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0" yWindow="0" windowWidth="15360" windowHeight="7635" tabRatio="7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<sst xmlns="http://schemas.openxmlformats.org/spreadsheetml/2006/main" count="1133" uniqueCount="611">
  <si>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</si>
  <si>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</si>
  <si>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</si>
  <si>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</si>
  <si>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</si>
  <si>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</si>
  <si>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</si>
  <si>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</si>
  <si>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</si>
  <si>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</si>
  <si>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</si>
  <si>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</si>
  <si>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</si>
  <si>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</si>
  <si>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</si>
  <si>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</si>
  <si>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</si>
  <si>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</si>
  <si>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</si>
  <si>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</si>
  <si>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</si>
  <si>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</si>
  <si>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</si>
  <si>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</si>
  <si>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</si>
  <si>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</si>
  <si>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</si>
  <si>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</si>
  <si>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</si>
  <si>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</si>
  <si>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</si>
  <si>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</si>
  <si>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</si>
  <si>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</si>
  <si>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</si>
  <si>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</si>
  <si>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</si>
  <si>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</si>
  <si>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</si>
  <si>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</si>
  <si>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</si>
  <si>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</si>
  <si>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</si>
  <si>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</si>
  <si>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</si>
  <si>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</si>
  <si>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</si>
  <si>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</si>
  <si>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</si>
  <si>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</si>
  <si>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</si>
  <si>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</si>
  <si>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</si>
  <si>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</si>
  <si>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</si>
  <si>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</si>
  <si>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</si>
  <si>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</si>
  <si>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</si>
  <si>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</si>
  <si>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</si>
  <si>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</si>
  <si>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</si>
  <si>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</si>
  <si>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</si>
  <si>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</si>
  <si>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</si>
  <si>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</si>
  <si>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</si>
  <si>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</si>
  <si>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</si>
  <si>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</si>
  <si>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</si>
  <si>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</si>
  <si>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</si>
  <si>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</si>
  <si>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</si>
  <si>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</si>
  <si>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</si>
  <si>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</si>
  <si>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</si>
  <si>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</si>
  <si>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</si>
  <si>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</si>
  <si>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</si>
  <si>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</si>
  <si>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</si>
  <si>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</si>
  <si>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</si>
  <si>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</si>
  <si>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</si>
  <si>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</si>
  <si>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</si>
  <si>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</si>
  <si>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</si>
  <si>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</si>
  <si>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</si>
  <si>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</si>
  <si>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摂津市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</si>
  <si>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</si>
  <si>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</si>
  <si>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</si>
  <si>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</si>
  <si>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</si>
  <si>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</si>
  <si>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</si>
  <si>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</si>
  <si>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</si>
  <si>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</si>
  <si>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</si>
  <si>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</si>
  <si>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</si>
  <si>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</si>
  <si>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</si>
  <si>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</si>
  <si>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</si>
  <si>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</si>
  <si>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</si>
  <si>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</si>
  <si>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</si>
  <si>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</si>
  <si>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</si>
  <si>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</si>
  <si>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</si>
  <si>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</si>
  <si>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</si>
  <si>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</si>
  <si>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</si>
  <si>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</si>
  <si>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</si>
  <si>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</si>
  <si>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</si>
  <si>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</si>
  <si>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</si>
  <si>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</si>
  <si>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</si>
  <si>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</si>
  <si>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</si>
  <si>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</si>
  <si>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</si>
  <si>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</si>
  <si>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</si>
  <si>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</si>
  <si>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</si>
  <si>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</si>
  <si>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</si>
  <si>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</si>
  <si>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</si>
  <si>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</si>
  <si>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</si>
  <si>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</si>
  <si>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</si>
  <si>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</si>
  <si>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</si>
  <si>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</si>
  <si>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</si>
  <si>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</si>
  <si>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</si>
  <si>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</si>
  <si>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</si>
  <si>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</si>
  <si>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</si>
  <si>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</si>
  <si>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</si>
  <si>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</si>
  <si>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</si>
  <si>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</si>
  <si>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</si>
  <si>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</si>
  <si>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</si>
  <si>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</si>
  <si>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</si>
  <si>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</si>
  <si>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</si>
  <si>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</si>
  <si>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</si>
  <si>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</si>
  <si>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</si>
  <si>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</si>
  <si>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</si>
  <si>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</si>
  <si>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</si>
  <si>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</si>
  <si>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</si>
  <si>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</si>
  <si>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</si>
  <si>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</si>
  <si>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</si>
  <si>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</si>
  <si>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</si>
  <si>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</si>
  <si>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</si>
  <si>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</si>
  <si>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</si>
  <si>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</si>
  <si>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</si>
  <si>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</si>
  <si>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</si>
  <si>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</si>
  <si>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</si>
  <si>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</si>
  <si>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</si>
  <si>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</si>
  <si>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</si>
  <si>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</si>
  <si>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</si>
  <si>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</si>
  <si>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</si>
  <si>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</si>
  <si>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</si>
  <si>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</si>
  <si>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</si>
  <si>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</si>
  <si>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</si>
  <si>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大阪府摂津市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</si>
  <si>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</si>
  <si>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</si>
  <si>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</si>
  <si>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</si>
  <si>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</si>
  <si>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</si>
  <si>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</si>
  <si>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</si>
  <si>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</si>
  <si>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</si>
  <si>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</si>
  <si>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</si>
  <si>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</si>
  <si>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</si>
  <si>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</si>
  <si>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</si>
  <si>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</si>
  <si>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</si>
  <si>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</si>
  <si>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</si>
  <si>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</si>
  <si>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</si>
  <si>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</si>
  <si>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</si>
  <si>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</si>
  <si>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</si>
  <si>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</si>
  <si>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</si>
  <si>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</si>
  <si>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</si>
  <si>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</si>
  <si>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</si>
  <si>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</si>
  <si>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</si>
  <si>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</si>
  <si>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</si>
  <si>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</si>
  <si>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</si>
  <si>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</si>
  <si>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</si>
  <si>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</si>
  <si>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</si>
  <si>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</si>
  <si>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</si>
  <si>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</si>
  <si>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</si>
  <si>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</si>
  <si>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</si>
  <si>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</si>
  <si>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</si>
  <si>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</si>
  <si>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</si>
  <si>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</si>
  <si>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</si>
  <si>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</si>
  <si>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</si>
  <si>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</si>
  <si>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</si>
  <si>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</si>
  <si>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</si>
  <si>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</si>
  <si>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</si>
  <si>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</si>
  <si>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</si>
  <si>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</si>
  <si>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</si>
  <si>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</si>
  <si>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</si>
  <si>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</si>
  <si>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</si>
  <si>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</si>
  <si>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</si>
  <si>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</si>
  <si>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</si>
  <si>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</si>
  <si>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</si>
  <si>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</si>
  <si>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</si>
  <si>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</si>
  <si>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</si>
  <si>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</si>
  <si>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</si>
  <si>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</si>
  <si>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</si>
  <si>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</si>
  <si>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</si>
  <si>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</si>
  <si>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</si>
  <si>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</si>
  <si>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</si>
  <si>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</si>
  <si>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</si>
  <si>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</si>
  <si>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</si>
  <si>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</si>
  <si>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</si>
  <si>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</si>
  <si>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</si>
  <si>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</si>
  <si>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</si>
  <si>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</si>
  <si>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</si>
  <si>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</si>
  <si>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</si>
  <si>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</si>
  <si>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</si>
  <si>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</si>
  <si>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</si>
  <si>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</si>
  <si>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</si>
  <si>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</si>
  <si>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</si>
  <si>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</si>
  <si>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</si>
  <si>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</si>
  <si>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</si>
  <si>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</si>
  <si>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</si>
  <si>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</si>
  <si>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</si>
  <si>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</si>
  <si>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</si>
  <si>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</si>
  <si>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</si>
  <si>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</si>
  <si>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</si>
  <si>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</si>
  <si>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</si>
  <si>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</si>
  <si>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</si>
  <si>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</si>
  <si>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</si>
  <si>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</si>
  <si>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</si>
  <si>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</si>
  <si>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</si>
  <si>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</si>
  <si>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</si>
  <si>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</si>
  <si>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</si>
  <si>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</si>
  <si>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</si>
  <si>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</si>
  <si>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</si>
  <si>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</si>
  <si>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</si>
  <si>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</si>
  <si>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</si>
  <si>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</si>
  <si>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</si>
  <si>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</si>
  <si>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</si>
  <si>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</si>
  <si>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</si>
  <si>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大阪府摂津市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</si>
  <si>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</si>
  <si>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</si>
  <si>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</si>
  <si>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</si>
  <si>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</si>
  <si>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</si>
  <si>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</si>
  <si>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</si>
  <si>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</si>
  <si>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</si>
  <si>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</si>
  <si>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</si>
  <si>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</si>
  <si>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</si>
  <si>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</si>
  <si>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</si>
  <si>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</si>
  <si>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</si>
  <si>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</si>
  <si>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</si>
  <si>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パートタイマー等退職金共済特別会計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</si>
  <si>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</si>
  <si>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</si>
  <si>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</si>
  <si>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</si>
  <si>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</si>
  <si>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</si>
  <si>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</si>
  <si>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</si>
  <si>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</si>
  <si>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</si>
  <si>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</si>
  <si>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</si>
  <si>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</si>
  <si>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</si>
  <si>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</si>
  <si>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</si>
  <si>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</si>
  <si>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</si>
  <si>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摂津市水道事業会計</t>
    <phoneticPr fontId="5"/>
  </si>
  <si>
    <t>法適用企業</t>
    <phoneticPr fontId="5"/>
  </si>
  <si>
    <t>摂津市下水道事業会計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</si>
  <si>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</si>
  <si>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</si>
  <si>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</si>
  <si>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</si>
  <si>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</si>
  <si>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</si>
  <si>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</si>
  <si>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</si>
  <si>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</si>
  <si>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</si>
  <si>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</si>
  <si>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</si>
  <si>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</si>
  <si>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</si>
  <si>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</si>
  <si>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</si>
  <si>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</si>
  <si>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</si>
  <si>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</si>
  <si>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</si>
  <si>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</si>
  <si>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</si>
  <si>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</si>
  <si>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</si>
  <si>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</si>
  <si>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</si>
  <si>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</si>
  <si>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</si>
  <si>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</si>
  <si>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</si>
  <si>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</si>
  <si>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</si>
  <si>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</si>
  <si>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</si>
  <si>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</si>
  <si>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</si>
  <si>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</si>
  <si>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</si>
  <si>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</si>
  <si>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</si>
  <si>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</si>
  <si>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</si>
  <si>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</si>
  <si>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</si>
  <si>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</si>
  <si>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</si>
  <si>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</si>
  <si>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</si>
  <si>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</si>
  <si>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</si>
  <si>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</si>
  <si>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</si>
  <si>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</si>
  <si>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</si>
  <si>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</si>
  <si>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</si>
  <si>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</si>
  <si>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</si>
  <si>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</si>
  <si>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</si>
  <si>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</si>
  <si>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</si>
  <si>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</si>
  <si>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摂津市下水道事業会計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</si>
  <si>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</si>
  <si>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</si>
  <si>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摂津市水道事業会計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</si>
  <si>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</si>
  <si>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</si>
  <si>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</si>
  <si>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</si>
  <si>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</si>
  <si>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</si>
  <si>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</si>
  <si>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</si>
  <si>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</si>
  <si>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</si>
  <si>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</si>
  <si>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</si>
  <si>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</si>
  <si>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</si>
  <si>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</si>
  <si>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</si>
  <si>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</si>
  <si>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</si>
  <si>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</si>
  <si>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</si>
  <si>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</si>
  <si>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</si>
  <si>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</si>
  <si>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</si>
  <si>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</si>
  <si>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</si>
  <si>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</si>
  <si>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</si>
  <si>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</si>
  <si>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</si>
  <si>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</si>
  <si>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</si>
  <si>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</si>
  <si>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</si>
  <si>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</si>
  <si>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</si>
  <si>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</si>
  <si>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</si>
  <si>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</si>
  <si>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</si>
  <si>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</si>
  <si>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</si>
  <si>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</si>
  <si>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</si>
  <si>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</si>
  <si>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</si>
  <si>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</si>
  <si>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</si>
  <si>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</si>
  <si>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</si>
  <si>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</si>
  <si>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</si>
  <si>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</si>
  <si>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</si>
  <si>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</si>
  <si>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</si>
  <si>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</si>
  <si>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</si>
  <si>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</si>
  <si>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</si>
  <si>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</si>
  <si>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</si>
  <si>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</si>
  <si>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</si>
  <si>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</si>
  <si>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</si>
  <si>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</si>
  <si>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</si>
  <si>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</si>
  <si>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</si>
  <si>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</si>
  <si>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</si>
  <si>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</si>
  <si>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</si>
  <si>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</si>
  <si>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</si>
  <si>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</si>
  <si>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</si>
  <si>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</si>
  <si>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</si>
  <si>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</si>
  <si>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</si>
  <si>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</si>
  <si>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</si>
  <si>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</si>
  <si>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</si>
  <si>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</si>
  <si>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2.30</t>
  </si>
  <si>
    <t>▲ 0.65</t>
  </si>
  <si>
    <t>摂津市水道事業会計</t>
  </si>
  <si>
    <t>摂津市下水道事業会計</t>
  </si>
  <si>
    <t>一般会計</t>
  </si>
  <si>
    <t>介護保険特別会計</t>
  </si>
  <si>
    <t>国民健康保険特別会計</t>
  </si>
  <si>
    <t>後期高齢者医療特別会計</t>
  </si>
  <si>
    <t>パートタイマー等退職金共済特別会計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</si>
  <si>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</si>
  <si>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</si>
  <si>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</si>
  <si>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</si>
  <si>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</si>
  <si>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</si>
  <si>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</si>
  <si>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</si>
  <si>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</si>
  <si>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淀川右岸水防事務組合</t>
    <rPh sb="0" eb="2">
      <t>ヨドガワ</t>
    </rPh>
    <rPh sb="2" eb="4">
      <t>ウガン</t>
    </rPh>
    <rPh sb="4" eb="6">
      <t>スイボウ</t>
    </rPh>
    <rPh sb="6" eb="8">
      <t>ジム</t>
    </rPh>
    <rPh sb="8" eb="10">
      <t>クミアイ</t>
    </rPh>
    <phoneticPr fontId="13"/>
  </si>
  <si>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13"/>
  </si>
  <si>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3"/>
  </si>
  <si>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13"/>
  </si>
  <si>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13"/>
  </si>
  <si>
    <t>摂津市施設管理公社</t>
    <rPh sb="0" eb="3">
      <t>セッツシ</t>
    </rPh>
    <rPh sb="3" eb="5">
      <t>シセツ</t>
    </rPh>
    <rPh sb="5" eb="7">
      <t>カンリ</t>
    </rPh>
    <rPh sb="7" eb="9">
      <t>コウシャ</t>
    </rPh>
    <phoneticPr fontId="2"/>
  </si>
  <si>
    <t>摂津都市開発</t>
    <rPh sb="0" eb="2">
      <t>セッツ</t>
    </rPh>
    <rPh sb="2" eb="4">
      <t>トシ</t>
    </rPh>
    <rPh sb="4" eb="6">
      <t>カイハツ</t>
    </rPh>
    <phoneticPr fontId="2"/>
  </si>
  <si>
    <t>摂津市保健センター</t>
    <rPh sb="0" eb="3">
      <t>セッツシ</t>
    </rPh>
    <rPh sb="3" eb="5">
      <t>ホケン</t>
    </rPh>
    <phoneticPr fontId="2"/>
  </si>
  <si>
    <t>摂津市土地開発公社</t>
    <rPh sb="0" eb="3">
      <t>セッツシ</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</si>
  <si>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12"/>
  </si>
  <si>
    <t>環境基金</t>
    <rPh sb="0" eb="2">
      <t>カンキョウ</t>
    </rPh>
    <rPh sb="2" eb="4">
      <t>キキン</t>
    </rPh>
    <phoneticPr fontId="12"/>
  </si>
  <si>
    <t>国際交流基金</t>
    <rPh sb="0" eb="2">
      <t>コクサイ</t>
    </rPh>
    <rPh sb="2" eb="4">
      <t>コウリュウ</t>
    </rPh>
    <rPh sb="4" eb="6">
      <t>キキン</t>
    </rPh>
    <phoneticPr fontId="12"/>
  </si>
  <si>
    <t>緑化基金</t>
    <rPh sb="0" eb="2">
      <t>リョクカ</t>
    </rPh>
    <rPh sb="2" eb="4">
      <t>キキン</t>
    </rPh>
    <phoneticPr fontId="12"/>
  </si>
  <si>
    <t>パートタイマー等退職金共済積立基金</t>
    <rPh sb="7" eb="8">
      <t>トウ</t>
    </rPh>
    <rPh sb="8" eb="10">
      <t>タイショク</t>
    </rPh>
    <rPh sb="10" eb="11">
      <t>キン</t>
    </rPh>
    <rPh sb="11" eb="13">
      <t>キョウサイ</t>
    </rPh>
    <rPh sb="13" eb="15">
      <t>ツミタテ</t>
    </rPh>
    <rPh sb="15" eb="17">
      <t>キキン</t>
    </rPh>
    <phoneticPr fontId="1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</si>
  <si>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</si>
  <si>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</si>
  <si>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</si>
  <si>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</si>
  <si>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</si>
  <si>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</si>
  <si>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</si>
  <si>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</si>
  <si>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</si>
  <si>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地方債の新規発行額を元金償還金以内に抑制していることから、将来負担比率の数値が「－（数値なし）」となっている。
　将来負担比率は類似団体内平均値を下回っているが、有形固定資産減価償却率は上回る結果となった。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また、今後の施設の老朽化に備え、公共施設等総合管理計画に基づく取り組みを実施していく。</t>
    <rPh sb="58" eb="60">
      <t>ショウライ</t>
    </rPh>
    <rPh sb="60" eb="62">
      <t>フタン</t>
    </rPh>
    <rPh sb="62" eb="64">
      <t>ヒリツ</t>
    </rPh>
    <rPh sb="82" eb="84">
      <t>ユウケイ</t>
    </rPh>
    <rPh sb="84" eb="86">
      <t>コテイ</t>
    </rPh>
    <rPh sb="86" eb="88">
      <t>シサン</t>
    </rPh>
    <rPh sb="88" eb="90">
      <t>ゲンカ</t>
    </rPh>
    <rPh sb="90" eb="92">
      <t>ショウキャク</t>
    </rPh>
    <rPh sb="92" eb="93">
      <t>リツ</t>
    </rPh>
    <rPh sb="94" eb="96">
      <t>ウワマワ</t>
    </rPh>
    <rPh sb="97" eb="99">
      <t>ケッカ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</si>
  <si>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</si>
  <si>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</si>
  <si>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令和2年度の実質公債費比率は、単年度△1.4ポイント、三か年平均△0.7ポイント。元利償還金については、新規発行額を元金償還金以内に抑制していることで減少傾向となっている。準元利償還金については、一般会計と同様に新規発行の抑制に努め、令和2年度は繰出金が減額となっている。なお、将来負担比率は前年度に引き続き「-（数値なし）」となっている。
　両指標ともに類似団体内平均値を下回っており、短期的には健全化基準を超えることは考えられない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t>
    <rPh sb="1" eb="3">
      <t>レイワ</t>
    </rPh>
    <rPh sb="4" eb="6">
      <t>ネンド</t>
    </rPh>
    <rPh sb="7" eb="9">
      <t>ジッシツ</t>
    </rPh>
    <rPh sb="9" eb="12">
      <t>コウサイヒ</t>
    </rPh>
    <rPh sb="12" eb="14">
      <t>ヒリツ</t>
    </rPh>
    <rPh sb="16" eb="19">
      <t>タンネンド</t>
    </rPh>
    <rPh sb="28" eb="29">
      <t>サン</t>
    </rPh>
    <rPh sb="30" eb="31">
      <t>ネン</t>
    </rPh>
    <rPh sb="31" eb="33">
      <t>ヘイキン</t>
    </rPh>
    <rPh sb="42" eb="44">
      <t>ガンリ</t>
    </rPh>
    <rPh sb="44" eb="47">
      <t>ショウカンキン</t>
    </rPh>
    <rPh sb="53" eb="55">
      <t>シンキ</t>
    </rPh>
    <rPh sb="55" eb="58">
      <t>ハッコウガク</t>
    </rPh>
    <rPh sb="59" eb="61">
      <t>ガンキン</t>
    </rPh>
    <rPh sb="61" eb="63">
      <t>ショウカン</t>
    </rPh>
    <rPh sb="63" eb="64">
      <t>キン</t>
    </rPh>
    <rPh sb="64" eb="66">
      <t>イナイ</t>
    </rPh>
    <rPh sb="67" eb="69">
      <t>ヨクセイ</t>
    </rPh>
    <rPh sb="76" eb="78">
      <t>ゲンショウ</t>
    </rPh>
    <rPh sb="78" eb="80">
      <t>ケイコウ</t>
    </rPh>
    <rPh sb="87" eb="88">
      <t>ジュン</t>
    </rPh>
    <rPh sb="88" eb="90">
      <t>ガンリ</t>
    </rPh>
    <rPh sb="90" eb="93">
      <t>ショウカンキン</t>
    </rPh>
    <rPh sb="99" eb="103">
      <t>イッパンカイケイ</t>
    </rPh>
    <rPh sb="104" eb="106">
      <t>ドウヨウ</t>
    </rPh>
    <rPh sb="107" eb="109">
      <t>シンキ</t>
    </rPh>
    <rPh sb="109" eb="111">
      <t>ハッコウ</t>
    </rPh>
    <rPh sb="112" eb="114">
      <t>ヨクセイ</t>
    </rPh>
    <rPh sb="115" eb="116">
      <t>ツト</t>
    </rPh>
    <rPh sb="118" eb="120">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</si>
</sst>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9DA7-4F3D-AABC-24D89A2528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22727</c:v>
                </c:pt>
                <c:pt idx="1">
                  <c:v>25701</c:v>
                </c:pt>
                <c:pt idx="2">
                  <c:v>21006</c:v>
                </c:pt>
                <c:pt idx="3">
                  <c:v>25411</c:v>
                </c:pt>
                <c:pt idx="4">
                  <c:v>38935</c:v>
                </c:pt>
              </c:numCache>
            </c:numRef>
          </c:val>
          <c:smooth val="0"/>
          <c:extLst>
            <c:ext xmlns:c16="http://schemas.microsoft.com/office/drawing/2014/chart" uri="{C3380CC4-5D6E-409C-BE32-E72D297353CC}">
              <c16:uniqueId val="{00000001-9DA7-4F3D-AABC-24D89A2528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1.48</c:v>
                </c:pt>
                <c:pt idx="1">
                  <c:v>1.0900000000000001</c:v>
                </c:pt>
                <c:pt idx="2">
                  <c:v>2.15</c:v>
                </c:pt>
                <c:pt idx="3">
                  <c:v>1.05</c:v>
                </c:pt>
                <c:pt idx="4">
                  <c:v>1.63</c:v>
                </c:pt>
              </c:numCache>
            </c:numRef>
          </c:val>
          <c:extLst>
            <c:ext xmlns:c16="http://schemas.microsoft.com/office/drawing/2014/chart" uri="{C3380CC4-5D6E-409C-BE32-E72D297353CC}">
              <c16:uniqueId val="{00000000-A3CF-4EF1-ABE3-4AF6F60BCF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29.99</c:v>
                </c:pt>
                <c:pt idx="1">
                  <c:v>25.7</c:v>
                </c:pt>
                <c:pt idx="2">
                  <c:v>24.76</c:v>
                </c:pt>
                <c:pt idx="3">
                  <c:v>27.3</c:v>
                </c:pt>
                <c:pt idx="4">
                  <c:v>30.98</c:v>
                </c:pt>
              </c:numCache>
            </c:numRef>
          </c:val>
          <c:extLst>
            <c:ext xmlns:c16="http://schemas.microsoft.com/office/drawing/2014/chart" uri="{C3380CC4-5D6E-409C-BE32-E72D297353CC}">
              <c16:uniqueId val="{00000001-A3CF-4EF1-ABE3-4AF6F60BCF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2.86</c:v>
                </c:pt>
                <c:pt idx="1">
                  <c:v>-2.2999999999999998</c:v>
                </c:pt>
                <c:pt idx="2">
                  <c:v>-0.65</c:v>
                </c:pt>
                <c:pt idx="3">
                  <c:v>1.46</c:v>
                </c:pt>
                <c:pt idx="4">
                  <c:v>5.31</c:v>
                </c:pt>
              </c:numCache>
            </c:numRef>
          </c:val>
          <c:smooth val="0"/>
          <c:extLst>
            <c:ext xmlns:c16="http://schemas.microsoft.com/office/drawing/2014/chart" uri="{C3380CC4-5D6E-409C-BE32-E72D297353CC}">
              <c16:uniqueId val="{00000002-A3CF-4EF1-ABE3-4AF6F60BCF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83F-4E67-AB7D-49E3FF207C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3F-4E67-AB7D-49E3FF207C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3F-4E67-AB7D-49E3FF207C19}"/>
            </c:ext>
          </c:extLst>
        </c:ser>
        <c:ser>
          <c:idx val="3"/>
          <c:order val="3"/>
          <c:tx>
            <c:strRef>
              <c:f>データシート!$A$30</c:f>
              <c:strCache>
                <c:ptCount val="1"/>
                <c:pt idx="0">
                  <c:v>パートタイマー等退職金共済特別会計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83F-4E67-AB7D-49E3FF207C1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0.37</c:v>
                </c:pt>
                <c:pt idx="2">
                  <c:v>#N/A</c:v>
                </c:pt>
                <c:pt idx="3">
                  <c:v>0.22</c:v>
                </c:pt>
                <c:pt idx="4">
                  <c:v>#N/A</c:v>
                </c:pt>
                <c:pt idx="5">
                  <c:v>0.25</c:v>
                </c:pt>
                <c:pt idx="6">
                  <c:v>#N/A</c:v>
                </c:pt>
                <c:pt idx="7">
                  <c:v>0.24</c:v>
                </c:pt>
                <c:pt idx="8">
                  <c:v>#N/A</c:v>
                </c:pt>
                <c:pt idx="9">
                  <c:v>0.26</c:v>
                </c:pt>
              </c:numCache>
            </c:numRef>
          </c:val>
          <c:extLst>
            <c:ext xmlns:c16="http://schemas.microsoft.com/office/drawing/2014/chart" uri="{C3380CC4-5D6E-409C-BE32-E72D297353CC}">
              <c16:uniqueId val="{00000004-183F-4E67-AB7D-49E3FF207C1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1.94</c:v>
                </c:pt>
                <c:pt idx="2">
                  <c:v>#N/A</c:v>
                </c:pt>
                <c:pt idx="3">
                  <c:v>2.72</c:v>
                </c:pt>
                <c:pt idx="4">
                  <c:v>#N/A</c:v>
                </c:pt>
                <c:pt idx="5">
                  <c:v>0.15</c:v>
                </c:pt>
                <c:pt idx="6">
                  <c:v>#N/A</c:v>
                </c:pt>
                <c:pt idx="7">
                  <c:v>0.09</c:v>
                </c:pt>
                <c:pt idx="8">
                  <c:v>#N/A</c:v>
                </c:pt>
                <c:pt idx="9">
                  <c:v>0.32</c:v>
                </c:pt>
              </c:numCache>
            </c:numRef>
          </c:val>
          <c:extLst>
            <c:ext xmlns:c16="http://schemas.microsoft.com/office/drawing/2014/chart" uri="{C3380CC4-5D6E-409C-BE32-E72D297353CC}">
              <c16:uniqueId val="{00000005-183F-4E67-AB7D-49E3FF207C1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c:v>
                </c:pt>
                <c:pt idx="2">
                  <c:v>#N/A</c:v>
                </c:pt>
                <c:pt idx="3">
                  <c:v>1.87</c:v>
                </c:pt>
                <c:pt idx="4">
                  <c:v>#N/A</c:v>
                </c:pt>
                <c:pt idx="5">
                  <c:v>0.21</c:v>
                </c:pt>
                <c:pt idx="6">
                  <c:v>#N/A</c:v>
                </c:pt>
                <c:pt idx="7">
                  <c:v>0.37</c:v>
                </c:pt>
                <c:pt idx="8">
                  <c:v>#N/A</c:v>
                </c:pt>
                <c:pt idx="9">
                  <c:v>0.65</c:v>
                </c:pt>
              </c:numCache>
            </c:numRef>
          </c:val>
          <c:extLst>
            <c:ext xmlns:c16="http://schemas.microsoft.com/office/drawing/2014/chart" uri="{C3380CC4-5D6E-409C-BE32-E72D297353CC}">
              <c16:uniqueId val="{00000006-183F-4E67-AB7D-49E3FF207C1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1.47</c:v>
                </c:pt>
                <c:pt idx="2">
                  <c:v>#N/A</c:v>
                </c:pt>
                <c:pt idx="3">
                  <c:v>1.08</c:v>
                </c:pt>
                <c:pt idx="4">
                  <c:v>#N/A</c:v>
                </c:pt>
                <c:pt idx="5">
                  <c:v>2.14</c:v>
                </c:pt>
                <c:pt idx="6">
                  <c:v>#N/A</c:v>
                </c:pt>
                <c:pt idx="7">
                  <c:v>1.04</c:v>
                </c:pt>
                <c:pt idx="8">
                  <c:v>#N/A</c:v>
                </c:pt>
                <c:pt idx="9">
                  <c:v>1.62</c:v>
                </c:pt>
              </c:numCache>
            </c:numRef>
          </c:val>
          <c:extLst>
            <c:ext xmlns:c16="http://schemas.microsoft.com/office/drawing/2014/chart" uri="{C3380CC4-5D6E-409C-BE32-E72D297353CC}">
              <c16:uniqueId val="{00000007-183F-4E67-AB7D-49E3FF207C19}"/>
            </c:ext>
          </c:extLst>
        </c:ser>
        <c:ser>
          <c:idx val="8"/>
          <c:order val="8"/>
          <c:tx>
            <c:strRef>
              <c:f>データシート!$A$35</c:f>
              <c:strCache>
                <c:ptCount val="1"/>
                <c:pt idx="0">
                  <c:v>摂津市下水道事業会計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2.1</c:v>
                </c:pt>
                <c:pt idx="4">
                  <c:v>#N/A</c:v>
                </c:pt>
                <c:pt idx="5">
                  <c:v>2.58</c:v>
                </c:pt>
                <c:pt idx="6">
                  <c:v>#N/A</c:v>
                </c:pt>
                <c:pt idx="7">
                  <c:v>2.74</c:v>
                </c:pt>
                <c:pt idx="8">
                  <c:v>#N/A</c:v>
                </c:pt>
                <c:pt idx="9">
                  <c:v>3.31</c:v>
                </c:pt>
              </c:numCache>
            </c:numRef>
          </c:val>
          <c:extLst>
            <c:ext xmlns:c16="http://schemas.microsoft.com/office/drawing/2014/chart" uri="{C3380CC4-5D6E-409C-BE32-E72D297353CC}">
              <c16:uniqueId val="{00000008-183F-4E67-AB7D-49E3FF207C19}"/>
            </c:ext>
          </c:extLst>
        </c:ser>
        <c:ser>
          <c:idx val="9"/>
          <c:order val="9"/>
          <c:tx>
            <c:strRef>
              <c:f>データシート!$A$36</c:f>
              <c:strCache>
                <c:ptCount val="1"/>
                <c:pt idx="0">
                  <c:v>摂津市水道事業会計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16.41</c:v>
                </c:pt>
                <c:pt idx="2">
                  <c:v>#N/A</c:v>
                </c:pt>
                <c:pt idx="3">
                  <c:v>16.75</c:v>
                </c:pt>
                <c:pt idx="4">
                  <c:v>#N/A</c:v>
                </c:pt>
                <c:pt idx="5">
                  <c:v>17.86</c:v>
                </c:pt>
                <c:pt idx="6">
                  <c:v>#N/A</c:v>
                </c:pt>
                <c:pt idx="7">
                  <c:v>19.329999999999998</c:v>
                </c:pt>
                <c:pt idx="8">
                  <c:v>#N/A</c:v>
                </c:pt>
                <c:pt idx="9">
                  <c:v>17.829999999999998</c:v>
                </c:pt>
              </c:numCache>
            </c:numRef>
          </c:val>
          <c:extLst>
            <c:ext xmlns:c16="http://schemas.microsoft.com/office/drawing/2014/chart" uri="{C3380CC4-5D6E-409C-BE32-E72D297353CC}">
              <c16:uniqueId val="{00000009-183F-4E67-AB7D-49E3FF207C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4047</c:v>
                </c:pt>
                <c:pt idx="5">
                  <c:v>4054</c:v>
                </c:pt>
                <c:pt idx="8">
                  <c:v>4007</c:v>
                </c:pt>
                <c:pt idx="11">
                  <c:v>4097</c:v>
                </c:pt>
                <c:pt idx="14">
                  <c:v>3979</c:v>
                </c:pt>
              </c:numCache>
            </c:numRef>
          </c:val>
          <c:extLst>
            <c:ext xmlns:c16="http://schemas.microsoft.com/office/drawing/2014/chart" uri="{C3380CC4-5D6E-409C-BE32-E72D297353CC}">
              <c16:uniqueId val="{00000000-BA84-45F7-AA56-9A63E39C7D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84-45F7-AA56-9A63E39C7D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8</c:v>
                </c:pt>
                <c:pt idx="6">
                  <c:v>60</c:v>
                </c:pt>
                <c:pt idx="9">
                  <c:v>60</c:v>
                </c:pt>
                <c:pt idx="12">
                  <c:v>60</c:v>
                </c:pt>
              </c:numCache>
            </c:numRef>
          </c:val>
          <c:extLst>
            <c:ext xmlns:c16="http://schemas.microsoft.com/office/drawing/2014/chart" uri="{C3380CC4-5D6E-409C-BE32-E72D297353CC}">
              <c16:uniqueId val="{00000002-BA84-45F7-AA56-9A63E39C7D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84-45F7-AA56-9A63E39C7D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1943</c:v>
                </c:pt>
                <c:pt idx="3">
                  <c:v>1706</c:v>
                </c:pt>
                <c:pt idx="6">
                  <c:v>1636</c:v>
                </c:pt>
                <c:pt idx="9">
                  <c:v>1628</c:v>
                </c:pt>
                <c:pt idx="12">
                  <c:v>1711</c:v>
                </c:pt>
              </c:numCache>
            </c:numRef>
          </c:val>
          <c:extLst>
            <c:ext xmlns:c16="http://schemas.microsoft.com/office/drawing/2014/chart" uri="{C3380CC4-5D6E-409C-BE32-E72D297353CC}">
              <c16:uniqueId val="{00000004-BA84-45F7-AA56-9A63E39C7D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84-45F7-AA56-9A63E39C7D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84-45F7-AA56-9A63E39C7D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2617</c:v>
                </c:pt>
                <c:pt idx="3">
                  <c:v>2595</c:v>
                </c:pt>
                <c:pt idx="6">
                  <c:v>2497</c:v>
                </c:pt>
                <c:pt idx="9">
                  <c:v>2098</c:v>
                </c:pt>
                <c:pt idx="12">
                  <c:v>1964</c:v>
                </c:pt>
              </c:numCache>
            </c:numRef>
          </c:val>
          <c:extLst>
            <c:ext xmlns:c16="http://schemas.microsoft.com/office/drawing/2014/chart" uri="{C3380CC4-5D6E-409C-BE32-E72D297353CC}">
              <c16:uniqueId val="{00000007-BA84-45F7-AA56-9A63E39C7D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521</c:v>
                </c:pt>
                <c:pt idx="2">
                  <c:v>#N/A</c:v>
                </c:pt>
                <c:pt idx="3">
                  <c:v>#N/A</c:v>
                </c:pt>
                <c:pt idx="4">
                  <c:v>255</c:v>
                </c:pt>
                <c:pt idx="5">
                  <c:v>#N/A</c:v>
                </c:pt>
                <c:pt idx="6">
                  <c:v>#N/A</c:v>
                </c:pt>
                <c:pt idx="7">
                  <c:v>186</c:v>
                </c:pt>
                <c:pt idx="8">
                  <c:v>#N/A</c:v>
                </c:pt>
                <c:pt idx="9">
                  <c:v>#N/A</c:v>
                </c:pt>
                <c:pt idx="10">
                  <c:v>-311</c:v>
                </c:pt>
                <c:pt idx="11">
                  <c:v>#N/A</c:v>
                </c:pt>
                <c:pt idx="12">
                  <c:v>#N/A</c:v>
                </c:pt>
                <c:pt idx="13">
                  <c:v>-244</c:v>
                </c:pt>
                <c:pt idx="14">
                  <c:v>#N/A</c:v>
                </c:pt>
              </c:numCache>
            </c:numRef>
          </c:val>
          <c:smooth val="0"/>
          <c:extLst>
            <c:ext xmlns:c16="http://schemas.microsoft.com/office/drawing/2014/chart" uri="{C3380CC4-5D6E-409C-BE32-E72D297353CC}">
              <c16:uniqueId val="{00000008-BA84-45F7-AA56-9A63E39C7D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31142</c:v>
                </c:pt>
                <c:pt idx="5">
                  <c:v>29431</c:v>
                </c:pt>
                <c:pt idx="8">
                  <c:v>27974</c:v>
                </c:pt>
                <c:pt idx="11">
                  <c:v>26769</c:v>
                </c:pt>
                <c:pt idx="14">
                  <c:v>25575</c:v>
                </c:pt>
              </c:numCache>
            </c:numRef>
          </c:val>
          <c:extLst>
            <c:ext xmlns:c16="http://schemas.microsoft.com/office/drawing/2014/chart" uri="{C3380CC4-5D6E-409C-BE32-E72D297353CC}">
              <c16:uniqueId val="{00000000-7006-4C09-A17E-B8E9FE912A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13890</c:v>
                </c:pt>
                <c:pt idx="5">
                  <c:v>14554</c:v>
                </c:pt>
                <c:pt idx="8">
                  <c:v>14674</c:v>
                </c:pt>
                <c:pt idx="11">
                  <c:v>14801</c:v>
                </c:pt>
                <c:pt idx="14">
                  <c:v>13804</c:v>
                </c:pt>
              </c:numCache>
            </c:numRef>
          </c:val>
          <c:extLst>
            <c:ext xmlns:c16="http://schemas.microsoft.com/office/drawing/2014/chart" uri="{C3380CC4-5D6E-409C-BE32-E72D297353CC}">
              <c16:uniqueId val="{00000001-7006-4C09-A17E-B8E9FE912A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15008</c:v>
                </c:pt>
                <c:pt idx="5">
                  <c:v>14567</c:v>
                </c:pt>
                <c:pt idx="8">
                  <c:v>14854</c:v>
                </c:pt>
                <c:pt idx="11">
                  <c:v>15289</c:v>
                </c:pt>
                <c:pt idx="14">
                  <c:v>16445</c:v>
                </c:pt>
              </c:numCache>
            </c:numRef>
          </c:val>
          <c:extLst>
            <c:ext xmlns:c16="http://schemas.microsoft.com/office/drawing/2014/chart" uri="{C3380CC4-5D6E-409C-BE32-E72D297353CC}">
              <c16:uniqueId val="{00000002-7006-4C09-A17E-B8E9FE912A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06-4C09-A17E-B8E9FE912A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06-4C09-A17E-B8E9FE912A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17</c:v>
                </c:pt>
                <c:pt idx="3">
                  <c:v>14</c:v>
                </c:pt>
                <c:pt idx="6">
                  <c:v>13</c:v>
                </c:pt>
                <c:pt idx="9">
                  <c:v>14</c:v>
                </c:pt>
                <c:pt idx="12">
                  <c:v>20</c:v>
                </c:pt>
              </c:numCache>
            </c:numRef>
          </c:val>
          <c:extLst>
            <c:ext xmlns:c16="http://schemas.microsoft.com/office/drawing/2014/chart" uri="{C3380CC4-5D6E-409C-BE32-E72D297353CC}">
              <c16:uniqueId val="{00000005-7006-4C09-A17E-B8E9FE912A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4534</c:v>
                </c:pt>
                <c:pt idx="3">
                  <c:v>4398</c:v>
                </c:pt>
                <c:pt idx="6">
                  <c:v>4233</c:v>
                </c:pt>
                <c:pt idx="9">
                  <c:v>4411</c:v>
                </c:pt>
                <c:pt idx="12">
                  <c:v>4445</c:v>
                </c:pt>
              </c:numCache>
            </c:numRef>
          </c:val>
          <c:extLst>
            <c:ext xmlns:c16="http://schemas.microsoft.com/office/drawing/2014/chart" uri="{C3380CC4-5D6E-409C-BE32-E72D297353CC}">
              <c16:uniqueId val="{00000006-7006-4C09-A17E-B8E9FE912A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006-4C09-A17E-B8E9FE912A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18187</c:v>
                </c:pt>
                <c:pt idx="3">
                  <c:v>18553</c:v>
                </c:pt>
                <c:pt idx="6">
                  <c:v>17950</c:v>
                </c:pt>
                <c:pt idx="9">
                  <c:v>16398</c:v>
                </c:pt>
                <c:pt idx="12">
                  <c:v>15625</c:v>
                </c:pt>
              </c:numCache>
            </c:numRef>
          </c:val>
          <c:extLst>
            <c:ext xmlns:c16="http://schemas.microsoft.com/office/drawing/2014/chart" uri="{C3380CC4-5D6E-409C-BE32-E72D297353CC}">
              <c16:uniqueId val="{00000008-7006-4C09-A17E-B8E9FE912A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82</c:v>
                </c:pt>
                <c:pt idx="3">
                  <c:v>863</c:v>
                </c:pt>
                <c:pt idx="6">
                  <c:v>531</c:v>
                </c:pt>
                <c:pt idx="9">
                  <c:v>467</c:v>
                </c:pt>
                <c:pt idx="12">
                  <c:v>407</c:v>
                </c:pt>
              </c:numCache>
            </c:numRef>
          </c:val>
          <c:extLst>
            <c:ext xmlns:c16="http://schemas.microsoft.com/office/drawing/2014/chart" uri="{C3380CC4-5D6E-409C-BE32-E72D297353CC}">
              <c16:uniqueId val="{00000009-7006-4C09-A17E-B8E9FE912A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21706</c:v>
                </c:pt>
                <c:pt idx="3">
                  <c:v>20197</c:v>
                </c:pt>
                <c:pt idx="6">
                  <c:v>18531</c:v>
                </c:pt>
                <c:pt idx="9">
                  <c:v>17888</c:v>
                </c:pt>
                <c:pt idx="12">
                  <c:v>17715</c:v>
                </c:pt>
              </c:numCache>
            </c:numRef>
          </c:val>
          <c:extLst>
            <c:ext xmlns:c16="http://schemas.microsoft.com/office/drawing/2014/chart" uri="{C3380CC4-5D6E-409C-BE32-E72D297353CC}">
              <c16:uniqueId val="{0000000A-7006-4C09-A17E-B8E9FE912A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06-4C09-A17E-B8E9FE912A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4667</c:v>
                </c:pt>
                <c:pt idx="1">
                  <c:v>5150</c:v>
                </c:pt>
                <c:pt idx="2">
                  <c:v>6069</c:v>
                </c:pt>
              </c:numCache>
            </c:numRef>
          </c:val>
          <c:extLst>
            <c:ext xmlns:c16="http://schemas.microsoft.com/office/drawing/2014/chart" uri="{C3380CC4-5D6E-409C-BE32-E72D297353CC}">
              <c16:uniqueId val="{00000000-4249-46BE-83BE-303B77CAD9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3059</c:v>
                </c:pt>
                <c:pt idx="1">
                  <c:v>3062</c:v>
                </c:pt>
                <c:pt idx="2">
                  <c:v>3063</c:v>
                </c:pt>
              </c:numCache>
            </c:numRef>
          </c:val>
          <c:extLst>
            <c:ext xmlns:c16="http://schemas.microsoft.com/office/drawing/2014/chart" uri="{C3380CC4-5D6E-409C-BE32-E72D297353CC}">
              <c16:uniqueId val="{00000001-4249-46BE-83BE-303B77CAD9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5065</c:v>
                </c:pt>
                <c:pt idx="1">
                  <c:v>5069</c:v>
                </c:pt>
                <c:pt idx="2">
                  <c:v>5263</c:v>
                </c:pt>
              </c:numCache>
            </c:numRef>
          </c:val>
          <c:extLst>
            <c:ext xmlns:c16="http://schemas.microsoft.com/office/drawing/2014/chart" uri="{C3380CC4-5D6E-409C-BE32-E72D297353CC}">
              <c16:uniqueId val="{00000002-4249-46BE-83BE-303B77CAD9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{AEFFEC29-6A55-4D65-9ABC-F70D0D19361F}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0B1-4DF2-9A43-24DE846B9F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{8730D4A9-9610-4022-A596-F2CB8D2BB00B}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B1-4DF2-9A43-24DE846B9F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{C2A5ADE3-CC83-4701-BE02-3430B4F18A9F}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B1-4DF2-9A43-24DE846B9F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{22EBA6EB-253A-46E0-87B3-B731037883A0}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B1-4DF2-9A43-24DE846B9F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{4D35635D-D73A-47D2-B76D-D83EC5272CFD}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B1-4DF2-9A43-24DE846B9FD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{D957F4AC-ED0D-40EF-B3D4-E10DC9196504}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0B1-4DF2-9A43-24DE846B9FD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{B716AEC2-C56B-4F79-9785-1531F136FCED}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0B1-4DF2-9A43-24DE846B9FD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{7E25CB3A-20A3-4FB4-95CA-337C04B04BC4}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0B1-4DF2-9A43-24DE846B9FD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{ED6C8190-4E37-450A-911A-350788099B53}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0B1-4DF2-9A43-24DE846B9F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c:v>
                </c:pt>
                <c:pt idx="8">
                  <c:v>45.1</c:v>
                </c:pt>
                <c:pt idx="16">
                  <c:v>45.8</c:v>
                </c:pt>
                <c:pt idx="24">
                  <c:v>46.3</c:v>
                </c:pt>
                <c:pt idx="32">
                  <c:v>76.099999999999994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0B1-4DF2-9A43-24DE846B9F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{922ABE4B-0122-48EF-B0A2-DBED0601ECC2}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0B1-4DF2-9A43-24DE846B9FD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{B72F9487-5334-424A-A47E-642CCE971D39}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B1-4DF2-9A43-24DE846B9F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{EB74644D-7A00-4FC8-9D1B-04401BE4539B}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B1-4DF2-9A43-24DE846B9F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{8B56EE19-4B6E-4471-8E77-F5BE5A37140B}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B1-4DF2-9A43-24DE846B9F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{B0645692-F8B6-4F72-B5F7-35897A97A0C5}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B1-4DF2-9A43-24DE846B9FD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{E508F9B1-FC54-4144-934F-030CF4CA0541}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0B1-4DF2-9A43-24DE846B9FD3}"/>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{04CFF779-1BF6-403E-8F99-37C915931841}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0B1-4DF2-9A43-24DE846B9FD3}"/>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{33A5F87E-F53E-472E-873A-A852C7D268A3}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0B1-4DF2-9A43-24DE846B9FD3}"/>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{C7C80076-38AD-46AC-AD86-0E0F52BD8E37}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0B1-4DF2-9A43-24DE846B9F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80B1-4DF2-9A43-24DE846B9FD3}"/>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{E977171C-A843-47A8-A6D7-7B0427DEFAA7}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FD1-4089-A690-0459534B99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{8B93D182-04A5-4583-9B53-EAA629F930C1}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D1-4089-A690-0459534B99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{849E74BF-5255-4017-B326-2D7D33DF1AC5}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D1-4089-A690-0459534B99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{921F34ED-A17F-45E2-9095-ACF4BAC8D20D}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D1-4089-A690-0459534B99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{06DFBBED-9034-4658-947A-78E2C370FA29}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D1-4089-A690-0459534B995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{F7EA1155-A0A8-40CC-A34D-BFBAF7998964}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FD1-4089-A690-0459534B995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{E769B478-9A32-4646-B61E-7B43F4602082}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FD1-4089-A690-0459534B995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{303AFB32-1877-47E4-920E-B9593C329D6E}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FD1-4089-A690-0459534B995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{B2CCE4A8-C18B-414B-AD48-5E4AE639E30B}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FD1-4089-A690-0459534B99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2.9</c:v>
                </c:pt>
                <c:pt idx="16">
                  <c:v>1.9</c:v>
                </c:pt>
                <c:pt idx="24">
                  <c:v>0.2</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FD1-4089-A690-0459534B99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{87CB7F3D-8410-400B-BDAE-6075112723BA}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FD1-4089-A690-0459534B99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{3CCF831F-DB87-4A8A-A629-4C62C27FEB5D}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D1-4089-A690-0459534B99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{7DFE5EBA-B4FC-492A-9DAB-3BB00EB9F49D}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D1-4089-A690-0459534B99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{3835B3F8-4FA0-403A-B7D9-6FF279712830}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D1-4089-A690-0459534B99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{941DD5E6-75F1-42F9-BE53-E86314F14D2B}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D1-4089-A690-0459534B995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{F755AFB7-6AA6-4C81-AF39-BA5C3BE7DD76}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FD1-4089-A690-0459534B995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{B721AA9E-0DFF-419D-BF91-235D6B729B7F}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FD1-4089-A690-0459534B995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{BDC4CE55-4D5C-45B9-AD39-0FA94E7AD8D0}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FD1-4089-A690-0459534B995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{B1B04461-1A2F-4CA9-8E5B-1F46C6A42A13}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FD1-4089-A690-0459534B99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EFD1-4089-A690-0459534B9950}"/>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年度の実質公債費比率は、単年度△</a:t>
          </a:r>
          <a:r>
            <a:rPr kumimoji="1" lang="en-US" altLang="ja-JP" sz="1400">
              <a:solidFill>
                <a:srgbClr val="000000"/>
              </a:solidFill>
              <a:latin typeface="ＭＳ ゴシック" pitchFamily="49" charset="-128"/>
              <a:ea typeface="ＭＳ ゴシック" pitchFamily="49" charset="-128"/>
            </a:rPr>
            <a:t>1.4</a:t>
          </a:r>
          <a:r>
            <a:rPr kumimoji="1" lang="ja-JP" altLang="en-US" sz="1400">
              <a:solidFill>
                <a:srgbClr val="000000"/>
              </a:solidFill>
              <a:latin typeface="ＭＳ ゴシック" pitchFamily="49" charset="-128"/>
              <a:ea typeface="ＭＳ ゴシック" pitchFamily="49" charset="-128"/>
            </a:rPr>
            <a:t>％、三か年平均△</a:t>
          </a:r>
          <a:r>
            <a:rPr kumimoji="1" lang="en-US" altLang="ja-JP" sz="1400">
              <a:solidFill>
                <a:srgbClr val="000000"/>
              </a:solidFill>
              <a:latin typeface="ＭＳ ゴシック" pitchFamily="49" charset="-128"/>
              <a:ea typeface="ＭＳ ゴシック" pitchFamily="49" charset="-128"/>
            </a:rPr>
            <a:t>0.7</a:t>
          </a:r>
          <a:r>
            <a:rPr kumimoji="1" lang="ja-JP" altLang="en-US" sz="1400">
              <a:solidFill>
                <a:srgbClr val="000000"/>
              </a:solidFill>
              <a:latin typeface="ＭＳ ゴシック" pitchFamily="49" charset="-128"/>
              <a:ea typeface="ＭＳ ゴシック" pitchFamily="49" charset="-128"/>
            </a:rPr>
            <a:t>％となった。元利償還金については、新規発行額を元金償還金以内に抑制していることで減少傾向となっている。</a:t>
          </a:r>
        </a:p>
        <a:p>
          <a:r>
            <a:rPr kumimoji="1" lang="ja-JP" altLang="en-US" sz="1400">
              <a:solidFill>
                <a:srgbClr val="000000"/>
              </a:solidFill>
              <a:latin typeface="ＭＳ ゴシック" pitchFamily="49" charset="-128"/>
              <a:ea typeface="ＭＳ ゴシック" pitchFamily="49" charset="-128"/>
            </a:rPr>
            <a:t>　短期的には早期健全化基準の</a:t>
          </a:r>
          <a:r>
            <a:rPr kumimoji="1" lang="en-US" altLang="ja-JP" sz="1400">
              <a:solidFill>
                <a:srgbClr val="000000"/>
              </a:solidFill>
              <a:latin typeface="ＭＳ ゴシック" pitchFamily="49" charset="-128"/>
              <a:ea typeface="ＭＳ ゴシック" pitchFamily="49" charset="-128"/>
            </a:rPr>
            <a:t>25</a:t>
          </a:r>
          <a:r>
            <a:rPr kumimoji="1" lang="ja-JP" altLang="en-US" sz="1400">
              <a:solidFill>
                <a:srgbClr val="000000"/>
              </a:solidFill>
              <a:latin typeface="ＭＳ ゴシック" pitchFamily="49" charset="-128"/>
              <a:ea typeface="ＭＳ ゴシック" pitchFamily="49" charset="-128"/>
            </a:rPr>
            <a:t>％を超えることは考えられない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令和元年度の将来負担比率は△</a:t>
          </a:r>
          <a:r>
            <a:rPr kumimoji="1" lang="en-US" altLang="ja-JP" sz="1400">
              <a:solidFill>
                <a:srgbClr val="000000"/>
              </a:solidFill>
              <a:latin typeface="ＭＳ ゴシック" pitchFamily="49" charset="-128"/>
              <a:ea typeface="ＭＳ ゴシック" pitchFamily="49" charset="-128"/>
            </a:rPr>
            <a:t>103.3</a:t>
          </a:r>
          <a:r>
            <a:rPr kumimoji="1" lang="ja-JP" altLang="en-US" sz="1400">
              <a:solidFill>
                <a:srgbClr val="000000"/>
              </a:solidFill>
              <a:latin typeface="ＭＳ ゴシック" pitchFamily="49" charset="-128"/>
              <a:ea typeface="ＭＳ ゴシック" pitchFamily="49" charset="-128"/>
            </a:rPr>
            <a:t>％となった。将来負担額の大部分を占める、一般会計等に係る地方債の現在高が減少し続けていることが、将来負担比率が</a:t>
          </a:r>
          <a:r>
            <a:rPr kumimoji="1" lang="en-US" altLang="ja-JP" sz="1400">
              <a:solidFill>
                <a:srgbClr val="000000"/>
              </a:solidFill>
              <a:latin typeface="ＭＳ ゴシック" pitchFamily="49" charset="-128"/>
              <a:ea typeface="ＭＳ ゴシック" pitchFamily="49" charset="-128"/>
            </a:rPr>
            <a:t>0</a:t>
          </a:r>
          <a:r>
            <a:rPr kumimoji="1" lang="ja-JP" altLang="en-US" sz="1400">
              <a:solidFill>
                <a:srgbClr val="000000"/>
              </a:solidFill>
              <a:latin typeface="ＭＳ ゴシック" pitchFamily="49" charset="-128"/>
              <a:ea typeface="ＭＳ ゴシック" pitchFamily="49" charset="-128"/>
            </a:rPr>
            <a:t>％を下回る要因となっている。平成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年度から</a:t>
          </a:r>
          <a:r>
            <a:rPr kumimoji="1" lang="en-US" altLang="ja-JP" sz="1400">
              <a:solidFill>
                <a:srgbClr val="000000"/>
              </a:solidFill>
              <a:latin typeface="ＭＳ ゴシック" pitchFamily="49" charset="-128"/>
              <a:ea typeface="ＭＳ ゴシック" pitchFamily="49" charset="-128"/>
            </a:rPr>
            <a:t>PFI</a:t>
          </a:r>
          <a:r>
            <a:rPr kumimoji="1" lang="ja-JP" altLang="en-US" sz="1400">
              <a:solidFill>
                <a:srgbClr val="000000"/>
              </a:solidFill>
              <a:latin typeface="ＭＳ ゴシック" pitchFamily="49" charset="-128"/>
              <a:ea typeface="ＭＳ ゴシック" pitchFamily="49" charset="-128"/>
            </a:rPr>
            <a:t>事業に係る債務負担行為が生じたことから、債務負担行為に基づく支出予定額が大幅に増加している。　</a:t>
          </a:r>
        </a:p>
        <a:p>
          <a:r>
            <a:rPr kumimoji="1" lang="ja-JP" altLang="en-US" sz="1400">
              <a:solidFill>
                <a:srgbClr val="000000"/>
              </a:solidFill>
              <a:latin typeface="ＭＳ ゴシック" pitchFamily="49" charset="-128"/>
              <a:ea typeface="ＭＳ ゴシック" pitchFamily="49" charset="-128"/>
            </a:rPr>
            <a:t>　早期健全化基準の</a:t>
          </a:r>
          <a:r>
            <a:rPr kumimoji="1" lang="en-US" altLang="ja-JP" sz="1400">
              <a:solidFill>
                <a:srgbClr val="000000"/>
              </a:solidFill>
              <a:latin typeface="ＭＳ ゴシック" pitchFamily="49" charset="-128"/>
              <a:ea typeface="ＭＳ ゴシック" pitchFamily="49" charset="-128"/>
            </a:rPr>
            <a:t>350</a:t>
          </a:r>
          <a:r>
            <a:rPr kumimoji="1" lang="ja-JP" altLang="en-US" sz="1400">
              <a:solidFill>
                <a:srgbClr val="000000"/>
              </a:solidFill>
              <a:latin typeface="ＭＳ ゴシック" pitchFamily="49" charset="-128"/>
              <a:ea typeface="ＭＳ ゴシック" pitchFamily="49" charset="-128"/>
            </a:rPr>
            <a:t>％を大きく下回っており、今後も基準値を超える見込みはないものの、企業債を含め新規市債の発行には留意していく必要がある。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大阪府摂津市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令和元年度決算剰余金の一部等を財政調整基金に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1,953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万円積立てたこと等により、基金全体としては、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1,388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今後も、扶助費が増加する見込みであり、また施設の維持補修費も増加していくことから、計画的な財政運営を図り、基金の減少を抑制するよう努める。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公共施設整備基金：公共施設の整備に要する財源を確保するため設置。</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環境基金：環境に関する施策の推進に資するため設置。</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国際交流基金：国際交流の推進と国際理解を深めることを目的とする諸事業の財源のため設置。</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緑化基金：緑豊かな潤いのある街づくりを推進するため設置。</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パートタイマー等退職金共済積立基金：市内事業所に働くパートタイム労働者及び一般従業員について、事業主の拠出による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退職金共済制度を確立するため設置。</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公共施設整備基金：吹田操車場跡地土地区画整理事業に伴う負担金の歳入等により、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8,936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万円積み立てたことで増加した。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環境基金：温暖化対策事業や環境教育学習事業の実施に伴い、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772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万円取り崩した一方、資源ごみの売却収入等を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1,007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積み立てたことにより、残高は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万円増加した。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公共施設整備基金：今後、公共施設等の維持補修が増加する見込みであり、それに伴い取り崩しも増加する見込みである。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環境基金：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CO2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削減あるいは自然エネルギーの利用促進に関する補助制度等を検討しており、実施となった場合は基金を活用する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見込みである。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令和元年度決算剰余金の一部等を財政調整基金に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1,953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万円を積立てたこと等により増加となった。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事業内容の精査を行い、基金の取り崩しを抑制するとともに、今後も継続して繰越金の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を積み立てる。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銀行預金利息を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万円積み立てたことにより増加となった。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今後も将来の償還の財源として基金を活用していく。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86,740
85,076
14.87
45,738,556
45,271,339
318,799
19,591,389
17,715,306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本市では、平成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策定した公共施設等総合管理計画において、施設総量及びライフサイクルコストの最適化や機能の集約化などを図り、財政的な負担を軽減しつつ、適正な規模と必要な機能を兼ね備えた公共サービスの提供を掲げ、各施設の老朽化状況の調査を行っている。</a:t>
          </a:r>
        </a:p>
        <a:p>
          <a:r>
            <a:rPr kumimoji="1" lang="ja-JP" altLang="en-US" sz="1050">
              <a:latin typeface="ＭＳ Ｐゴシック" panose="020B0600070205080204" pitchFamily="50" charset="-128"/>
              <a:ea typeface="ＭＳ Ｐゴシック" panose="020B0600070205080204" pitchFamily="50" charset="-128"/>
            </a:rPr>
            <a:t>　算定方法を改正したことにより令和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年度の有形固定資産減価償却率が</a:t>
          </a:r>
          <a:r>
            <a:rPr kumimoji="1" lang="en-US" altLang="ja-JP" sz="1050">
              <a:latin typeface="ＭＳ Ｐゴシック" panose="020B0600070205080204" pitchFamily="50" charset="-128"/>
              <a:ea typeface="ＭＳ Ｐゴシック" panose="020B0600070205080204" pitchFamily="50" charset="-128"/>
            </a:rPr>
            <a:t>76.1</a:t>
          </a:r>
          <a:r>
            <a:rPr kumimoji="1" lang="ja-JP" altLang="en-US" sz="1050">
              <a:latin typeface="ＭＳ Ｐゴシック" panose="020B0600070205080204" pitchFamily="50" charset="-128"/>
              <a:ea typeface="ＭＳ Ｐゴシック" panose="020B0600070205080204" pitchFamily="50" charset="-128"/>
            </a:rPr>
            <a:t>％となり、類似団体内平均値を大きく上回る結果となった。類似団体内平均値を下回ることができるよう、公共施設等総合管理計画における目標達成に向け、老朽化対策に関する取り組みを実施していく。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xdr:cNvSpPr txBox="1"/>
      </xdr:nvSpPr>
      <xdr:spPr>
        <a:xfrm>
          <a:off x="4813300" y="5302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31659</xdr:rowOff>
    </xdr:from>
    <xdr:to>
      <xdr:col>23</xdr:col>
      <xdr:colOff>136525</xdr:colOff>
      <xdr:row>34</xdr:row>
      <xdr:rowOff>133259</xdr:rowOff>
    </xdr:to>
    <xdr:sp macro="" textlink="">
      <xdr:nvSpPr>
        <xdr:cNvPr id="93" name="楕円 92"/>
        <xdr:cNvSpPr/>
      </xdr:nvSpPr>
      <xdr:spPr>
        <a:xfrm>
          <a:off x="4711700" y="58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10086</xdr:rowOff>
    </xdr:from>
    <xdr:ext cx="405111" cy="259045"/>
    <xdr:sp macro="" textlink="">
      <xdr:nvSpPr>
        <xdr:cNvPr id="94" name="有形固定資産減価償却率該当値テキスト"/>
        <xdr:cNvSpPr txBox="1"/>
      </xdr:nvSpPr>
      <xdr:spPr>
        <a:xfrm>
          <a:off x="4813300" y="5839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141242</xdr:rowOff>
    </xdr:from>
    <xdr:to>
      <xdr:col>19</xdr:col>
      <xdr:colOff>187325</xdr:colOff>
      <xdr:row>29</xdr:row>
      <xdr:rowOff>71392</xdr:rowOff>
    </xdr:to>
    <xdr:sp macro="" textlink="">
      <xdr:nvSpPr>
        <xdr:cNvPr id="95" name="楕円 94"/>
        <xdr:cNvSpPr/>
      </xdr:nvSpPr>
      <xdr:spPr>
        <a:xfrm>
          <a:off x="4000500" y="494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20592</xdr:rowOff>
    </xdr:from>
    <xdr:to>
      <xdr:col>23</xdr:col>
      <xdr:colOff>85725</xdr:colOff>
      <xdr:row>34</xdr:row>
      <xdr:rowOff>82459</xdr:rowOff>
    </xdr:to>
    <xdr:cxnSp macro="">
      <xdr:nvCxnSpPr>
        <xdr:cNvPr id="96" name="直線コネクタ 95"/>
        <xdr:cNvCxnSpPr/>
      </xdr:nvCxnSpPr>
      <xdr:spPr>
        <a:xfrm>
          <a:off x="4051300" y="4992642"/>
          <a:ext cx="711200" cy="91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125821</xdr:rowOff>
    </xdr:from>
    <xdr:to>
      <xdr:col>15</xdr:col>
      <xdr:colOff>187325</xdr:colOff>
      <xdr:row>29</xdr:row>
      <xdr:rowOff>55971</xdr:rowOff>
    </xdr:to>
    <xdr:sp macro="" textlink="">
      <xdr:nvSpPr>
        <xdr:cNvPr id="97" name="楕円 96"/>
        <xdr:cNvSpPr/>
      </xdr:nvSpPr>
      <xdr:spPr>
        <a:xfrm>
          <a:off x="3238500" y="49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5171</xdr:rowOff>
    </xdr:from>
    <xdr:to>
      <xdr:col>19</xdr:col>
      <xdr:colOff>136525</xdr:colOff>
      <xdr:row>29</xdr:row>
      <xdr:rowOff>20592</xdr:rowOff>
    </xdr:to>
    <xdr:cxnSp macro="">
      <xdr:nvCxnSpPr>
        <xdr:cNvPr id="98" name="直線コネクタ 97"/>
        <xdr:cNvCxnSpPr/>
      </xdr:nvCxnSpPr>
      <xdr:spPr>
        <a:xfrm>
          <a:off x="3289300" y="4977221"/>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104231</xdr:rowOff>
    </xdr:from>
    <xdr:to>
      <xdr:col>11</xdr:col>
      <xdr:colOff>187325</xdr:colOff>
      <xdr:row>29</xdr:row>
      <xdr:rowOff>34381</xdr:rowOff>
    </xdr:to>
    <xdr:sp macro="" textlink="">
      <xdr:nvSpPr>
        <xdr:cNvPr id="99" name="楕円 98"/>
        <xdr:cNvSpPr/>
      </xdr:nvSpPr>
      <xdr:spPr>
        <a:xfrm>
          <a:off x="2476500" y="49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155031</xdr:rowOff>
    </xdr:from>
    <xdr:to>
      <xdr:col>15</xdr:col>
      <xdr:colOff>136525</xdr:colOff>
      <xdr:row>29</xdr:row>
      <xdr:rowOff>5171</xdr:rowOff>
    </xdr:to>
    <xdr:cxnSp macro="">
      <xdr:nvCxnSpPr>
        <xdr:cNvPr id="100" name="直線コネクタ 99"/>
        <xdr:cNvCxnSpPr/>
      </xdr:nvCxnSpPr>
      <xdr:spPr>
        <a:xfrm>
          <a:off x="2527300" y="495563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101147</xdr:rowOff>
    </xdr:from>
    <xdr:to>
      <xdr:col>7</xdr:col>
      <xdr:colOff>187325</xdr:colOff>
      <xdr:row>29</xdr:row>
      <xdr:rowOff>31297</xdr:rowOff>
    </xdr:to>
    <xdr:sp macro="" textlink="">
      <xdr:nvSpPr>
        <xdr:cNvPr id="101" name="楕円 100"/>
        <xdr:cNvSpPr/>
      </xdr:nvSpPr>
      <xdr:spPr>
        <a:xfrm>
          <a:off x="1714500" y="490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151947</xdr:rowOff>
    </xdr:from>
    <xdr:to>
      <xdr:col>11</xdr:col>
      <xdr:colOff>136525</xdr:colOff>
      <xdr:row>28</xdr:row>
      <xdr:rowOff>155031</xdr:rowOff>
    </xdr:to>
    <xdr:cxnSp macro="">
      <xdr:nvCxnSpPr>
        <xdr:cNvPr id="102" name="直線コネクタ 101"/>
        <xdr:cNvCxnSpPr/>
      </xdr:nvCxnSpPr>
      <xdr:spPr>
        <a:xfrm>
          <a:off x="1765300" y="4952547"/>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xdr:cNvSpPr txBox="1"/>
      </xdr:nvSpPr>
      <xdr:spPr>
        <a:xfrm>
          <a:off x="3836044" y="550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xdr:cNvSpPr txBox="1"/>
      </xdr:nvSpPr>
      <xdr:spPr>
        <a:xfrm>
          <a:off x="3086744" y="546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5" name="n_3aveValue有形固定資産減価償却率"/>
        <xdr:cNvSpPr txBox="1"/>
      </xdr:nvSpPr>
      <xdr:spPr>
        <a:xfrm>
          <a:off x="2324744" y="543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xdr:cNvSpPr txBox="1"/>
      </xdr:nvSpPr>
      <xdr:spPr>
        <a:xfrm>
          <a:off x="1562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87919</xdr:rowOff>
    </xdr:from>
    <xdr:ext cx="405111" cy="259045"/>
    <xdr:sp macro="" textlink="">
      <xdr:nvSpPr>
        <xdr:cNvPr id="107" name="n_1mainValue有形固定資産減価償却率"/>
        <xdr:cNvSpPr txBox="1"/>
      </xdr:nvSpPr>
      <xdr:spPr>
        <a:xfrm>
          <a:off x="3836044" y="4717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72498</xdr:rowOff>
    </xdr:from>
    <xdr:ext cx="405111" cy="259045"/>
    <xdr:sp macro="" textlink="">
      <xdr:nvSpPr>
        <xdr:cNvPr id="108" name="n_2mainValue有形固定資産減価償却率"/>
        <xdr:cNvSpPr txBox="1"/>
      </xdr:nvSpPr>
      <xdr:spPr>
        <a:xfrm>
          <a:off x="3086744" y="4701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50908</xdr:rowOff>
    </xdr:from>
    <xdr:ext cx="405111" cy="259045"/>
    <xdr:sp macro="" textlink="">
      <xdr:nvSpPr>
        <xdr:cNvPr id="109" name="n_3mainValue有形固定資産減価償却率"/>
        <xdr:cNvSpPr txBox="1"/>
      </xdr:nvSpPr>
      <xdr:spPr>
        <a:xfrm>
          <a:off x="2324744" y="4680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47824</xdr:rowOff>
    </xdr:from>
    <xdr:ext cx="405111" cy="259045"/>
    <xdr:sp macro="" textlink="">
      <xdr:nvSpPr>
        <xdr:cNvPr id="110" name="n_4mainValue有形固定資産減価償却率"/>
        <xdr:cNvSpPr txBox="1"/>
      </xdr:nvSpPr>
      <xdr:spPr>
        <a:xfrm>
          <a:off x="1562744" y="467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地方債の新規発行額を元金償還金以内に抑制していることで地方債残高を減少させてきたことから、類似団体内平均値を下回っている。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今後も、計画的な地方債の発行を行い、地方債残高を抑制していく。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xdr:cNvSpPr txBox="1"/>
      </xdr:nvSpPr>
      <xdr:spPr>
        <a:xfrm>
          <a:off x="14846300" y="5220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78458</xdr:rowOff>
    </xdr:from>
    <xdr:to>
      <xdr:col>76</xdr:col>
      <xdr:colOff>73025</xdr:colOff>
      <xdr:row>28</xdr:row>
      <xdr:rowOff>8608</xdr:rowOff>
    </xdr:to>
    <xdr:sp macro="" textlink="">
      <xdr:nvSpPr>
        <xdr:cNvPr id="155" name="楕円 154"/>
        <xdr:cNvSpPr/>
      </xdr:nvSpPr>
      <xdr:spPr>
        <a:xfrm>
          <a:off x="14744700" y="47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101335</xdr:rowOff>
    </xdr:from>
    <xdr:ext cx="469744" cy="259045"/>
    <xdr:sp macro="" textlink="">
      <xdr:nvSpPr>
        <xdr:cNvPr id="156" name="債務償還比率該当値テキスト"/>
        <xdr:cNvSpPr txBox="1"/>
      </xdr:nvSpPr>
      <xdr:spPr>
        <a:xfrm>
          <a:off x="14846300" y="455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128594</xdr:rowOff>
    </xdr:from>
    <xdr:to>
      <xdr:col>72</xdr:col>
      <xdr:colOff>123825</xdr:colOff>
      <xdr:row>28</xdr:row>
      <xdr:rowOff>58744</xdr:rowOff>
    </xdr:to>
    <xdr:sp macro="" textlink="">
      <xdr:nvSpPr>
        <xdr:cNvPr id="157" name="楕円 156"/>
        <xdr:cNvSpPr/>
      </xdr:nvSpPr>
      <xdr:spPr>
        <a:xfrm>
          <a:off x="14033500" y="475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129258</xdr:rowOff>
    </xdr:from>
    <xdr:to>
      <xdr:col>76</xdr:col>
      <xdr:colOff>22225</xdr:colOff>
      <xdr:row>28</xdr:row>
      <xdr:rowOff>7944</xdr:rowOff>
    </xdr:to>
    <xdr:cxnSp macro="">
      <xdr:nvCxnSpPr>
        <xdr:cNvPr id="158" name="直線コネクタ 157"/>
        <xdr:cNvCxnSpPr/>
      </xdr:nvCxnSpPr>
      <xdr:spPr>
        <a:xfrm flipV="1">
          <a:off x="14084300" y="4758408"/>
          <a:ext cx="711200" cy="5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36788</xdr:rowOff>
    </xdr:from>
    <xdr:to>
      <xdr:col>68</xdr:col>
      <xdr:colOff>123825</xdr:colOff>
      <xdr:row>28</xdr:row>
      <xdr:rowOff>138388</xdr:rowOff>
    </xdr:to>
    <xdr:sp macro="" textlink="">
      <xdr:nvSpPr>
        <xdr:cNvPr id="159" name="楕円 158"/>
        <xdr:cNvSpPr/>
      </xdr:nvSpPr>
      <xdr:spPr>
        <a:xfrm>
          <a:off x="13271500" y="48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7944</xdr:rowOff>
    </xdr:from>
    <xdr:to>
      <xdr:col>72</xdr:col>
      <xdr:colOff>73025</xdr:colOff>
      <xdr:row>28</xdr:row>
      <xdr:rowOff>87588</xdr:rowOff>
    </xdr:to>
    <xdr:cxnSp macro="">
      <xdr:nvCxnSpPr>
        <xdr:cNvPr id="160" name="直線コネクタ 159"/>
        <xdr:cNvCxnSpPr/>
      </xdr:nvCxnSpPr>
      <xdr:spPr>
        <a:xfrm flipV="1">
          <a:off x="13322300" y="4808544"/>
          <a:ext cx="7620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138621</xdr:rowOff>
    </xdr:from>
    <xdr:to>
      <xdr:col>64</xdr:col>
      <xdr:colOff>123825</xdr:colOff>
      <xdr:row>29</xdr:row>
      <xdr:rowOff>68771</xdr:rowOff>
    </xdr:to>
    <xdr:sp macro="" textlink="">
      <xdr:nvSpPr>
        <xdr:cNvPr id="161" name="楕円 160"/>
        <xdr:cNvSpPr/>
      </xdr:nvSpPr>
      <xdr:spPr>
        <a:xfrm>
          <a:off x="12509500" y="493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87588</xdr:rowOff>
    </xdr:from>
    <xdr:to>
      <xdr:col>68</xdr:col>
      <xdr:colOff>73025</xdr:colOff>
      <xdr:row>29</xdr:row>
      <xdr:rowOff>17971</xdr:rowOff>
    </xdr:to>
    <xdr:cxnSp macro="">
      <xdr:nvCxnSpPr>
        <xdr:cNvPr id="162" name="直線コネクタ 161"/>
        <xdr:cNvCxnSpPr/>
      </xdr:nvCxnSpPr>
      <xdr:spPr>
        <a:xfrm flipV="1">
          <a:off x="12560300" y="4888188"/>
          <a:ext cx="762000" cy="10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43745</xdr:rowOff>
    </xdr:from>
    <xdr:to>
      <xdr:col>60</xdr:col>
      <xdr:colOff>123825</xdr:colOff>
      <xdr:row>28</xdr:row>
      <xdr:rowOff>145345</xdr:rowOff>
    </xdr:to>
    <xdr:sp macro="" textlink="">
      <xdr:nvSpPr>
        <xdr:cNvPr id="163" name="楕円 162"/>
        <xdr:cNvSpPr/>
      </xdr:nvSpPr>
      <xdr:spPr>
        <a:xfrm>
          <a:off x="11747500" y="48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94545</xdr:rowOff>
    </xdr:from>
    <xdr:to>
      <xdr:col>64</xdr:col>
      <xdr:colOff>73025</xdr:colOff>
      <xdr:row>29</xdr:row>
      <xdr:rowOff>17971</xdr:rowOff>
    </xdr:to>
    <xdr:cxnSp macro="">
      <xdr:nvCxnSpPr>
        <xdr:cNvPr id="164" name="直線コネクタ 163"/>
        <xdr:cNvCxnSpPr/>
      </xdr:nvCxnSpPr>
      <xdr:spPr>
        <a:xfrm>
          <a:off x="11798300" y="4895145"/>
          <a:ext cx="762000" cy="9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xdr:cNvSpPr txBox="1"/>
      </xdr:nvSpPr>
      <xdr:spPr>
        <a:xfrm>
          <a:off x="13836727" y="534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xdr:cNvSpPr txBox="1"/>
      </xdr:nvSpPr>
      <xdr:spPr>
        <a:xfrm>
          <a:off x="13087427" y="535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xdr:cNvSpPr txBox="1"/>
      </xdr:nvSpPr>
      <xdr:spPr>
        <a:xfrm>
          <a:off x="12325427" y="53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xdr:cNvSpPr txBox="1"/>
      </xdr:nvSpPr>
      <xdr:spPr>
        <a:xfrm>
          <a:off x="11563427" y="542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75271</xdr:rowOff>
    </xdr:from>
    <xdr:ext cx="469744" cy="259045"/>
    <xdr:sp macro="" textlink="">
      <xdr:nvSpPr>
        <xdr:cNvPr id="169" name="n_1mainValue債務償還比率"/>
        <xdr:cNvSpPr txBox="1"/>
      </xdr:nvSpPr>
      <xdr:spPr>
        <a:xfrm>
          <a:off x="13836727" y="453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154915</xdr:rowOff>
    </xdr:from>
    <xdr:ext cx="469744" cy="259045"/>
    <xdr:sp macro="" textlink="">
      <xdr:nvSpPr>
        <xdr:cNvPr id="170" name="n_2mainValue債務償還比率"/>
        <xdr:cNvSpPr txBox="1"/>
      </xdr:nvSpPr>
      <xdr:spPr>
        <a:xfrm>
          <a:off x="13087427" y="46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85298</xdr:rowOff>
    </xdr:from>
    <xdr:ext cx="469744" cy="259045"/>
    <xdr:sp macro="" textlink="">
      <xdr:nvSpPr>
        <xdr:cNvPr id="171" name="n_3mainValue債務償還比率"/>
        <xdr:cNvSpPr txBox="1"/>
      </xdr:nvSpPr>
      <xdr:spPr>
        <a:xfrm>
          <a:off x="12325427" y="471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161872</xdr:rowOff>
    </xdr:from>
    <xdr:ext cx="469744" cy="259045"/>
    <xdr:sp macro="" textlink="">
      <xdr:nvSpPr>
        <xdr:cNvPr id="172" name="n_4mainValue債務償還比率"/>
        <xdr:cNvSpPr txBox="1"/>
      </xdr:nvSpPr>
      <xdr:spPr>
        <a:xfrm>
          <a:off x="11563427" y="46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86,740
85,076
14.87
45,738,556
45,271,339
318,799
19,591,389
17,715,306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46627</xdr:rowOff>
    </xdr:from>
    <xdr:to>
      <xdr:col>24</xdr:col>
      <xdr:colOff>114300</xdr:colOff>
      <xdr:row>36</xdr:row>
      <xdr:rowOff>148227</xdr:rowOff>
    </xdr:to>
    <xdr:sp macro="" textlink="">
      <xdr:nvSpPr>
        <xdr:cNvPr id="74" name="楕円 73"/>
        <xdr:cNvSpPr/>
      </xdr:nvSpPr>
      <xdr:spPr>
        <a:xfrm>
          <a:off x="4584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69504</xdr:rowOff>
    </xdr:from>
    <xdr:ext cx="405111" cy="259045"/>
    <xdr:sp macro="" textlink="">
      <xdr:nvSpPr>
        <xdr:cNvPr id="75" name="【道路】&#10;有形固定資産減価償却率該当値テキスト"/>
        <xdr:cNvSpPr txBox="1"/>
      </xdr:nvSpPr>
      <xdr:spPr>
        <a:xfrm>
          <a:off x="4673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9072</xdr:rowOff>
    </xdr:from>
    <xdr:to>
      <xdr:col>20</xdr:col>
      <xdr:colOff>38100</xdr:colOff>
      <xdr:row>36</xdr:row>
      <xdr:rowOff>110672</xdr:rowOff>
    </xdr:to>
    <xdr:sp macro="" textlink="">
      <xdr:nvSpPr>
        <xdr:cNvPr id="76" name="楕円 75"/>
        <xdr:cNvSpPr/>
      </xdr:nvSpPr>
      <xdr:spPr>
        <a:xfrm>
          <a:off x="3746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59872</xdr:rowOff>
    </xdr:from>
    <xdr:to>
      <xdr:col>24</xdr:col>
      <xdr:colOff>63500</xdr:colOff>
      <xdr:row>36</xdr:row>
      <xdr:rowOff>97427</xdr:rowOff>
    </xdr:to>
    <xdr:cxnSp macro="">
      <xdr:nvCxnSpPr>
        <xdr:cNvPr id="77" name="直線コネクタ 76"/>
        <xdr:cNvCxnSpPr/>
      </xdr:nvCxnSpPr>
      <xdr:spPr>
        <a:xfrm>
          <a:off x="3797300" y="623207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152763</xdr:rowOff>
    </xdr:from>
    <xdr:to>
      <xdr:col>15</xdr:col>
      <xdr:colOff>101600</xdr:colOff>
      <xdr:row>36</xdr:row>
      <xdr:rowOff>82913</xdr:rowOff>
    </xdr:to>
    <xdr:sp macro="" textlink="">
      <xdr:nvSpPr>
        <xdr:cNvPr id="78" name="楕円 77"/>
        <xdr:cNvSpPr/>
      </xdr:nvSpPr>
      <xdr:spPr>
        <a:xfrm>
          <a:off x="2857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32113</xdr:rowOff>
    </xdr:from>
    <xdr:to>
      <xdr:col>19</xdr:col>
      <xdr:colOff>177800</xdr:colOff>
      <xdr:row>36</xdr:row>
      <xdr:rowOff>59872</xdr:rowOff>
    </xdr:to>
    <xdr:cxnSp macro="">
      <xdr:nvCxnSpPr>
        <xdr:cNvPr id="79" name="直線コネクタ 78"/>
        <xdr:cNvCxnSpPr/>
      </xdr:nvCxnSpPr>
      <xdr:spPr>
        <a:xfrm>
          <a:off x="2908300" y="62043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138067</xdr:rowOff>
    </xdr:from>
    <xdr:to>
      <xdr:col>10</xdr:col>
      <xdr:colOff>165100</xdr:colOff>
      <xdr:row>36</xdr:row>
      <xdr:rowOff>68217</xdr:rowOff>
    </xdr:to>
    <xdr:sp macro="" textlink="">
      <xdr:nvSpPr>
        <xdr:cNvPr id="80" name="楕円 79"/>
        <xdr:cNvSpPr/>
      </xdr:nvSpPr>
      <xdr:spPr>
        <a:xfrm>
          <a:off x="1968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17417</xdr:rowOff>
    </xdr:from>
    <xdr:to>
      <xdr:col>15</xdr:col>
      <xdr:colOff>50800</xdr:colOff>
      <xdr:row>36</xdr:row>
      <xdr:rowOff>32113</xdr:rowOff>
    </xdr:to>
    <xdr:cxnSp macro="">
      <xdr:nvCxnSpPr>
        <xdr:cNvPr id="81" name="直線コネクタ 80"/>
        <xdr:cNvCxnSpPr/>
      </xdr:nvCxnSpPr>
      <xdr:spPr>
        <a:xfrm>
          <a:off x="2019300" y="618961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123372</xdr:rowOff>
    </xdr:from>
    <xdr:to>
      <xdr:col>6</xdr:col>
      <xdr:colOff>38100</xdr:colOff>
      <xdr:row>33</xdr:row>
      <xdr:rowOff>53522</xdr:rowOff>
    </xdr:to>
    <xdr:sp macro="" textlink="">
      <xdr:nvSpPr>
        <xdr:cNvPr id="82" name="楕円 81"/>
        <xdr:cNvSpPr/>
      </xdr:nvSpPr>
      <xdr:spPr>
        <a:xfrm>
          <a:off x="1079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36</xdr:row>
      <xdr:rowOff>17417</xdr:rowOff>
    </xdr:to>
    <xdr:cxnSp macro="">
      <xdr:nvCxnSpPr>
        <xdr:cNvPr id="83" name="直線コネクタ 82"/>
        <xdr:cNvCxnSpPr/>
      </xdr:nvCxnSpPr>
      <xdr:spPr>
        <a:xfrm>
          <a:off x="1130300" y="5660572"/>
          <a:ext cx="8890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127199</xdr:rowOff>
    </xdr:from>
    <xdr:ext cx="405111" cy="259045"/>
    <xdr:sp macro="" textlink="">
      <xdr:nvSpPr>
        <xdr:cNvPr id="88" name="n_1mainValue【道路】&#10;有形固定資産減価償却率"/>
        <xdr:cNvSpPr txBox="1"/>
      </xdr:nvSpPr>
      <xdr:spPr>
        <a:xfrm>
          <a:off x="3582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99440</xdr:rowOff>
    </xdr:from>
    <xdr:ext cx="405111" cy="259045"/>
    <xdr:sp macro="" textlink="">
      <xdr:nvSpPr>
        <xdr:cNvPr id="89" name="n_2mainValue【道路】&#10;有形固定資産減価償却率"/>
        <xdr:cNvSpPr txBox="1"/>
      </xdr:nvSpPr>
      <xdr:spPr>
        <a:xfrm>
          <a:off x="27057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84744</xdr:rowOff>
    </xdr:from>
    <xdr:ext cx="405111" cy="259045"/>
    <xdr:sp macro="" textlink="">
      <xdr:nvSpPr>
        <xdr:cNvPr id="90" name="n_3mainValue【道路】&#10;有形固定資産減価償却率"/>
        <xdr:cNvSpPr txBox="1"/>
      </xdr:nvSpPr>
      <xdr:spPr>
        <a:xfrm>
          <a:off x="1816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70049</xdr:rowOff>
    </xdr:from>
    <xdr:ext cx="340478" cy="259045"/>
    <xdr:sp macro="" textlink="">
      <xdr:nvSpPr>
        <xdr:cNvPr id="91" name="n_4mainValue【道路】&#10;有形固定資産減価償却率"/>
        <xdr:cNvSpPr txBox="1"/>
      </xdr:nvSpPr>
      <xdr:spPr>
        <a:xfrm>
          <a:off x="960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70777</xdr:rowOff>
    </xdr:from>
    <xdr:to>
      <xdr:col>55</xdr:col>
      <xdr:colOff>50800</xdr:colOff>
      <xdr:row>42</xdr:row>
      <xdr:rowOff>927</xdr:rowOff>
    </xdr:to>
    <xdr:sp macro="" textlink="">
      <xdr:nvSpPr>
        <xdr:cNvPr id="131" name="楕円 130"/>
        <xdr:cNvSpPr/>
      </xdr:nvSpPr>
      <xdr:spPr>
        <a:xfrm>
          <a:off x="10426700" y="71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157154</xdr:rowOff>
    </xdr:from>
    <xdr:ext cx="469744" cy="259045"/>
    <xdr:sp macro="" textlink="">
      <xdr:nvSpPr>
        <xdr:cNvPr id="132" name="【道路】&#10;一人当たり延長該当値テキスト"/>
        <xdr:cNvSpPr txBox="1"/>
      </xdr:nvSpPr>
      <xdr:spPr>
        <a:xfrm>
          <a:off x="10515600" y="701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71310</xdr:rowOff>
    </xdr:from>
    <xdr:to>
      <xdr:col>50</xdr:col>
      <xdr:colOff>165100</xdr:colOff>
      <xdr:row>42</xdr:row>
      <xdr:rowOff>1460</xdr:rowOff>
    </xdr:to>
    <xdr:sp macro="" textlink="">
      <xdr:nvSpPr>
        <xdr:cNvPr id="133" name="楕円 132"/>
        <xdr:cNvSpPr/>
      </xdr:nvSpPr>
      <xdr:spPr>
        <a:xfrm>
          <a:off x="9588500" y="71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121577</xdr:rowOff>
    </xdr:from>
    <xdr:to>
      <xdr:col>55</xdr:col>
      <xdr:colOff>0</xdr:colOff>
      <xdr:row>41</xdr:row>
      <xdr:rowOff>122110</xdr:rowOff>
    </xdr:to>
    <xdr:cxnSp macro="">
      <xdr:nvCxnSpPr>
        <xdr:cNvPr id="134" name="直線コネクタ 133"/>
        <xdr:cNvCxnSpPr/>
      </xdr:nvCxnSpPr>
      <xdr:spPr>
        <a:xfrm flipV="1">
          <a:off x="9639300" y="7151027"/>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71310</xdr:rowOff>
    </xdr:from>
    <xdr:to>
      <xdr:col>46</xdr:col>
      <xdr:colOff>38100</xdr:colOff>
      <xdr:row>42</xdr:row>
      <xdr:rowOff>1460</xdr:rowOff>
    </xdr:to>
    <xdr:sp macro="" textlink="">
      <xdr:nvSpPr>
        <xdr:cNvPr id="135" name="楕円 134"/>
        <xdr:cNvSpPr/>
      </xdr:nvSpPr>
      <xdr:spPr>
        <a:xfrm>
          <a:off x="8699500" y="71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122110</xdr:rowOff>
    </xdr:from>
    <xdr:to>
      <xdr:col>50</xdr:col>
      <xdr:colOff>114300</xdr:colOff>
      <xdr:row>41</xdr:row>
      <xdr:rowOff>122110</xdr:rowOff>
    </xdr:to>
    <xdr:cxnSp macro="">
      <xdr:nvCxnSpPr>
        <xdr:cNvPr id="136" name="直線コネクタ 135"/>
        <xdr:cNvCxnSpPr/>
      </xdr:nvCxnSpPr>
      <xdr:spPr>
        <a:xfrm>
          <a:off x="8750300" y="7151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72072</xdr:rowOff>
    </xdr:from>
    <xdr:to>
      <xdr:col>41</xdr:col>
      <xdr:colOff>101600</xdr:colOff>
      <xdr:row>42</xdr:row>
      <xdr:rowOff>2222</xdr:rowOff>
    </xdr:to>
    <xdr:sp macro="" textlink="">
      <xdr:nvSpPr>
        <xdr:cNvPr id="137" name="楕円 136"/>
        <xdr:cNvSpPr/>
      </xdr:nvSpPr>
      <xdr:spPr>
        <a:xfrm>
          <a:off x="7810500" y="71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122110</xdr:rowOff>
    </xdr:from>
    <xdr:to>
      <xdr:col>45</xdr:col>
      <xdr:colOff>177800</xdr:colOff>
      <xdr:row>41</xdr:row>
      <xdr:rowOff>122872</xdr:rowOff>
    </xdr:to>
    <xdr:cxnSp macro="">
      <xdr:nvCxnSpPr>
        <xdr:cNvPr id="138" name="直線コネクタ 137"/>
        <xdr:cNvCxnSpPr/>
      </xdr:nvCxnSpPr>
      <xdr:spPr>
        <a:xfrm flipV="1">
          <a:off x="7861300" y="715156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49822</xdr:rowOff>
    </xdr:from>
    <xdr:to>
      <xdr:col>36</xdr:col>
      <xdr:colOff>165100</xdr:colOff>
      <xdr:row>40</xdr:row>
      <xdr:rowOff>151422</xdr:rowOff>
    </xdr:to>
    <xdr:sp macro="" textlink="">
      <xdr:nvSpPr>
        <xdr:cNvPr id="139" name="楕円 138"/>
        <xdr:cNvSpPr/>
      </xdr:nvSpPr>
      <xdr:spPr>
        <a:xfrm>
          <a:off x="6921500" y="69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100622</xdr:rowOff>
    </xdr:from>
    <xdr:to>
      <xdr:col>41</xdr:col>
      <xdr:colOff>50800</xdr:colOff>
      <xdr:row>41</xdr:row>
      <xdr:rowOff>122872</xdr:rowOff>
    </xdr:to>
    <xdr:cxnSp macro="">
      <xdr:nvCxnSpPr>
        <xdr:cNvPr id="140" name="直線コネクタ 139"/>
        <xdr:cNvCxnSpPr/>
      </xdr:nvCxnSpPr>
      <xdr:spPr>
        <a:xfrm>
          <a:off x="6972300" y="6958622"/>
          <a:ext cx="889000" cy="1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164037</xdr:rowOff>
    </xdr:from>
    <xdr:ext cx="469744" cy="259045"/>
    <xdr:sp macro="" textlink="">
      <xdr:nvSpPr>
        <xdr:cNvPr id="145" name="n_1mainValue【道路】&#10;一人当たり延長"/>
        <xdr:cNvSpPr txBox="1"/>
      </xdr:nvSpPr>
      <xdr:spPr>
        <a:xfrm>
          <a:off x="9391727" y="719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164037</xdr:rowOff>
    </xdr:from>
    <xdr:ext cx="469744" cy="259045"/>
    <xdr:sp macro="" textlink="">
      <xdr:nvSpPr>
        <xdr:cNvPr id="146" name="n_2mainValue【道路】&#10;一人当たり延長"/>
        <xdr:cNvSpPr txBox="1"/>
      </xdr:nvSpPr>
      <xdr:spPr>
        <a:xfrm>
          <a:off x="8515427" y="719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164799</xdr:rowOff>
    </xdr:from>
    <xdr:ext cx="469744" cy="259045"/>
    <xdr:sp macro="" textlink="">
      <xdr:nvSpPr>
        <xdr:cNvPr id="147" name="n_3mainValue【道路】&#10;一人当たり延長"/>
        <xdr:cNvSpPr txBox="1"/>
      </xdr:nvSpPr>
      <xdr:spPr>
        <a:xfrm>
          <a:off x="7626427" y="719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142549</xdr:rowOff>
    </xdr:from>
    <xdr:ext cx="469744" cy="259045"/>
    <xdr:sp macro="" textlink="">
      <xdr:nvSpPr>
        <xdr:cNvPr id="148" name="n_4mainValue【道路】&#10;一人当たり延長"/>
        <xdr:cNvSpPr txBox="1"/>
      </xdr:nvSpPr>
      <xdr:spPr>
        <a:xfrm>
          <a:off x="6737427" y="700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70031</xdr:rowOff>
    </xdr:from>
    <xdr:to>
      <xdr:col>24</xdr:col>
      <xdr:colOff>114300</xdr:colOff>
      <xdr:row>62</xdr:row>
      <xdr:rowOff>181</xdr:rowOff>
    </xdr:to>
    <xdr:sp macro="" textlink="">
      <xdr:nvSpPr>
        <xdr:cNvPr id="190" name="楕円 189"/>
        <xdr:cNvSpPr/>
      </xdr:nvSpPr>
      <xdr:spPr>
        <a:xfrm>
          <a:off x="4584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48458</xdr:rowOff>
    </xdr:from>
    <xdr:ext cx="405111" cy="259045"/>
    <xdr:sp macro="" textlink="">
      <xdr:nvSpPr>
        <xdr:cNvPr id="191" name="【橋りょう・トンネル】&#10;有形固定資産減価償却率該当値テキスト"/>
        <xdr:cNvSpPr txBox="1"/>
      </xdr:nvSpPr>
      <xdr:spPr>
        <a:xfrm>
          <a:off x="4673600"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42273</xdr:rowOff>
    </xdr:from>
    <xdr:to>
      <xdr:col>20</xdr:col>
      <xdr:colOff>38100</xdr:colOff>
      <xdr:row>61</xdr:row>
      <xdr:rowOff>143873</xdr:rowOff>
    </xdr:to>
    <xdr:sp macro="" textlink="">
      <xdr:nvSpPr>
        <xdr:cNvPr id="192" name="楕円 191"/>
        <xdr:cNvSpPr/>
      </xdr:nvSpPr>
      <xdr:spPr>
        <a:xfrm>
          <a:off x="3746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93073</xdr:rowOff>
    </xdr:from>
    <xdr:to>
      <xdr:col>24</xdr:col>
      <xdr:colOff>63500</xdr:colOff>
      <xdr:row>61</xdr:row>
      <xdr:rowOff>120831</xdr:rowOff>
    </xdr:to>
    <xdr:cxnSp macro="">
      <xdr:nvCxnSpPr>
        <xdr:cNvPr id="193" name="直線コネクタ 192"/>
        <xdr:cNvCxnSpPr/>
      </xdr:nvCxnSpPr>
      <xdr:spPr>
        <a:xfrm>
          <a:off x="3797300" y="105515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12881</xdr:rowOff>
    </xdr:from>
    <xdr:to>
      <xdr:col>15</xdr:col>
      <xdr:colOff>101600</xdr:colOff>
      <xdr:row>61</xdr:row>
      <xdr:rowOff>114481</xdr:rowOff>
    </xdr:to>
    <xdr:sp macro="" textlink="">
      <xdr:nvSpPr>
        <xdr:cNvPr id="194" name="楕円 193"/>
        <xdr:cNvSpPr/>
      </xdr:nvSpPr>
      <xdr:spPr>
        <a:xfrm>
          <a:off x="2857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63681</xdr:rowOff>
    </xdr:from>
    <xdr:to>
      <xdr:col>19</xdr:col>
      <xdr:colOff>177800</xdr:colOff>
      <xdr:row>61</xdr:row>
      <xdr:rowOff>93073</xdr:rowOff>
    </xdr:to>
    <xdr:cxnSp macro="">
      <xdr:nvCxnSpPr>
        <xdr:cNvPr id="195" name="直線コネクタ 194"/>
        <xdr:cNvCxnSpPr/>
      </xdr:nvCxnSpPr>
      <xdr:spPr>
        <a:xfrm>
          <a:off x="2908300" y="105221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156573</xdr:rowOff>
    </xdr:from>
    <xdr:to>
      <xdr:col>10</xdr:col>
      <xdr:colOff>165100</xdr:colOff>
      <xdr:row>61</xdr:row>
      <xdr:rowOff>86723</xdr:rowOff>
    </xdr:to>
    <xdr:sp macro="" textlink="">
      <xdr:nvSpPr>
        <xdr:cNvPr id="196" name="楕円 195"/>
        <xdr:cNvSpPr/>
      </xdr:nvSpPr>
      <xdr:spPr>
        <a:xfrm>
          <a:off x="1968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63681</xdr:rowOff>
    </xdr:to>
    <xdr:cxnSp macro="">
      <xdr:nvCxnSpPr>
        <xdr:cNvPr id="197" name="直線コネクタ 196"/>
        <xdr:cNvCxnSpPr/>
      </xdr:nvCxnSpPr>
      <xdr:spPr>
        <a:xfrm>
          <a:off x="2019300" y="104943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145143</xdr:rowOff>
    </xdr:from>
    <xdr:to>
      <xdr:col>6</xdr:col>
      <xdr:colOff>38100</xdr:colOff>
      <xdr:row>61</xdr:row>
      <xdr:rowOff>75293</xdr:rowOff>
    </xdr:to>
    <xdr:sp macro="" textlink="">
      <xdr:nvSpPr>
        <xdr:cNvPr id="198" name="楕円 197"/>
        <xdr:cNvSpPr/>
      </xdr:nvSpPr>
      <xdr:spPr>
        <a:xfrm>
          <a:off x="1079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24493</xdr:rowOff>
    </xdr:from>
    <xdr:to>
      <xdr:col>10</xdr:col>
      <xdr:colOff>114300</xdr:colOff>
      <xdr:row>61</xdr:row>
      <xdr:rowOff>35923</xdr:rowOff>
    </xdr:to>
    <xdr:cxnSp macro="">
      <xdr:nvCxnSpPr>
        <xdr:cNvPr id="199" name="直線コネクタ 198"/>
        <xdr:cNvCxnSpPr/>
      </xdr:nvCxnSpPr>
      <xdr:spPr>
        <a:xfrm>
          <a:off x="1130300" y="104829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135000</xdr:rowOff>
    </xdr:from>
    <xdr:ext cx="405111" cy="259045"/>
    <xdr:sp macro="" textlink="">
      <xdr:nvSpPr>
        <xdr:cNvPr id="204" name="n_1mainValue【橋りょう・トンネル】&#10;有形固定資産減価償却率"/>
        <xdr:cNvSpPr txBox="1"/>
      </xdr:nvSpPr>
      <xdr:spPr>
        <a:xfrm>
          <a:off x="3582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105608</xdr:rowOff>
    </xdr:from>
    <xdr:ext cx="405111" cy="259045"/>
    <xdr:sp macro="" textlink="">
      <xdr:nvSpPr>
        <xdr:cNvPr id="205" name="n_2mainValue【橋りょう・トンネル】&#10;有形固定資産減価償却率"/>
        <xdr:cNvSpPr txBox="1"/>
      </xdr:nvSpPr>
      <xdr:spPr>
        <a:xfrm>
          <a:off x="2705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77850</xdr:rowOff>
    </xdr:from>
    <xdr:ext cx="405111" cy="259045"/>
    <xdr:sp macro="" textlink="">
      <xdr:nvSpPr>
        <xdr:cNvPr id="206" name="n_3mainValue【橋りょう・トンネル】&#10;有形固定資産減価償却率"/>
        <xdr:cNvSpPr txBox="1"/>
      </xdr:nvSpPr>
      <xdr:spPr>
        <a:xfrm>
          <a:off x="1816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66420</xdr:rowOff>
    </xdr:from>
    <xdr:ext cx="405111" cy="259045"/>
    <xdr:sp macro="" textlink="">
      <xdr:nvSpPr>
        <xdr:cNvPr id="207" name="n_4mainValue【橋りょう・トンネル】&#10;有形固定資産減価償却率"/>
        <xdr:cNvSpPr txBox="1"/>
      </xdr:nvSpPr>
      <xdr:spPr>
        <a:xfrm>
          <a:off x="927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129899</xdr:rowOff>
    </xdr:from>
    <xdr:to>
      <xdr:col>55</xdr:col>
      <xdr:colOff>50800</xdr:colOff>
      <xdr:row>64</xdr:row>
      <xdr:rowOff>60049</xdr:rowOff>
    </xdr:to>
    <xdr:sp macro="" textlink="">
      <xdr:nvSpPr>
        <xdr:cNvPr id="247" name="楕円 246"/>
        <xdr:cNvSpPr/>
      </xdr:nvSpPr>
      <xdr:spPr>
        <a:xfrm>
          <a:off x="10426700" y="109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44826</xdr:rowOff>
    </xdr:from>
    <xdr:ext cx="534377" cy="259045"/>
    <xdr:sp macro="" textlink="">
      <xdr:nvSpPr>
        <xdr:cNvPr id="248" name="【橋りょう・トンネル】&#10;一人当たり有形固定資産（償却資産）額該当値テキスト"/>
        <xdr:cNvSpPr txBox="1"/>
      </xdr:nvSpPr>
      <xdr:spPr>
        <a:xfrm>
          <a:off x="10515600" y="108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129787</xdr:rowOff>
    </xdr:from>
    <xdr:to>
      <xdr:col>50</xdr:col>
      <xdr:colOff>165100</xdr:colOff>
      <xdr:row>64</xdr:row>
      <xdr:rowOff>59937</xdr:rowOff>
    </xdr:to>
    <xdr:sp macro="" textlink="">
      <xdr:nvSpPr>
        <xdr:cNvPr id="249" name="楕円 248"/>
        <xdr:cNvSpPr/>
      </xdr:nvSpPr>
      <xdr:spPr>
        <a:xfrm>
          <a:off x="9588500" y="1093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9137</xdr:rowOff>
    </xdr:from>
    <xdr:to>
      <xdr:col>55</xdr:col>
      <xdr:colOff>0</xdr:colOff>
      <xdr:row>64</xdr:row>
      <xdr:rowOff>9249</xdr:rowOff>
    </xdr:to>
    <xdr:cxnSp macro="">
      <xdr:nvCxnSpPr>
        <xdr:cNvPr id="250" name="直線コネクタ 249"/>
        <xdr:cNvCxnSpPr/>
      </xdr:nvCxnSpPr>
      <xdr:spPr>
        <a:xfrm>
          <a:off x="9639300" y="10981937"/>
          <a:ext cx="8382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129210</xdr:rowOff>
    </xdr:from>
    <xdr:to>
      <xdr:col>46</xdr:col>
      <xdr:colOff>38100</xdr:colOff>
      <xdr:row>64</xdr:row>
      <xdr:rowOff>59360</xdr:rowOff>
    </xdr:to>
    <xdr:sp macro="" textlink="">
      <xdr:nvSpPr>
        <xdr:cNvPr id="251" name="楕円 250"/>
        <xdr:cNvSpPr/>
      </xdr:nvSpPr>
      <xdr:spPr>
        <a:xfrm>
          <a:off x="8699500" y="109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8560</xdr:rowOff>
    </xdr:from>
    <xdr:to>
      <xdr:col>50</xdr:col>
      <xdr:colOff>114300</xdr:colOff>
      <xdr:row>64</xdr:row>
      <xdr:rowOff>9137</xdr:rowOff>
    </xdr:to>
    <xdr:cxnSp macro="">
      <xdr:nvCxnSpPr>
        <xdr:cNvPr id="252" name="直線コネクタ 251"/>
        <xdr:cNvCxnSpPr/>
      </xdr:nvCxnSpPr>
      <xdr:spPr>
        <a:xfrm>
          <a:off x="8750300" y="10981360"/>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128853</xdr:rowOff>
    </xdr:from>
    <xdr:to>
      <xdr:col>41</xdr:col>
      <xdr:colOff>101600</xdr:colOff>
      <xdr:row>64</xdr:row>
      <xdr:rowOff>59003</xdr:rowOff>
    </xdr:to>
    <xdr:sp macro="" textlink="">
      <xdr:nvSpPr>
        <xdr:cNvPr id="253" name="楕円 252"/>
        <xdr:cNvSpPr/>
      </xdr:nvSpPr>
      <xdr:spPr>
        <a:xfrm>
          <a:off x="7810500" y="109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8203</xdr:rowOff>
    </xdr:from>
    <xdr:to>
      <xdr:col>45</xdr:col>
      <xdr:colOff>177800</xdr:colOff>
      <xdr:row>64</xdr:row>
      <xdr:rowOff>8560</xdr:rowOff>
    </xdr:to>
    <xdr:cxnSp macro="">
      <xdr:nvCxnSpPr>
        <xdr:cNvPr id="254" name="直線コネクタ 253"/>
        <xdr:cNvCxnSpPr/>
      </xdr:nvCxnSpPr>
      <xdr:spPr>
        <a:xfrm>
          <a:off x="7861300" y="10981003"/>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130057</xdr:rowOff>
    </xdr:from>
    <xdr:to>
      <xdr:col>36</xdr:col>
      <xdr:colOff>165100</xdr:colOff>
      <xdr:row>64</xdr:row>
      <xdr:rowOff>60207</xdr:rowOff>
    </xdr:to>
    <xdr:sp macro="" textlink="">
      <xdr:nvSpPr>
        <xdr:cNvPr id="255" name="楕円 254"/>
        <xdr:cNvSpPr/>
      </xdr:nvSpPr>
      <xdr:spPr>
        <a:xfrm>
          <a:off x="6921500" y="109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8203</xdr:rowOff>
    </xdr:from>
    <xdr:to>
      <xdr:col>41</xdr:col>
      <xdr:colOff>50800</xdr:colOff>
      <xdr:row>64</xdr:row>
      <xdr:rowOff>9407</xdr:rowOff>
    </xdr:to>
    <xdr:cxnSp macro="">
      <xdr:nvCxnSpPr>
        <xdr:cNvPr id="256" name="直線コネクタ 255"/>
        <xdr:cNvCxnSpPr/>
      </xdr:nvCxnSpPr>
      <xdr:spPr>
        <a:xfrm flipV="1">
          <a:off x="6972300" y="10981003"/>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51064</xdr:rowOff>
    </xdr:from>
    <xdr:ext cx="534377" cy="259045"/>
    <xdr:sp macro="" textlink="">
      <xdr:nvSpPr>
        <xdr:cNvPr id="261" name="n_1mainValue【橋りょう・トンネル】&#10;一人当たり有形固定資産（償却資産）額"/>
        <xdr:cNvSpPr txBox="1"/>
      </xdr:nvSpPr>
      <xdr:spPr>
        <a:xfrm>
          <a:off x="9359411" y="1102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50487</xdr:rowOff>
    </xdr:from>
    <xdr:ext cx="534377" cy="259045"/>
    <xdr:sp macro="" textlink="">
      <xdr:nvSpPr>
        <xdr:cNvPr id="262" name="n_2mainValue【橋りょう・トンネル】&#10;一人当たり有形固定資産（償却資産）額"/>
        <xdr:cNvSpPr txBox="1"/>
      </xdr:nvSpPr>
      <xdr:spPr>
        <a:xfrm>
          <a:off x="8483111" y="1102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50130</xdr:rowOff>
    </xdr:from>
    <xdr:ext cx="534377" cy="259045"/>
    <xdr:sp macro="" textlink="">
      <xdr:nvSpPr>
        <xdr:cNvPr id="263" name="n_3mainValue【橋りょう・トンネル】&#10;一人当たり有形固定資産（償却資産）額"/>
        <xdr:cNvSpPr txBox="1"/>
      </xdr:nvSpPr>
      <xdr:spPr>
        <a:xfrm>
          <a:off x="7594111" y="1102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51334</xdr:rowOff>
    </xdr:from>
    <xdr:ext cx="534377" cy="259045"/>
    <xdr:sp macro="" textlink="">
      <xdr:nvSpPr>
        <xdr:cNvPr id="264" name="n_4mainValue【橋りょう・トンネル】&#10;一人当たり有形固定資産（償却資産）額"/>
        <xdr:cNvSpPr txBox="1"/>
      </xdr:nvSpPr>
      <xdr:spPr>
        <a:xfrm>
          <a:off x="6705111" y="110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120650</xdr:rowOff>
    </xdr:from>
    <xdr:to>
      <xdr:col>24</xdr:col>
      <xdr:colOff>114300</xdr:colOff>
      <xdr:row>80</xdr:row>
      <xdr:rowOff>50800</xdr:rowOff>
    </xdr:to>
    <xdr:sp macro="" textlink="">
      <xdr:nvSpPr>
        <xdr:cNvPr id="305" name="楕円 304"/>
        <xdr:cNvSpPr/>
      </xdr:nvSpPr>
      <xdr:spPr>
        <a:xfrm>
          <a:off x="4584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143527</xdr:rowOff>
    </xdr:from>
    <xdr:ext cx="405111" cy="259045"/>
    <xdr:sp macro="" textlink="">
      <xdr:nvSpPr>
        <xdr:cNvPr id="306" name="【公営住宅】&#10;有形固定資産減価償却率該当値テキスト"/>
        <xdr:cNvSpPr txBox="1"/>
      </xdr:nvSpPr>
      <xdr:spPr>
        <a:xfrm>
          <a:off x="4673600"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74930</xdr:rowOff>
    </xdr:from>
    <xdr:to>
      <xdr:col>20</xdr:col>
      <xdr:colOff>38100</xdr:colOff>
      <xdr:row>80</xdr:row>
      <xdr:rowOff>5080</xdr:rowOff>
    </xdr:to>
    <xdr:sp macro="" textlink="">
      <xdr:nvSpPr>
        <xdr:cNvPr id="307" name="楕円 306"/>
        <xdr:cNvSpPr/>
      </xdr:nvSpPr>
      <xdr:spPr>
        <a:xfrm>
          <a:off x="3746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125730</xdr:rowOff>
    </xdr:from>
    <xdr:to>
      <xdr:col>24</xdr:col>
      <xdr:colOff>63500</xdr:colOff>
      <xdr:row>80</xdr:row>
      <xdr:rowOff>0</xdr:rowOff>
    </xdr:to>
    <xdr:cxnSp macro="">
      <xdr:nvCxnSpPr>
        <xdr:cNvPr id="308" name="直線コネクタ 307"/>
        <xdr:cNvCxnSpPr/>
      </xdr:nvCxnSpPr>
      <xdr:spPr>
        <a:xfrm>
          <a:off x="3797300" y="13670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33020</xdr:rowOff>
    </xdr:from>
    <xdr:to>
      <xdr:col>15</xdr:col>
      <xdr:colOff>101600</xdr:colOff>
      <xdr:row>79</xdr:row>
      <xdr:rowOff>134620</xdr:rowOff>
    </xdr:to>
    <xdr:sp macro="" textlink="">
      <xdr:nvSpPr>
        <xdr:cNvPr id="309" name="楕円 308"/>
        <xdr:cNvSpPr/>
      </xdr:nvSpPr>
      <xdr:spPr>
        <a:xfrm>
          <a:off x="2857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83820</xdr:rowOff>
    </xdr:from>
    <xdr:to>
      <xdr:col>19</xdr:col>
      <xdr:colOff>177800</xdr:colOff>
      <xdr:row>79</xdr:row>
      <xdr:rowOff>125730</xdr:rowOff>
    </xdr:to>
    <xdr:cxnSp macro="">
      <xdr:nvCxnSpPr>
        <xdr:cNvPr id="310" name="直線コネクタ 309"/>
        <xdr:cNvCxnSpPr/>
      </xdr:nvCxnSpPr>
      <xdr:spPr>
        <a:xfrm>
          <a:off x="2908300" y="13628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21589</xdr:rowOff>
    </xdr:from>
    <xdr:to>
      <xdr:col>10</xdr:col>
      <xdr:colOff>165100</xdr:colOff>
      <xdr:row>79</xdr:row>
      <xdr:rowOff>123189</xdr:rowOff>
    </xdr:to>
    <xdr:sp macro="" textlink="">
      <xdr:nvSpPr>
        <xdr:cNvPr id="311" name="楕円 310"/>
        <xdr:cNvSpPr/>
      </xdr:nvSpPr>
      <xdr:spPr>
        <a:xfrm>
          <a:off x="1968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72389</xdr:rowOff>
    </xdr:from>
    <xdr:to>
      <xdr:col>15</xdr:col>
      <xdr:colOff>50800</xdr:colOff>
      <xdr:row>79</xdr:row>
      <xdr:rowOff>83820</xdr:rowOff>
    </xdr:to>
    <xdr:cxnSp macro="">
      <xdr:nvCxnSpPr>
        <xdr:cNvPr id="312" name="直線コネクタ 311"/>
        <xdr:cNvCxnSpPr/>
      </xdr:nvCxnSpPr>
      <xdr:spPr>
        <a:xfrm>
          <a:off x="2019300" y="136169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151130</xdr:rowOff>
    </xdr:from>
    <xdr:to>
      <xdr:col>6</xdr:col>
      <xdr:colOff>38100</xdr:colOff>
      <xdr:row>79</xdr:row>
      <xdr:rowOff>81280</xdr:rowOff>
    </xdr:to>
    <xdr:sp macro="" textlink="">
      <xdr:nvSpPr>
        <xdr:cNvPr id="313" name="楕円 312"/>
        <xdr:cNvSpPr/>
      </xdr:nvSpPr>
      <xdr:spPr>
        <a:xfrm>
          <a:off x="1079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30480</xdr:rowOff>
    </xdr:from>
    <xdr:to>
      <xdr:col>10</xdr:col>
      <xdr:colOff>114300</xdr:colOff>
      <xdr:row>79</xdr:row>
      <xdr:rowOff>72389</xdr:rowOff>
    </xdr:to>
    <xdr:cxnSp macro="">
      <xdr:nvCxnSpPr>
        <xdr:cNvPr id="314" name="直線コネクタ 313"/>
        <xdr:cNvCxnSpPr/>
      </xdr:nvCxnSpPr>
      <xdr:spPr>
        <a:xfrm>
          <a:off x="1130300" y="13575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21607</xdr:rowOff>
    </xdr:from>
    <xdr:ext cx="405111" cy="259045"/>
    <xdr:sp macro="" textlink="">
      <xdr:nvSpPr>
        <xdr:cNvPr id="319" name="n_1mainValue【公営住宅】&#10;有形固定資産減価償却率"/>
        <xdr:cNvSpPr txBox="1"/>
      </xdr:nvSpPr>
      <xdr:spPr>
        <a:xfrm>
          <a:off x="35820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151147</xdr:rowOff>
    </xdr:from>
    <xdr:ext cx="405111" cy="259045"/>
    <xdr:sp macro="" textlink="">
      <xdr:nvSpPr>
        <xdr:cNvPr id="320" name="n_2mainValue【公営住宅】&#10;有形固定資産減価償却率"/>
        <xdr:cNvSpPr txBox="1"/>
      </xdr:nvSpPr>
      <xdr:spPr>
        <a:xfrm>
          <a:off x="2705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139716</xdr:rowOff>
    </xdr:from>
    <xdr:ext cx="405111" cy="259045"/>
    <xdr:sp macro="" textlink="">
      <xdr:nvSpPr>
        <xdr:cNvPr id="321" name="n_3mainValue【公営住宅】&#10;有形固定資産減価償却率"/>
        <xdr:cNvSpPr txBox="1"/>
      </xdr:nvSpPr>
      <xdr:spPr>
        <a:xfrm>
          <a:off x="1816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97807</xdr:rowOff>
    </xdr:from>
    <xdr:ext cx="405111" cy="259045"/>
    <xdr:sp macro="" textlink="">
      <xdr:nvSpPr>
        <xdr:cNvPr id="322" name="n_4mainValue【公営住宅】&#10;有形固定資産減価償却率"/>
        <xdr:cNvSpPr txBox="1"/>
      </xdr:nvSpPr>
      <xdr:spPr>
        <a:xfrm>
          <a:off x="927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163703</xdr:rowOff>
    </xdr:from>
    <xdr:to>
      <xdr:col>55</xdr:col>
      <xdr:colOff>50800</xdr:colOff>
      <xdr:row>86</xdr:row>
      <xdr:rowOff>93853</xdr:rowOff>
    </xdr:to>
    <xdr:sp macro="" textlink="">
      <xdr:nvSpPr>
        <xdr:cNvPr id="362" name="楕円 361"/>
        <xdr:cNvSpPr/>
      </xdr:nvSpPr>
      <xdr:spPr>
        <a:xfrm>
          <a:off x="10426700" y="147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78630</xdr:rowOff>
    </xdr:from>
    <xdr:ext cx="469744" cy="259045"/>
    <xdr:sp macro="" textlink="">
      <xdr:nvSpPr>
        <xdr:cNvPr id="363" name="【公営住宅】&#10;一人当たり面積該当値テキスト"/>
        <xdr:cNvSpPr txBox="1"/>
      </xdr:nvSpPr>
      <xdr:spPr>
        <a:xfrm>
          <a:off x="10515600" y="1465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169038</xdr:rowOff>
    </xdr:from>
    <xdr:to>
      <xdr:col>50</xdr:col>
      <xdr:colOff>165100</xdr:colOff>
      <xdr:row>86</xdr:row>
      <xdr:rowOff>99188</xdr:rowOff>
    </xdr:to>
    <xdr:sp macro="" textlink="">
      <xdr:nvSpPr>
        <xdr:cNvPr id="364" name="楕円 363"/>
        <xdr:cNvSpPr/>
      </xdr:nvSpPr>
      <xdr:spPr>
        <a:xfrm>
          <a:off x="9588500" y="147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43053</xdr:rowOff>
    </xdr:from>
    <xdr:to>
      <xdr:col>55</xdr:col>
      <xdr:colOff>0</xdr:colOff>
      <xdr:row>86</xdr:row>
      <xdr:rowOff>48388</xdr:rowOff>
    </xdr:to>
    <xdr:cxnSp macro="">
      <xdr:nvCxnSpPr>
        <xdr:cNvPr id="365" name="直線コネクタ 364"/>
        <xdr:cNvCxnSpPr/>
      </xdr:nvCxnSpPr>
      <xdr:spPr>
        <a:xfrm flipV="1">
          <a:off x="9639300" y="14787753"/>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168656</xdr:rowOff>
    </xdr:from>
    <xdr:to>
      <xdr:col>46</xdr:col>
      <xdr:colOff>38100</xdr:colOff>
      <xdr:row>86</xdr:row>
      <xdr:rowOff>98806</xdr:rowOff>
    </xdr:to>
    <xdr:sp macro="" textlink="">
      <xdr:nvSpPr>
        <xdr:cNvPr id="366" name="楕円 365"/>
        <xdr:cNvSpPr/>
      </xdr:nvSpPr>
      <xdr:spPr>
        <a:xfrm>
          <a:off x="8699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48006</xdr:rowOff>
    </xdr:from>
    <xdr:to>
      <xdr:col>50</xdr:col>
      <xdr:colOff>114300</xdr:colOff>
      <xdr:row>86</xdr:row>
      <xdr:rowOff>48388</xdr:rowOff>
    </xdr:to>
    <xdr:cxnSp macro="">
      <xdr:nvCxnSpPr>
        <xdr:cNvPr id="367" name="直線コネクタ 366"/>
        <xdr:cNvCxnSpPr/>
      </xdr:nvCxnSpPr>
      <xdr:spPr>
        <a:xfrm>
          <a:off x="8750300" y="14792706"/>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168275</xdr:rowOff>
    </xdr:from>
    <xdr:to>
      <xdr:col>41</xdr:col>
      <xdr:colOff>101600</xdr:colOff>
      <xdr:row>86</xdr:row>
      <xdr:rowOff>98425</xdr:rowOff>
    </xdr:to>
    <xdr:sp macro="" textlink="">
      <xdr:nvSpPr>
        <xdr:cNvPr id="368" name="楕円 367"/>
        <xdr:cNvSpPr/>
      </xdr:nvSpPr>
      <xdr:spPr>
        <a:xfrm>
          <a:off x="7810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47625</xdr:rowOff>
    </xdr:from>
    <xdr:to>
      <xdr:col>45</xdr:col>
      <xdr:colOff>177800</xdr:colOff>
      <xdr:row>86</xdr:row>
      <xdr:rowOff>48006</xdr:rowOff>
    </xdr:to>
    <xdr:cxnSp macro="">
      <xdr:nvCxnSpPr>
        <xdr:cNvPr id="369" name="直線コネクタ 368"/>
        <xdr:cNvCxnSpPr/>
      </xdr:nvCxnSpPr>
      <xdr:spPr>
        <a:xfrm>
          <a:off x="7861300" y="1479232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168275</xdr:rowOff>
    </xdr:from>
    <xdr:to>
      <xdr:col>36</xdr:col>
      <xdr:colOff>165100</xdr:colOff>
      <xdr:row>86</xdr:row>
      <xdr:rowOff>98425</xdr:rowOff>
    </xdr:to>
    <xdr:sp macro="" textlink="">
      <xdr:nvSpPr>
        <xdr:cNvPr id="370" name="楕円 369"/>
        <xdr:cNvSpPr/>
      </xdr:nvSpPr>
      <xdr:spPr>
        <a:xfrm>
          <a:off x="6921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47625</xdr:rowOff>
    </xdr:from>
    <xdr:to>
      <xdr:col>41</xdr:col>
      <xdr:colOff>50800</xdr:colOff>
      <xdr:row>86</xdr:row>
      <xdr:rowOff>47625</xdr:rowOff>
    </xdr:to>
    <xdr:cxnSp macro="">
      <xdr:nvCxnSpPr>
        <xdr:cNvPr id="371" name="直線コネクタ 370"/>
        <xdr:cNvCxnSpPr/>
      </xdr:nvCxnSpPr>
      <xdr:spPr>
        <a:xfrm>
          <a:off x="6972300" y="14792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90315</xdr:rowOff>
    </xdr:from>
    <xdr:ext cx="469744" cy="259045"/>
    <xdr:sp macro="" textlink="">
      <xdr:nvSpPr>
        <xdr:cNvPr id="376" name="n_1mainValue【公営住宅】&#10;一人当たり面積"/>
        <xdr:cNvSpPr txBox="1"/>
      </xdr:nvSpPr>
      <xdr:spPr>
        <a:xfrm>
          <a:off x="9391727" y="1483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89933</xdr:rowOff>
    </xdr:from>
    <xdr:ext cx="469744" cy="259045"/>
    <xdr:sp macro="" textlink="">
      <xdr:nvSpPr>
        <xdr:cNvPr id="377" name="n_2mainValue【公営住宅】&#10;一人当たり面積"/>
        <xdr:cNvSpPr txBox="1"/>
      </xdr:nvSpPr>
      <xdr:spPr>
        <a:xfrm>
          <a:off x="85154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89552</xdr:rowOff>
    </xdr:from>
    <xdr:ext cx="469744" cy="259045"/>
    <xdr:sp macro="" textlink="">
      <xdr:nvSpPr>
        <xdr:cNvPr id="378" name="n_3mainValue【公営住宅】&#10;一人当たり面積"/>
        <xdr:cNvSpPr txBox="1"/>
      </xdr:nvSpPr>
      <xdr:spPr>
        <a:xfrm>
          <a:off x="7626427" y="148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89552</xdr:rowOff>
    </xdr:from>
    <xdr:ext cx="469744" cy="259045"/>
    <xdr:sp macro="" textlink="">
      <xdr:nvSpPr>
        <xdr:cNvPr id="379" name="n_4mainValue【公営住宅】&#10;一人当たり面積"/>
        <xdr:cNvSpPr txBox="1"/>
      </xdr:nvSpPr>
      <xdr:spPr>
        <a:xfrm>
          <a:off x="6737427" y="148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154396</xdr:rowOff>
    </xdr:from>
    <xdr:to>
      <xdr:col>85</xdr:col>
      <xdr:colOff>177800</xdr:colOff>
      <xdr:row>39</xdr:row>
      <xdr:rowOff>84546</xdr:rowOff>
    </xdr:to>
    <xdr:sp macro="" textlink="">
      <xdr:nvSpPr>
        <xdr:cNvPr id="437" name="楕円 436"/>
        <xdr:cNvSpPr/>
      </xdr:nvSpPr>
      <xdr:spPr>
        <a:xfrm>
          <a:off x="16268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132823</xdr:rowOff>
    </xdr:from>
    <xdr:ext cx="405111" cy="259045"/>
    <xdr:sp macro="" textlink="">
      <xdr:nvSpPr>
        <xdr:cNvPr id="438" name="【認定こども園・幼稚園・保育所】&#10;有形固定資産減価償却率該当値テキスト"/>
        <xdr:cNvSpPr txBox="1"/>
      </xdr:nvSpPr>
      <xdr:spPr>
        <a:xfrm>
          <a:off x="16357600"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58057</xdr:rowOff>
    </xdr:from>
    <xdr:to>
      <xdr:col>81</xdr:col>
      <xdr:colOff>101600</xdr:colOff>
      <xdr:row>38</xdr:row>
      <xdr:rowOff>159657</xdr:rowOff>
    </xdr:to>
    <xdr:sp macro="" textlink="">
      <xdr:nvSpPr>
        <xdr:cNvPr id="439" name="楕円 438"/>
        <xdr:cNvSpPr/>
      </xdr:nvSpPr>
      <xdr:spPr>
        <a:xfrm>
          <a:off x="15430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108857</xdr:rowOff>
    </xdr:from>
    <xdr:to>
      <xdr:col>85</xdr:col>
      <xdr:colOff>127000</xdr:colOff>
      <xdr:row>39</xdr:row>
      <xdr:rowOff>33746</xdr:rowOff>
    </xdr:to>
    <xdr:cxnSp macro="">
      <xdr:nvCxnSpPr>
        <xdr:cNvPr id="440" name="直線コネクタ 439"/>
        <xdr:cNvCxnSpPr/>
      </xdr:nvCxnSpPr>
      <xdr:spPr>
        <a:xfrm>
          <a:off x="15481300" y="6623957"/>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41" name="楕円 440"/>
        <xdr:cNvSpPr/>
      </xdr:nvSpPr>
      <xdr:spPr>
        <a:xfrm>
          <a:off x="14541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79466</xdr:rowOff>
    </xdr:from>
    <xdr:to>
      <xdr:col>81</xdr:col>
      <xdr:colOff>50800</xdr:colOff>
      <xdr:row>38</xdr:row>
      <xdr:rowOff>108857</xdr:rowOff>
    </xdr:to>
    <xdr:cxnSp macro="">
      <xdr:nvCxnSpPr>
        <xdr:cNvPr id="442" name="直線コネクタ 441"/>
        <xdr:cNvCxnSpPr/>
      </xdr:nvCxnSpPr>
      <xdr:spPr>
        <a:xfrm>
          <a:off x="14592300" y="65945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43" name="楕円 442"/>
        <xdr:cNvSpPr/>
      </xdr:nvSpPr>
      <xdr:spPr>
        <a:xfrm>
          <a:off x="13652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40277</xdr:rowOff>
    </xdr:from>
    <xdr:to>
      <xdr:col>76</xdr:col>
      <xdr:colOff>114300</xdr:colOff>
      <xdr:row>38</xdr:row>
      <xdr:rowOff>79466</xdr:rowOff>
    </xdr:to>
    <xdr:cxnSp macro="">
      <xdr:nvCxnSpPr>
        <xdr:cNvPr id="444" name="直線コネクタ 443"/>
        <xdr:cNvCxnSpPr/>
      </xdr:nvCxnSpPr>
      <xdr:spPr>
        <a:xfrm>
          <a:off x="13703300" y="65553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4173</xdr:rowOff>
    </xdr:from>
    <xdr:to>
      <xdr:col>67</xdr:col>
      <xdr:colOff>101600</xdr:colOff>
      <xdr:row>38</xdr:row>
      <xdr:rowOff>105773</xdr:rowOff>
    </xdr:to>
    <xdr:sp macro="" textlink="">
      <xdr:nvSpPr>
        <xdr:cNvPr id="445" name="楕円 444"/>
        <xdr:cNvSpPr/>
      </xdr:nvSpPr>
      <xdr:spPr>
        <a:xfrm>
          <a:off x="12763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40277</xdr:rowOff>
    </xdr:from>
    <xdr:to>
      <xdr:col>71</xdr:col>
      <xdr:colOff>177800</xdr:colOff>
      <xdr:row>38</xdr:row>
      <xdr:rowOff>54973</xdr:rowOff>
    </xdr:to>
    <xdr:cxnSp macro="">
      <xdr:nvCxnSpPr>
        <xdr:cNvPr id="446" name="直線コネクタ 445"/>
        <xdr:cNvCxnSpPr/>
      </xdr:nvCxnSpPr>
      <xdr:spPr>
        <a:xfrm flipV="1">
          <a:off x="12814300" y="65553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8" name="n_2aveValue【認定こども園・幼稚園・保育所】&#10;有形固定資産減価償却率"/>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150784</xdr:rowOff>
    </xdr:from>
    <xdr:ext cx="405111" cy="259045"/>
    <xdr:sp macro="" textlink="">
      <xdr:nvSpPr>
        <xdr:cNvPr id="451" name="n_1mainValue【認定こども園・幼稚園・保育所】&#10;有形固定資産減価償却率"/>
        <xdr:cNvSpPr txBox="1"/>
      </xdr:nvSpPr>
      <xdr:spPr>
        <a:xfrm>
          <a:off x="15266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146793</xdr:rowOff>
    </xdr:from>
    <xdr:ext cx="405111" cy="259045"/>
    <xdr:sp macro="" textlink="">
      <xdr:nvSpPr>
        <xdr:cNvPr id="452" name="n_2mainValue【認定こども園・幼稚園・保育所】&#10;有形固定資産減価償却率"/>
        <xdr:cNvSpPr txBox="1"/>
      </xdr:nvSpPr>
      <xdr:spPr>
        <a:xfrm>
          <a:off x="14389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453" name="n_3mainValue【認定こども園・幼稚園・保育所】&#10;有形固定資産減価償却率"/>
        <xdr:cNvSpPr txBox="1"/>
      </xdr:nvSpPr>
      <xdr:spPr>
        <a:xfrm>
          <a:off x="13500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54" name="n_4mainValue【認定こども園・幼稚園・保育所】&#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92" name="楕円 491"/>
        <xdr:cNvSpPr/>
      </xdr:nvSpPr>
      <xdr:spPr>
        <a:xfrm>
          <a:off x="221107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74693</xdr:rowOff>
    </xdr:from>
    <xdr:ext cx="469744" cy="259045"/>
    <xdr:sp macro="" textlink="">
      <xdr:nvSpPr>
        <xdr:cNvPr id="493" name="【認定こども園・幼稚園・保育所】&#10;一人当たり面積該当値テキスト"/>
        <xdr:cNvSpPr txBox="1"/>
      </xdr:nvSpPr>
      <xdr:spPr>
        <a:xfrm>
          <a:off x="22199600"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55118</xdr:rowOff>
    </xdr:from>
    <xdr:to>
      <xdr:col>112</xdr:col>
      <xdr:colOff>38100</xdr:colOff>
      <xdr:row>39</xdr:row>
      <xdr:rowOff>156718</xdr:rowOff>
    </xdr:to>
    <xdr:sp macro="" textlink="">
      <xdr:nvSpPr>
        <xdr:cNvPr id="494" name="楕円 493"/>
        <xdr:cNvSpPr/>
      </xdr:nvSpPr>
      <xdr:spPr>
        <a:xfrm>
          <a:off x="21272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105918</xdr:rowOff>
    </xdr:from>
    <xdr:to>
      <xdr:col>116</xdr:col>
      <xdr:colOff>63500</xdr:colOff>
      <xdr:row>39</xdr:row>
      <xdr:rowOff>147066</xdr:rowOff>
    </xdr:to>
    <xdr:cxnSp macro="">
      <xdr:nvCxnSpPr>
        <xdr:cNvPr id="495" name="直線コネクタ 494"/>
        <xdr:cNvCxnSpPr/>
      </xdr:nvCxnSpPr>
      <xdr:spPr>
        <a:xfrm>
          <a:off x="21323300" y="67924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96" name="楕円 495"/>
        <xdr:cNvSpPr/>
      </xdr:nvSpPr>
      <xdr:spPr>
        <a:xfrm>
          <a:off x="20383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101346</xdr:rowOff>
    </xdr:from>
    <xdr:to>
      <xdr:col>111</xdr:col>
      <xdr:colOff>177800</xdr:colOff>
      <xdr:row>39</xdr:row>
      <xdr:rowOff>105918</xdr:rowOff>
    </xdr:to>
    <xdr:cxnSp macro="">
      <xdr:nvCxnSpPr>
        <xdr:cNvPr id="497" name="直線コネクタ 496"/>
        <xdr:cNvCxnSpPr/>
      </xdr:nvCxnSpPr>
      <xdr:spPr>
        <a:xfrm>
          <a:off x="20434300" y="678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98" name="楕円 497"/>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39</xdr:row>
      <xdr:rowOff>156210</xdr:rowOff>
    </xdr:to>
    <xdr:cxnSp macro="">
      <xdr:nvCxnSpPr>
        <xdr:cNvPr id="499" name="直線コネクタ 498"/>
        <xdr:cNvCxnSpPr/>
      </xdr:nvCxnSpPr>
      <xdr:spPr>
        <a:xfrm flipV="1">
          <a:off x="19545300" y="67878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105410</xdr:rowOff>
    </xdr:from>
    <xdr:to>
      <xdr:col>98</xdr:col>
      <xdr:colOff>38100</xdr:colOff>
      <xdr:row>40</xdr:row>
      <xdr:rowOff>35560</xdr:rowOff>
    </xdr:to>
    <xdr:sp macro="" textlink="">
      <xdr:nvSpPr>
        <xdr:cNvPr id="500" name="楕円 499"/>
        <xdr:cNvSpPr/>
      </xdr:nvSpPr>
      <xdr:spPr>
        <a:xfrm>
          <a:off x="18605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156210</xdr:rowOff>
    </xdr:from>
    <xdr:to>
      <xdr:col>102</xdr:col>
      <xdr:colOff>114300</xdr:colOff>
      <xdr:row>39</xdr:row>
      <xdr:rowOff>156210</xdr:rowOff>
    </xdr:to>
    <xdr:cxnSp macro="">
      <xdr:nvCxnSpPr>
        <xdr:cNvPr id="501" name="直線コネクタ 500"/>
        <xdr:cNvCxnSpPr/>
      </xdr:nvCxnSpPr>
      <xdr:spPr>
        <a:xfrm>
          <a:off x="18656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147845</xdr:rowOff>
    </xdr:from>
    <xdr:ext cx="469744" cy="259045"/>
    <xdr:sp macro="" textlink="">
      <xdr:nvSpPr>
        <xdr:cNvPr id="506" name="n_1mainValue【認定こども園・幼稚園・保育所】&#10;一人当たり面積"/>
        <xdr:cNvSpPr txBox="1"/>
      </xdr:nvSpPr>
      <xdr:spPr>
        <a:xfrm>
          <a:off x="210757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507" name="n_2mainValue【認定こども園・幼稚園・保育所】&#10;一人当たり面積"/>
        <xdr:cNvSpPr txBox="1"/>
      </xdr:nvSpPr>
      <xdr:spPr>
        <a:xfrm>
          <a:off x="20199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508" name="n_3mainValue【認定こども園・幼稚園・保育所】&#10;一人当たり面積"/>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9" name="n_4main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107315</xdr:rowOff>
    </xdr:from>
    <xdr:to>
      <xdr:col>85</xdr:col>
      <xdr:colOff>177800</xdr:colOff>
      <xdr:row>63</xdr:row>
      <xdr:rowOff>37465</xdr:rowOff>
    </xdr:to>
    <xdr:sp macro="" textlink="">
      <xdr:nvSpPr>
        <xdr:cNvPr id="550" name="楕円 549"/>
        <xdr:cNvSpPr/>
      </xdr:nvSpPr>
      <xdr:spPr>
        <a:xfrm>
          <a:off x="162687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22242</xdr:rowOff>
    </xdr:from>
    <xdr:ext cx="405111" cy="259045"/>
    <xdr:sp macro="" textlink="">
      <xdr:nvSpPr>
        <xdr:cNvPr id="551" name="【学校施設】&#10;有形固定資産減価償却率該当値テキスト"/>
        <xdr:cNvSpPr txBox="1"/>
      </xdr:nvSpPr>
      <xdr:spPr>
        <a:xfrm>
          <a:off x="16357600" y="1065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154940</xdr:rowOff>
    </xdr:from>
    <xdr:to>
      <xdr:col>81</xdr:col>
      <xdr:colOff>101600</xdr:colOff>
      <xdr:row>63</xdr:row>
      <xdr:rowOff>85090</xdr:rowOff>
    </xdr:to>
    <xdr:sp macro="" textlink="">
      <xdr:nvSpPr>
        <xdr:cNvPr id="552" name="楕円 551"/>
        <xdr:cNvSpPr/>
      </xdr:nvSpPr>
      <xdr:spPr>
        <a:xfrm>
          <a:off x="1543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158115</xdr:rowOff>
    </xdr:from>
    <xdr:to>
      <xdr:col>85</xdr:col>
      <xdr:colOff>127000</xdr:colOff>
      <xdr:row>63</xdr:row>
      <xdr:rowOff>34290</xdr:rowOff>
    </xdr:to>
    <xdr:cxnSp macro="">
      <xdr:nvCxnSpPr>
        <xdr:cNvPr id="553" name="直線コネクタ 552"/>
        <xdr:cNvCxnSpPr/>
      </xdr:nvCxnSpPr>
      <xdr:spPr>
        <a:xfrm flipV="1">
          <a:off x="15481300" y="1078801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93980</xdr:rowOff>
    </xdr:from>
    <xdr:to>
      <xdr:col>76</xdr:col>
      <xdr:colOff>165100</xdr:colOff>
      <xdr:row>63</xdr:row>
      <xdr:rowOff>24130</xdr:rowOff>
    </xdr:to>
    <xdr:sp macro="" textlink="">
      <xdr:nvSpPr>
        <xdr:cNvPr id="554" name="楕円 553"/>
        <xdr:cNvSpPr/>
      </xdr:nvSpPr>
      <xdr:spPr>
        <a:xfrm>
          <a:off x="14541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144780</xdr:rowOff>
    </xdr:from>
    <xdr:to>
      <xdr:col>81</xdr:col>
      <xdr:colOff>50800</xdr:colOff>
      <xdr:row>63</xdr:row>
      <xdr:rowOff>34290</xdr:rowOff>
    </xdr:to>
    <xdr:cxnSp macro="">
      <xdr:nvCxnSpPr>
        <xdr:cNvPr id="555" name="直線コネクタ 554"/>
        <xdr:cNvCxnSpPr/>
      </xdr:nvCxnSpPr>
      <xdr:spPr>
        <a:xfrm>
          <a:off x="14592300" y="10774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73025</xdr:rowOff>
    </xdr:from>
    <xdr:to>
      <xdr:col>72</xdr:col>
      <xdr:colOff>38100</xdr:colOff>
      <xdr:row>63</xdr:row>
      <xdr:rowOff>3175</xdr:rowOff>
    </xdr:to>
    <xdr:sp macro="" textlink="">
      <xdr:nvSpPr>
        <xdr:cNvPr id="556" name="楕円 555"/>
        <xdr:cNvSpPr/>
      </xdr:nvSpPr>
      <xdr:spPr>
        <a:xfrm>
          <a:off x="13652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123825</xdr:rowOff>
    </xdr:from>
    <xdr:to>
      <xdr:col>76</xdr:col>
      <xdr:colOff>114300</xdr:colOff>
      <xdr:row>62</xdr:row>
      <xdr:rowOff>144780</xdr:rowOff>
    </xdr:to>
    <xdr:cxnSp macro="">
      <xdr:nvCxnSpPr>
        <xdr:cNvPr id="557" name="直線コネクタ 556"/>
        <xdr:cNvCxnSpPr/>
      </xdr:nvCxnSpPr>
      <xdr:spPr>
        <a:xfrm>
          <a:off x="13703300" y="107537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97790</xdr:rowOff>
    </xdr:from>
    <xdr:to>
      <xdr:col>67</xdr:col>
      <xdr:colOff>101600</xdr:colOff>
      <xdr:row>63</xdr:row>
      <xdr:rowOff>27940</xdr:rowOff>
    </xdr:to>
    <xdr:sp macro="" textlink="">
      <xdr:nvSpPr>
        <xdr:cNvPr id="558" name="楕円 557"/>
        <xdr:cNvSpPr/>
      </xdr:nvSpPr>
      <xdr:spPr>
        <a:xfrm>
          <a:off x="12763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123825</xdr:rowOff>
    </xdr:from>
    <xdr:to>
      <xdr:col>71</xdr:col>
      <xdr:colOff>177800</xdr:colOff>
      <xdr:row>62</xdr:row>
      <xdr:rowOff>148590</xdr:rowOff>
    </xdr:to>
    <xdr:cxnSp macro="">
      <xdr:nvCxnSpPr>
        <xdr:cNvPr id="559" name="直線コネクタ 558"/>
        <xdr:cNvCxnSpPr/>
      </xdr:nvCxnSpPr>
      <xdr:spPr>
        <a:xfrm flipV="1">
          <a:off x="12814300" y="107537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76217</xdr:rowOff>
    </xdr:from>
    <xdr:ext cx="405111" cy="259045"/>
    <xdr:sp macro="" textlink="">
      <xdr:nvSpPr>
        <xdr:cNvPr id="564" name="n_1mainValue【学校施設】&#10;有形固定資産減価償却率"/>
        <xdr:cNvSpPr txBox="1"/>
      </xdr:nvSpPr>
      <xdr:spPr>
        <a:xfrm>
          <a:off x="15266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15257</xdr:rowOff>
    </xdr:from>
    <xdr:ext cx="405111" cy="259045"/>
    <xdr:sp macro="" textlink="">
      <xdr:nvSpPr>
        <xdr:cNvPr id="565" name="n_2mainValue【学校施設】&#10;有形固定資産減価償却率"/>
        <xdr:cNvSpPr txBox="1"/>
      </xdr:nvSpPr>
      <xdr:spPr>
        <a:xfrm>
          <a:off x="14389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165752</xdr:rowOff>
    </xdr:from>
    <xdr:ext cx="405111" cy="259045"/>
    <xdr:sp macro="" textlink="">
      <xdr:nvSpPr>
        <xdr:cNvPr id="566" name="n_3mainValue【学校施設】&#10;有形固定資産減価償却率"/>
        <xdr:cNvSpPr txBox="1"/>
      </xdr:nvSpPr>
      <xdr:spPr>
        <a:xfrm>
          <a:off x="13500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19067</xdr:rowOff>
    </xdr:from>
    <xdr:ext cx="405111" cy="259045"/>
    <xdr:sp macro="" textlink="">
      <xdr:nvSpPr>
        <xdr:cNvPr id="567" name="n_4mainValue【学校施設】&#10;有形固定資産減価償却率"/>
        <xdr:cNvSpPr txBox="1"/>
      </xdr:nvSpPr>
      <xdr:spPr>
        <a:xfrm>
          <a:off x="12611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127698</xdr:rowOff>
    </xdr:from>
    <xdr:to>
      <xdr:col>116</xdr:col>
      <xdr:colOff>114300</xdr:colOff>
      <xdr:row>63</xdr:row>
      <xdr:rowOff>57848</xdr:rowOff>
    </xdr:to>
    <xdr:sp macro="" textlink="">
      <xdr:nvSpPr>
        <xdr:cNvPr id="607" name="楕円 606"/>
        <xdr:cNvSpPr/>
      </xdr:nvSpPr>
      <xdr:spPr>
        <a:xfrm>
          <a:off x="22110700" y="1075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608" name="【学校施設】&#10;一人当たり面積該当値テキスト"/>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120459</xdr:rowOff>
    </xdr:from>
    <xdr:to>
      <xdr:col>112</xdr:col>
      <xdr:colOff>38100</xdr:colOff>
      <xdr:row>63</xdr:row>
      <xdr:rowOff>50609</xdr:rowOff>
    </xdr:to>
    <xdr:sp macro="" textlink="">
      <xdr:nvSpPr>
        <xdr:cNvPr id="609" name="楕円 608"/>
        <xdr:cNvSpPr/>
      </xdr:nvSpPr>
      <xdr:spPr>
        <a:xfrm>
          <a:off x="21272500" y="10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171259</xdr:rowOff>
    </xdr:from>
    <xdr:to>
      <xdr:col>116</xdr:col>
      <xdr:colOff>63500</xdr:colOff>
      <xdr:row>63</xdr:row>
      <xdr:rowOff>7048</xdr:rowOff>
    </xdr:to>
    <xdr:cxnSp macro="">
      <xdr:nvCxnSpPr>
        <xdr:cNvPr id="610" name="直線コネクタ 609"/>
        <xdr:cNvCxnSpPr/>
      </xdr:nvCxnSpPr>
      <xdr:spPr>
        <a:xfrm>
          <a:off x="21323300" y="1080115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126365</xdr:rowOff>
    </xdr:from>
    <xdr:to>
      <xdr:col>107</xdr:col>
      <xdr:colOff>101600</xdr:colOff>
      <xdr:row>63</xdr:row>
      <xdr:rowOff>56515</xdr:rowOff>
    </xdr:to>
    <xdr:sp macro="" textlink="">
      <xdr:nvSpPr>
        <xdr:cNvPr id="611" name="楕円 610"/>
        <xdr:cNvSpPr/>
      </xdr:nvSpPr>
      <xdr:spPr>
        <a:xfrm>
          <a:off x="20383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171259</xdr:rowOff>
    </xdr:from>
    <xdr:to>
      <xdr:col>111</xdr:col>
      <xdr:colOff>177800</xdr:colOff>
      <xdr:row>63</xdr:row>
      <xdr:rowOff>5715</xdr:rowOff>
    </xdr:to>
    <xdr:cxnSp macro="">
      <xdr:nvCxnSpPr>
        <xdr:cNvPr id="612" name="直線コネクタ 611"/>
        <xdr:cNvCxnSpPr/>
      </xdr:nvCxnSpPr>
      <xdr:spPr>
        <a:xfrm flipV="1">
          <a:off x="20434300" y="10801159"/>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125222</xdr:rowOff>
    </xdr:from>
    <xdr:to>
      <xdr:col>102</xdr:col>
      <xdr:colOff>165100</xdr:colOff>
      <xdr:row>63</xdr:row>
      <xdr:rowOff>55372</xdr:rowOff>
    </xdr:to>
    <xdr:sp macro="" textlink="">
      <xdr:nvSpPr>
        <xdr:cNvPr id="613" name="楕円 612"/>
        <xdr:cNvSpPr/>
      </xdr:nvSpPr>
      <xdr:spPr>
        <a:xfrm>
          <a:off x="19494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xdr:rowOff>
    </xdr:from>
    <xdr:to>
      <xdr:col>107</xdr:col>
      <xdr:colOff>50800</xdr:colOff>
      <xdr:row>63</xdr:row>
      <xdr:rowOff>5715</xdr:rowOff>
    </xdr:to>
    <xdr:cxnSp macro="">
      <xdr:nvCxnSpPr>
        <xdr:cNvPr id="614" name="直線コネクタ 613"/>
        <xdr:cNvCxnSpPr/>
      </xdr:nvCxnSpPr>
      <xdr:spPr>
        <a:xfrm>
          <a:off x="19545300" y="1080592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131699</xdr:rowOff>
    </xdr:from>
    <xdr:to>
      <xdr:col>98</xdr:col>
      <xdr:colOff>38100</xdr:colOff>
      <xdr:row>63</xdr:row>
      <xdr:rowOff>61849</xdr:rowOff>
    </xdr:to>
    <xdr:sp macro="" textlink="">
      <xdr:nvSpPr>
        <xdr:cNvPr id="615" name="楕円 614"/>
        <xdr:cNvSpPr/>
      </xdr:nvSpPr>
      <xdr:spPr>
        <a:xfrm>
          <a:off x="18605500" y="107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xdr:rowOff>
    </xdr:from>
    <xdr:to>
      <xdr:col>102</xdr:col>
      <xdr:colOff>114300</xdr:colOff>
      <xdr:row>63</xdr:row>
      <xdr:rowOff>11049</xdr:rowOff>
    </xdr:to>
    <xdr:cxnSp macro="">
      <xdr:nvCxnSpPr>
        <xdr:cNvPr id="616" name="直線コネクタ 615"/>
        <xdr:cNvCxnSpPr/>
      </xdr:nvCxnSpPr>
      <xdr:spPr>
        <a:xfrm flipV="1">
          <a:off x="18656300" y="1080592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41736</xdr:rowOff>
    </xdr:from>
    <xdr:ext cx="469744" cy="259045"/>
    <xdr:sp macro="" textlink="">
      <xdr:nvSpPr>
        <xdr:cNvPr id="621" name="n_1mainValue【学校施設】&#10;一人当たり面積"/>
        <xdr:cNvSpPr txBox="1"/>
      </xdr:nvSpPr>
      <xdr:spPr>
        <a:xfrm>
          <a:off x="21075727" y="1084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47642</xdr:rowOff>
    </xdr:from>
    <xdr:ext cx="469744" cy="259045"/>
    <xdr:sp macro="" textlink="">
      <xdr:nvSpPr>
        <xdr:cNvPr id="622" name="n_2mainValue【学校施設】&#10;一人当たり面積"/>
        <xdr:cNvSpPr txBox="1"/>
      </xdr:nvSpPr>
      <xdr:spPr>
        <a:xfrm>
          <a:off x="20199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46499</xdr:rowOff>
    </xdr:from>
    <xdr:ext cx="469744" cy="259045"/>
    <xdr:sp macro="" textlink="">
      <xdr:nvSpPr>
        <xdr:cNvPr id="623" name="n_3mainValue【学校施設】&#10;一人当たり面積"/>
        <xdr:cNvSpPr txBox="1"/>
      </xdr:nvSpPr>
      <xdr:spPr>
        <a:xfrm>
          <a:off x="19310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52976</xdr:rowOff>
    </xdr:from>
    <xdr:ext cx="469744" cy="259045"/>
    <xdr:sp macro="" textlink="">
      <xdr:nvSpPr>
        <xdr:cNvPr id="624" name="n_4mainValue【学校施設】&#10;一人当たり面積"/>
        <xdr:cNvSpPr txBox="1"/>
      </xdr:nvSpPr>
      <xdr:spPr>
        <a:xfrm>
          <a:off x="18421427" y="1085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655" name="【児童館】&#10;有形固定資産減価償却率平均値テキスト"/>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66" name="楕円 665"/>
        <xdr:cNvSpPr/>
      </xdr:nvSpPr>
      <xdr:spPr>
        <a:xfrm>
          <a:off x="162687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156771</xdr:rowOff>
    </xdr:from>
    <xdr:ext cx="405111" cy="259045"/>
    <xdr:sp macro="" textlink="">
      <xdr:nvSpPr>
        <xdr:cNvPr id="667" name="【児童館】&#10;有形固定資産減価償却率該当値テキスト"/>
        <xdr:cNvSpPr txBox="1"/>
      </xdr:nvSpPr>
      <xdr:spPr>
        <a:xfrm>
          <a:off x="16357600"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142421</xdr:rowOff>
    </xdr:from>
    <xdr:to>
      <xdr:col>81</xdr:col>
      <xdr:colOff>101600</xdr:colOff>
      <xdr:row>84</xdr:row>
      <xdr:rowOff>72571</xdr:rowOff>
    </xdr:to>
    <xdr:sp macro="" textlink="">
      <xdr:nvSpPr>
        <xdr:cNvPr id="668" name="楕円 667"/>
        <xdr:cNvSpPr/>
      </xdr:nvSpPr>
      <xdr:spPr>
        <a:xfrm>
          <a:off x="15430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21771</xdr:rowOff>
    </xdr:from>
    <xdr:to>
      <xdr:col>85</xdr:col>
      <xdr:colOff>127000</xdr:colOff>
      <xdr:row>84</xdr:row>
      <xdr:rowOff>57694</xdr:rowOff>
    </xdr:to>
    <xdr:cxnSp macro="">
      <xdr:nvCxnSpPr>
        <xdr:cNvPr id="669" name="直線コネクタ 668"/>
        <xdr:cNvCxnSpPr/>
      </xdr:nvCxnSpPr>
      <xdr:spPr>
        <a:xfrm>
          <a:off x="15481300" y="144235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670" name="楕円 669"/>
        <xdr:cNvSpPr/>
      </xdr:nvSpPr>
      <xdr:spPr>
        <a:xfrm>
          <a:off x="1454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163830</xdr:rowOff>
    </xdr:from>
    <xdr:to>
      <xdr:col>81</xdr:col>
      <xdr:colOff>50800</xdr:colOff>
      <xdr:row>84</xdr:row>
      <xdr:rowOff>21771</xdr:rowOff>
    </xdr:to>
    <xdr:cxnSp macro="">
      <xdr:nvCxnSpPr>
        <xdr:cNvPr id="671" name="直線コネクタ 670"/>
        <xdr:cNvCxnSpPr/>
      </xdr:nvCxnSpPr>
      <xdr:spPr>
        <a:xfrm>
          <a:off x="14592300" y="143941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77107</xdr:rowOff>
    </xdr:from>
    <xdr:to>
      <xdr:col>72</xdr:col>
      <xdr:colOff>38100</xdr:colOff>
      <xdr:row>84</xdr:row>
      <xdr:rowOff>7257</xdr:rowOff>
    </xdr:to>
    <xdr:sp macro="" textlink="">
      <xdr:nvSpPr>
        <xdr:cNvPr id="672" name="楕円 671"/>
        <xdr:cNvSpPr/>
      </xdr:nvSpPr>
      <xdr:spPr>
        <a:xfrm>
          <a:off x="1365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127907</xdr:rowOff>
    </xdr:from>
    <xdr:to>
      <xdr:col>76</xdr:col>
      <xdr:colOff>114300</xdr:colOff>
      <xdr:row>83</xdr:row>
      <xdr:rowOff>163830</xdr:rowOff>
    </xdr:to>
    <xdr:cxnSp macro="">
      <xdr:nvCxnSpPr>
        <xdr:cNvPr id="673" name="直線コネクタ 672"/>
        <xdr:cNvCxnSpPr/>
      </xdr:nvCxnSpPr>
      <xdr:spPr>
        <a:xfrm>
          <a:off x="13703300" y="1435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41184</xdr:rowOff>
    </xdr:from>
    <xdr:to>
      <xdr:col>67</xdr:col>
      <xdr:colOff>101600</xdr:colOff>
      <xdr:row>83</xdr:row>
      <xdr:rowOff>142784</xdr:rowOff>
    </xdr:to>
    <xdr:sp macro="" textlink="">
      <xdr:nvSpPr>
        <xdr:cNvPr id="674" name="楕円 673"/>
        <xdr:cNvSpPr/>
      </xdr:nvSpPr>
      <xdr:spPr>
        <a:xfrm>
          <a:off x="12763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91984</xdr:rowOff>
    </xdr:from>
    <xdr:to>
      <xdr:col>71</xdr:col>
      <xdr:colOff>177800</xdr:colOff>
      <xdr:row>83</xdr:row>
      <xdr:rowOff>127907</xdr:rowOff>
    </xdr:to>
    <xdr:cxnSp macro="">
      <xdr:nvCxnSpPr>
        <xdr:cNvPr id="675" name="直線コネクタ 674"/>
        <xdr:cNvCxnSpPr/>
      </xdr:nvCxnSpPr>
      <xdr:spPr>
        <a:xfrm>
          <a:off x="12814300" y="1432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6" name="n_1aveValue【児童館】&#10;有形固定資産減価償却率"/>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77" name="n_2aveValue【児童館】&#10;有形固定資産減価償却率"/>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8" name="n_3aveValue【児童館】&#10;有形固定資産減価償却率"/>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79" name="n_4aveValue【児童館】&#10;有形固定資産減価償却率"/>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63698</xdr:rowOff>
    </xdr:from>
    <xdr:ext cx="405111" cy="259045"/>
    <xdr:sp macro="" textlink="">
      <xdr:nvSpPr>
        <xdr:cNvPr id="680" name="n_1mainValue【児童館】&#10;有形固定資産減価償却率"/>
        <xdr:cNvSpPr txBox="1"/>
      </xdr:nvSpPr>
      <xdr:spPr>
        <a:xfrm>
          <a:off x="152660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681" name="n_2mainValue【児童館】&#10;有形固定資産減価償却率"/>
        <xdr:cNvSpPr txBox="1"/>
      </xdr:nvSpPr>
      <xdr:spPr>
        <a:xfrm>
          <a:off x="14389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169834</xdr:rowOff>
    </xdr:from>
    <xdr:ext cx="405111" cy="259045"/>
    <xdr:sp macro="" textlink="">
      <xdr:nvSpPr>
        <xdr:cNvPr id="682" name="n_3mainValue【児童館】&#10;有形固定資産減価償却率"/>
        <xdr:cNvSpPr txBox="1"/>
      </xdr:nvSpPr>
      <xdr:spPr>
        <a:xfrm>
          <a:off x="13500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133911</xdr:rowOff>
    </xdr:from>
    <xdr:ext cx="405111" cy="259045"/>
    <xdr:sp macro="" textlink="">
      <xdr:nvSpPr>
        <xdr:cNvPr id="683" name="n_4mainValue【児童館】&#10;有形固定資産減価償却率"/>
        <xdr:cNvSpPr txBox="1"/>
      </xdr:nvSpPr>
      <xdr:spPr>
        <a:xfrm>
          <a:off x="12611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2"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23" name="楕円 722"/>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724" name="【児童館】&#10;一人当たり面積該当値テキスト"/>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25" name="楕円 724"/>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726" name="直線コネクタ 725"/>
        <xdr:cNvCxnSpPr/>
      </xdr:nvCxnSpPr>
      <xdr:spPr>
        <a:xfrm>
          <a:off x="21323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27" name="楕円 726"/>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728" name="直線コネクタ 727"/>
        <xdr:cNvCxnSpPr/>
      </xdr:nvCxnSpPr>
      <xdr:spPr>
        <a:xfrm>
          <a:off x="20434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9" name="楕円 728"/>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730" name="直線コネクタ 729"/>
        <xdr:cNvCxnSpPr/>
      </xdr:nvCxnSpPr>
      <xdr:spPr>
        <a:xfrm>
          <a:off x="19545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731" name="楕円 730"/>
        <xdr:cNvSpPr/>
      </xdr:nvSpPr>
      <xdr:spPr>
        <a:xfrm>
          <a:off x="18605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152400</xdr:rowOff>
    </xdr:to>
    <xdr:cxnSp macro="">
      <xdr:nvCxnSpPr>
        <xdr:cNvPr id="732" name="直線コネクタ 731"/>
        <xdr:cNvCxnSpPr/>
      </xdr:nvCxnSpPr>
      <xdr:spPr>
        <a:xfrm>
          <a:off x="18656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3"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5"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6"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737" name="n_1mainValue【児童館】&#10;一人当たり面積"/>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38" name="n_2mainValue【児童館】&#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39" name="n_3mainValue【児童館】&#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740" name="n_4mainValue【児童館】&#10;一人当たり面積"/>
        <xdr:cNvSpPr txBox="1"/>
      </xdr:nvSpPr>
      <xdr:spPr>
        <a:xfrm>
          <a:off x="18421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70" name="【公民館】&#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781" name="楕円 780"/>
        <xdr:cNvSpPr/>
      </xdr:nvSpPr>
      <xdr:spPr>
        <a:xfrm>
          <a:off x="162687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65422</xdr:rowOff>
    </xdr:from>
    <xdr:ext cx="405111" cy="259045"/>
    <xdr:sp macro="" textlink="">
      <xdr:nvSpPr>
        <xdr:cNvPr id="782" name="【公民館】&#10;有形固定資産減価償却率該当値テキスト"/>
        <xdr:cNvSpPr txBox="1"/>
      </xdr:nvSpPr>
      <xdr:spPr>
        <a:xfrm>
          <a:off x="16357600"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xdr:rowOff>
    </xdr:from>
    <xdr:to>
      <xdr:col>81</xdr:col>
      <xdr:colOff>101600</xdr:colOff>
      <xdr:row>103</xdr:row>
      <xdr:rowOff>106045</xdr:rowOff>
    </xdr:to>
    <xdr:sp macro="" textlink="">
      <xdr:nvSpPr>
        <xdr:cNvPr id="783" name="楕円 782"/>
        <xdr:cNvSpPr/>
      </xdr:nvSpPr>
      <xdr:spPr>
        <a:xfrm>
          <a:off x="15430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55245</xdr:rowOff>
    </xdr:from>
    <xdr:to>
      <xdr:col>85</xdr:col>
      <xdr:colOff>127000</xdr:colOff>
      <xdr:row>103</xdr:row>
      <xdr:rowOff>93345</xdr:rowOff>
    </xdr:to>
    <xdr:cxnSp macro="">
      <xdr:nvCxnSpPr>
        <xdr:cNvPr id="784" name="直線コネクタ 783"/>
        <xdr:cNvCxnSpPr/>
      </xdr:nvCxnSpPr>
      <xdr:spPr>
        <a:xfrm>
          <a:off x="15481300" y="177145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135889</xdr:rowOff>
    </xdr:from>
    <xdr:to>
      <xdr:col>76</xdr:col>
      <xdr:colOff>165100</xdr:colOff>
      <xdr:row>103</xdr:row>
      <xdr:rowOff>66039</xdr:rowOff>
    </xdr:to>
    <xdr:sp macro="" textlink="">
      <xdr:nvSpPr>
        <xdr:cNvPr id="785" name="楕円 784"/>
        <xdr:cNvSpPr/>
      </xdr:nvSpPr>
      <xdr:spPr>
        <a:xfrm>
          <a:off x="14541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15239</xdr:rowOff>
    </xdr:from>
    <xdr:to>
      <xdr:col>81</xdr:col>
      <xdr:colOff>50800</xdr:colOff>
      <xdr:row>103</xdr:row>
      <xdr:rowOff>55245</xdr:rowOff>
    </xdr:to>
    <xdr:cxnSp macro="">
      <xdr:nvCxnSpPr>
        <xdr:cNvPr id="786" name="直線コネクタ 785"/>
        <xdr:cNvCxnSpPr/>
      </xdr:nvCxnSpPr>
      <xdr:spPr>
        <a:xfrm>
          <a:off x="14592300" y="176745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93980</xdr:rowOff>
    </xdr:from>
    <xdr:to>
      <xdr:col>72</xdr:col>
      <xdr:colOff>38100</xdr:colOff>
      <xdr:row>103</xdr:row>
      <xdr:rowOff>24130</xdr:rowOff>
    </xdr:to>
    <xdr:sp macro="" textlink="">
      <xdr:nvSpPr>
        <xdr:cNvPr id="787" name="楕円 786"/>
        <xdr:cNvSpPr/>
      </xdr:nvSpPr>
      <xdr:spPr>
        <a:xfrm>
          <a:off x="13652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144780</xdr:rowOff>
    </xdr:from>
    <xdr:to>
      <xdr:col>76</xdr:col>
      <xdr:colOff>114300</xdr:colOff>
      <xdr:row>103</xdr:row>
      <xdr:rowOff>15239</xdr:rowOff>
    </xdr:to>
    <xdr:cxnSp macro="">
      <xdr:nvCxnSpPr>
        <xdr:cNvPr id="788" name="直線コネクタ 787"/>
        <xdr:cNvCxnSpPr/>
      </xdr:nvCxnSpPr>
      <xdr:spPr>
        <a:xfrm>
          <a:off x="13703300" y="17632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55880</xdr:rowOff>
    </xdr:from>
    <xdr:to>
      <xdr:col>67</xdr:col>
      <xdr:colOff>101600</xdr:colOff>
      <xdr:row>102</xdr:row>
      <xdr:rowOff>157480</xdr:rowOff>
    </xdr:to>
    <xdr:sp macro="" textlink="">
      <xdr:nvSpPr>
        <xdr:cNvPr id="789" name="楕円 788"/>
        <xdr:cNvSpPr/>
      </xdr:nvSpPr>
      <xdr:spPr>
        <a:xfrm>
          <a:off x="12763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106680</xdr:rowOff>
    </xdr:from>
    <xdr:to>
      <xdr:col>71</xdr:col>
      <xdr:colOff>177800</xdr:colOff>
      <xdr:row>102</xdr:row>
      <xdr:rowOff>144780</xdr:rowOff>
    </xdr:to>
    <xdr:cxnSp macro="">
      <xdr:nvCxnSpPr>
        <xdr:cNvPr id="790" name="直線コネクタ 789"/>
        <xdr:cNvCxnSpPr/>
      </xdr:nvCxnSpPr>
      <xdr:spPr>
        <a:xfrm>
          <a:off x="12814300" y="17594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791" name="n_1aveValue【公民館】&#10;有形固定資産減価償却率"/>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792"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93"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794"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122572</xdr:rowOff>
    </xdr:from>
    <xdr:ext cx="405111" cy="259045"/>
    <xdr:sp macro="" textlink="">
      <xdr:nvSpPr>
        <xdr:cNvPr id="795" name="n_1mainValue【公民館】&#10;有形固定資産減価償却率"/>
        <xdr:cNvSpPr txBox="1"/>
      </xdr:nvSpPr>
      <xdr:spPr>
        <a:xfrm>
          <a:off x="15266044"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82566</xdr:rowOff>
    </xdr:from>
    <xdr:ext cx="405111" cy="259045"/>
    <xdr:sp macro="" textlink="">
      <xdr:nvSpPr>
        <xdr:cNvPr id="796" name="n_2mainValue【公民館】&#10;有形固定資産減価償却率"/>
        <xdr:cNvSpPr txBox="1"/>
      </xdr:nvSpPr>
      <xdr:spPr>
        <a:xfrm>
          <a:off x="14389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40657</xdr:rowOff>
    </xdr:from>
    <xdr:ext cx="405111" cy="259045"/>
    <xdr:sp macro="" textlink="">
      <xdr:nvSpPr>
        <xdr:cNvPr id="797" name="n_3mainValue【公民館】&#10;有形固定資産減価償却率"/>
        <xdr:cNvSpPr txBox="1"/>
      </xdr:nvSpPr>
      <xdr:spPr>
        <a:xfrm>
          <a:off x="13500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2557</xdr:rowOff>
    </xdr:from>
    <xdr:ext cx="405111" cy="259045"/>
    <xdr:sp macro="" textlink="">
      <xdr:nvSpPr>
        <xdr:cNvPr id="798" name="n_4mainValue【公民館】&#10;有形固定資産減価償却率"/>
        <xdr:cNvSpPr txBox="1"/>
      </xdr:nvSpPr>
      <xdr:spPr>
        <a:xfrm>
          <a:off x="12611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9"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144599</xdr:rowOff>
    </xdr:from>
    <xdr:to>
      <xdr:col>116</xdr:col>
      <xdr:colOff>114300</xdr:colOff>
      <xdr:row>108</xdr:row>
      <xdr:rowOff>74749</xdr:rowOff>
    </xdr:to>
    <xdr:sp macro="" textlink="">
      <xdr:nvSpPr>
        <xdr:cNvPr id="840" name="楕円 839"/>
        <xdr:cNvSpPr/>
      </xdr:nvSpPr>
      <xdr:spPr>
        <a:xfrm>
          <a:off x="221107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123026</xdr:rowOff>
    </xdr:from>
    <xdr:ext cx="469744" cy="259045"/>
    <xdr:sp macro="" textlink="">
      <xdr:nvSpPr>
        <xdr:cNvPr id="841" name="【公民館】&#10;一人当たり面積該当値テキスト"/>
        <xdr:cNvSpPr txBox="1"/>
      </xdr:nvSpPr>
      <xdr:spPr>
        <a:xfrm>
          <a:off x="22199600"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842" name="楕円 841"/>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20682</xdr:rowOff>
    </xdr:from>
    <xdr:to>
      <xdr:col>116</xdr:col>
      <xdr:colOff>63500</xdr:colOff>
      <xdr:row>108</xdr:row>
      <xdr:rowOff>23949</xdr:rowOff>
    </xdr:to>
    <xdr:cxnSp macro="">
      <xdr:nvCxnSpPr>
        <xdr:cNvPr id="843" name="直線コネクタ 842"/>
        <xdr:cNvCxnSpPr/>
      </xdr:nvCxnSpPr>
      <xdr:spPr>
        <a:xfrm>
          <a:off x="21323300" y="185372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844" name="楕円 843"/>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20682</xdr:rowOff>
    </xdr:from>
    <xdr:to>
      <xdr:col>111</xdr:col>
      <xdr:colOff>177800</xdr:colOff>
      <xdr:row>108</xdr:row>
      <xdr:rowOff>20682</xdr:rowOff>
    </xdr:to>
    <xdr:cxnSp macro="">
      <xdr:nvCxnSpPr>
        <xdr:cNvPr id="845" name="直線コネクタ 844"/>
        <xdr:cNvCxnSpPr/>
      </xdr:nvCxnSpPr>
      <xdr:spPr>
        <a:xfrm>
          <a:off x="20434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138068</xdr:rowOff>
    </xdr:from>
    <xdr:to>
      <xdr:col>102</xdr:col>
      <xdr:colOff>165100</xdr:colOff>
      <xdr:row>108</xdr:row>
      <xdr:rowOff>68218</xdr:rowOff>
    </xdr:to>
    <xdr:sp macro="" textlink="">
      <xdr:nvSpPr>
        <xdr:cNvPr id="846" name="楕円 845"/>
        <xdr:cNvSpPr/>
      </xdr:nvSpPr>
      <xdr:spPr>
        <a:xfrm>
          <a:off x="19494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17418</xdr:rowOff>
    </xdr:from>
    <xdr:to>
      <xdr:col>107</xdr:col>
      <xdr:colOff>50800</xdr:colOff>
      <xdr:row>108</xdr:row>
      <xdr:rowOff>20682</xdr:rowOff>
    </xdr:to>
    <xdr:cxnSp macro="">
      <xdr:nvCxnSpPr>
        <xdr:cNvPr id="847" name="直線コネクタ 846"/>
        <xdr:cNvCxnSpPr/>
      </xdr:nvCxnSpPr>
      <xdr:spPr>
        <a:xfrm>
          <a:off x="19545300" y="185340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138068</xdr:rowOff>
    </xdr:from>
    <xdr:to>
      <xdr:col>98</xdr:col>
      <xdr:colOff>38100</xdr:colOff>
      <xdr:row>108</xdr:row>
      <xdr:rowOff>68218</xdr:rowOff>
    </xdr:to>
    <xdr:sp macro="" textlink="">
      <xdr:nvSpPr>
        <xdr:cNvPr id="848" name="楕円 847"/>
        <xdr:cNvSpPr/>
      </xdr:nvSpPr>
      <xdr:spPr>
        <a:xfrm>
          <a:off x="18605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17418</xdr:rowOff>
    </xdr:from>
    <xdr:to>
      <xdr:col>102</xdr:col>
      <xdr:colOff>114300</xdr:colOff>
      <xdr:row>108</xdr:row>
      <xdr:rowOff>17418</xdr:rowOff>
    </xdr:to>
    <xdr:cxnSp macro="">
      <xdr:nvCxnSpPr>
        <xdr:cNvPr id="849" name="直線コネクタ 848"/>
        <xdr:cNvCxnSpPr/>
      </xdr:nvCxnSpPr>
      <xdr:spPr>
        <a:xfrm>
          <a:off x="18656300" y="18534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50"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51"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52"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53"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854" name="n_1mainValue【公民館】&#10;一人当たり面積"/>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855" name="n_2mainValue【公民館】&#10;一人当たり面積"/>
        <xdr:cNvSpPr txBox="1"/>
      </xdr:nvSpPr>
      <xdr:spPr>
        <a:xfrm>
          <a:off x="20199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59345</xdr:rowOff>
    </xdr:from>
    <xdr:ext cx="469744" cy="259045"/>
    <xdr:sp macro="" textlink="">
      <xdr:nvSpPr>
        <xdr:cNvPr id="856" name="n_3mainValue【公民館】&#10;一人当たり面積"/>
        <xdr:cNvSpPr txBox="1"/>
      </xdr:nvSpPr>
      <xdr:spPr>
        <a:xfrm>
          <a:off x="19310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59345</xdr:rowOff>
    </xdr:from>
    <xdr:ext cx="469744" cy="259045"/>
    <xdr:sp macro="" textlink="">
      <xdr:nvSpPr>
        <xdr:cNvPr id="857" name="n_4mainValue【公民館】&#10;一人当たり面積"/>
        <xdr:cNvSpPr txBox="1"/>
      </xdr:nvSpPr>
      <xdr:spPr>
        <a:xfrm>
          <a:off x="18421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高くなっている施設は、橋りょう・トンネル、認定こども園・幼稚園・保育所、学校施設、児童館である。特に、学校施設については、多くの施設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年代に建設されており老朽化が進んでいる。このため、耐用年数を超過している施設が多く存在しており、老朽化の対策として、大規模改修による長寿命化に取り組んでいる。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年度に、摂津小学校増改築工事を実施、平成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年度には繰越事業として、鳥飼北小学校屋内運動場改修工事を実施、令和元年度には繰越事業として、市内小中学校</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校空調設置工事、味生小学校及び第一中学校トイレ改修工事を実施、令和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年度には摂津小学校、千里丘小学校、味舌小学校及び第二、第三中学校トイレ改修工事、摂津小学校屋内運動場改修工事を実施し老朽化している施設の長寿命化を行った。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86,740
85,076
14.87
45,738,556
45,271,339
318,799
19,591,389
17,715,306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141333</xdr:rowOff>
    </xdr:from>
    <xdr:to>
      <xdr:col>24</xdr:col>
      <xdr:colOff>114300</xdr:colOff>
      <xdr:row>39</xdr:row>
      <xdr:rowOff>71483</xdr:rowOff>
    </xdr:to>
    <xdr:sp macro="" textlink="">
      <xdr:nvSpPr>
        <xdr:cNvPr id="74" name="楕円 73"/>
        <xdr:cNvSpPr/>
      </xdr:nvSpPr>
      <xdr:spPr>
        <a:xfrm>
          <a:off x="45847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119760</xdr:rowOff>
    </xdr:from>
    <xdr:ext cx="405111" cy="259045"/>
    <xdr:sp macro="" textlink="">
      <xdr:nvSpPr>
        <xdr:cNvPr id="75" name="【図書館】&#10;有形固定資産減価償却率該当値テキスト"/>
        <xdr:cNvSpPr txBox="1"/>
      </xdr:nvSpPr>
      <xdr:spPr>
        <a:xfrm>
          <a:off x="46736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108676</xdr:rowOff>
    </xdr:from>
    <xdr:to>
      <xdr:col>20</xdr:col>
      <xdr:colOff>38100</xdr:colOff>
      <xdr:row>39</xdr:row>
      <xdr:rowOff>38826</xdr:rowOff>
    </xdr:to>
    <xdr:sp macro="" textlink="">
      <xdr:nvSpPr>
        <xdr:cNvPr id="76" name="楕円 75"/>
        <xdr:cNvSpPr/>
      </xdr:nvSpPr>
      <xdr:spPr>
        <a:xfrm>
          <a:off x="3746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159476</xdr:rowOff>
    </xdr:from>
    <xdr:to>
      <xdr:col>24</xdr:col>
      <xdr:colOff>63500</xdr:colOff>
      <xdr:row>39</xdr:row>
      <xdr:rowOff>20683</xdr:rowOff>
    </xdr:to>
    <xdr:cxnSp macro="">
      <xdr:nvCxnSpPr>
        <xdr:cNvPr id="77" name="直線コネクタ 76"/>
        <xdr:cNvCxnSpPr/>
      </xdr:nvCxnSpPr>
      <xdr:spPr>
        <a:xfrm>
          <a:off x="3797300" y="667457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38</xdr:row>
      <xdr:rowOff>159476</xdr:rowOff>
    </xdr:to>
    <xdr:cxnSp macro="">
      <xdr:nvCxnSpPr>
        <xdr:cNvPr id="79" name="直線コネクタ 78"/>
        <xdr:cNvCxnSpPr/>
      </xdr:nvCxnSpPr>
      <xdr:spPr>
        <a:xfrm>
          <a:off x="2908300" y="664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43362</xdr:rowOff>
    </xdr:from>
    <xdr:to>
      <xdr:col>10</xdr:col>
      <xdr:colOff>165100</xdr:colOff>
      <xdr:row>38</xdr:row>
      <xdr:rowOff>144962</xdr:rowOff>
    </xdr:to>
    <xdr:sp macro="" textlink="">
      <xdr:nvSpPr>
        <xdr:cNvPr id="80" name="楕円 79"/>
        <xdr:cNvSpPr/>
      </xdr:nvSpPr>
      <xdr:spPr>
        <a:xfrm>
          <a:off x="1968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94162</xdr:rowOff>
    </xdr:from>
    <xdr:to>
      <xdr:col>15</xdr:col>
      <xdr:colOff>50800</xdr:colOff>
      <xdr:row>38</xdr:row>
      <xdr:rowOff>126819</xdr:rowOff>
    </xdr:to>
    <xdr:cxnSp macro="">
      <xdr:nvCxnSpPr>
        <xdr:cNvPr id="81" name="直線コネクタ 80"/>
        <xdr:cNvCxnSpPr/>
      </xdr:nvCxnSpPr>
      <xdr:spPr>
        <a:xfrm>
          <a:off x="2019300" y="66092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xdr:rowOff>
    </xdr:from>
    <xdr:to>
      <xdr:col>6</xdr:col>
      <xdr:colOff>38100</xdr:colOff>
      <xdr:row>38</xdr:row>
      <xdr:rowOff>112304</xdr:rowOff>
    </xdr:to>
    <xdr:sp macro="" textlink="">
      <xdr:nvSpPr>
        <xdr:cNvPr id="82" name="楕円 81"/>
        <xdr:cNvSpPr/>
      </xdr:nvSpPr>
      <xdr:spPr>
        <a:xfrm>
          <a:off x="1079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61504</xdr:rowOff>
    </xdr:from>
    <xdr:to>
      <xdr:col>10</xdr:col>
      <xdr:colOff>114300</xdr:colOff>
      <xdr:row>38</xdr:row>
      <xdr:rowOff>94162</xdr:rowOff>
    </xdr:to>
    <xdr:cxnSp macro="">
      <xdr:nvCxnSpPr>
        <xdr:cNvPr id="83" name="直線コネクタ 82"/>
        <xdr:cNvCxnSpPr/>
      </xdr:nvCxnSpPr>
      <xdr:spPr>
        <a:xfrm>
          <a:off x="1130300" y="65766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29953</xdr:rowOff>
    </xdr:from>
    <xdr:ext cx="405111" cy="259045"/>
    <xdr:sp macro="" textlink="">
      <xdr:nvSpPr>
        <xdr:cNvPr id="88" name="n_1mainValue【図書館】&#10;有形固定資産減価償却率"/>
        <xdr:cNvSpPr txBox="1"/>
      </xdr:nvSpPr>
      <xdr:spPr>
        <a:xfrm>
          <a:off x="3582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168746</xdr:rowOff>
    </xdr:from>
    <xdr:ext cx="405111" cy="259045"/>
    <xdr:sp macro="" textlink="">
      <xdr:nvSpPr>
        <xdr:cNvPr id="89" name="n_2mainValue【図書館】&#10;有形固定資産減価償却率"/>
        <xdr:cNvSpPr txBox="1"/>
      </xdr:nvSpPr>
      <xdr:spPr>
        <a:xfrm>
          <a:off x="2705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90" name="n_3mainValue【図書館】&#10;有形固定資産減価償却率"/>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103431</xdr:rowOff>
    </xdr:from>
    <xdr:ext cx="405111" cy="259045"/>
    <xdr:sp macro="" textlink="">
      <xdr:nvSpPr>
        <xdr:cNvPr id="91" name="n_4mainValue【図書館】&#10;有形固定資産減価償却率"/>
        <xdr:cNvSpPr txBox="1"/>
      </xdr:nvSpPr>
      <xdr:spPr>
        <a:xfrm>
          <a:off x="927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111125</xdr:rowOff>
    </xdr:from>
    <xdr:to>
      <xdr:col>55</xdr:col>
      <xdr:colOff>50800</xdr:colOff>
      <xdr:row>40</xdr:row>
      <xdr:rowOff>41275</xdr:rowOff>
    </xdr:to>
    <xdr:sp macro="" textlink="">
      <xdr:nvSpPr>
        <xdr:cNvPr id="127" name="楕円 126"/>
        <xdr:cNvSpPr/>
      </xdr:nvSpPr>
      <xdr:spPr>
        <a:xfrm>
          <a:off x="10426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89552</xdr:rowOff>
    </xdr:from>
    <xdr:ext cx="469744" cy="259045"/>
    <xdr:sp macro="" textlink="">
      <xdr:nvSpPr>
        <xdr:cNvPr id="128" name="【図書館】&#10;一人当たり面積該当値テキスト"/>
        <xdr:cNvSpPr txBox="1"/>
      </xdr:nvSpPr>
      <xdr:spPr>
        <a:xfrm>
          <a:off x="10515600"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xdr:nvSpPr>
        <xdr:cNvPr id="129" name="楕円 128"/>
        <xdr:cNvSpPr/>
      </xdr:nvSpPr>
      <xdr:spPr>
        <a:xfrm>
          <a:off x="958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161925</xdr:rowOff>
    </xdr:from>
    <xdr:to>
      <xdr:col>55</xdr:col>
      <xdr:colOff>0</xdr:colOff>
      <xdr:row>39</xdr:row>
      <xdr:rowOff>161925</xdr:rowOff>
    </xdr:to>
    <xdr:cxnSp macro="">
      <xdr:nvCxnSpPr>
        <xdr:cNvPr id="130" name="直線コネクタ 129"/>
        <xdr:cNvCxnSpPr/>
      </xdr:nvCxnSpPr>
      <xdr:spPr>
        <a:xfrm>
          <a:off x="9639300" y="6848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1" name="楕円 130"/>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161925</xdr:rowOff>
    </xdr:to>
    <xdr:cxnSp macro="">
      <xdr:nvCxnSpPr>
        <xdr:cNvPr id="132" name="直線コネクタ 131"/>
        <xdr:cNvCxnSpPr/>
      </xdr:nvCxnSpPr>
      <xdr:spPr>
        <a:xfrm>
          <a:off x="8750300" y="68427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3" name="楕円 132"/>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4" name="直線コネクタ 133"/>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5" name="楕円 134"/>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156210</xdr:rowOff>
    </xdr:to>
    <xdr:cxnSp macro="">
      <xdr:nvCxnSpPr>
        <xdr:cNvPr id="136" name="直線コネクタ 135"/>
        <xdr:cNvCxnSpPr/>
      </xdr:nvCxnSpPr>
      <xdr:spPr>
        <a:xfrm>
          <a:off x="6972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32402</xdr:rowOff>
    </xdr:from>
    <xdr:ext cx="469744" cy="259045"/>
    <xdr:sp macro="" textlink="">
      <xdr:nvSpPr>
        <xdr:cNvPr id="141" name="n_1mainValue【図書館】&#10;一人当たり面積"/>
        <xdr:cNvSpPr txBox="1"/>
      </xdr:nvSpPr>
      <xdr:spPr>
        <a:xfrm>
          <a:off x="93917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42" name="n_2main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3" name="n_3mainValue【図書館】&#10;一人当たり面積"/>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4" name="n_4mainValue【図書館】&#10;一人当たり面積"/>
        <xdr:cNvSpPr txBox="1"/>
      </xdr:nvSpPr>
      <xdr:spPr>
        <a:xfrm>
          <a:off x="6737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168275</xdr:rowOff>
    </xdr:from>
    <xdr:to>
      <xdr:col>24</xdr:col>
      <xdr:colOff>114300</xdr:colOff>
      <xdr:row>61</xdr:row>
      <xdr:rowOff>98425</xdr:rowOff>
    </xdr:to>
    <xdr:sp macro="" textlink="">
      <xdr:nvSpPr>
        <xdr:cNvPr id="185" name="楕円 184"/>
        <xdr:cNvSpPr/>
      </xdr:nvSpPr>
      <xdr:spPr>
        <a:xfrm>
          <a:off x="45847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146702</xdr:rowOff>
    </xdr:from>
    <xdr:ext cx="405111" cy="259045"/>
    <xdr:sp macro="" textlink="">
      <xdr:nvSpPr>
        <xdr:cNvPr id="186" name="【体育館・プール】&#10;有形固定資産減価償却率該当値テキスト"/>
        <xdr:cNvSpPr txBox="1"/>
      </xdr:nvSpPr>
      <xdr:spPr>
        <a:xfrm>
          <a:off x="4673600"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87" name="楕円 186"/>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47625</xdr:rowOff>
    </xdr:to>
    <xdr:cxnSp macro="">
      <xdr:nvCxnSpPr>
        <xdr:cNvPr id="188" name="直線コネクタ 187"/>
        <xdr:cNvCxnSpPr/>
      </xdr:nvCxnSpPr>
      <xdr:spPr>
        <a:xfrm>
          <a:off x="3797300" y="104698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89" name="楕円 188"/>
        <xdr:cNvSpPr/>
      </xdr:nvSpPr>
      <xdr:spPr>
        <a:xfrm>
          <a:off x="2857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61</xdr:row>
      <xdr:rowOff>11430</xdr:rowOff>
    </xdr:to>
    <xdr:cxnSp macro="">
      <xdr:nvCxnSpPr>
        <xdr:cNvPr id="190" name="直線コネクタ 189"/>
        <xdr:cNvCxnSpPr/>
      </xdr:nvCxnSpPr>
      <xdr:spPr>
        <a:xfrm>
          <a:off x="2908300" y="1043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91" name="楕円 190"/>
        <xdr:cNvSpPr/>
      </xdr:nvSpPr>
      <xdr:spPr>
        <a:xfrm>
          <a:off x="1968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108585</xdr:rowOff>
    </xdr:from>
    <xdr:to>
      <xdr:col>15</xdr:col>
      <xdr:colOff>50800</xdr:colOff>
      <xdr:row>60</xdr:row>
      <xdr:rowOff>144780</xdr:rowOff>
    </xdr:to>
    <xdr:cxnSp macro="">
      <xdr:nvCxnSpPr>
        <xdr:cNvPr id="192" name="直線コネクタ 191"/>
        <xdr:cNvCxnSpPr/>
      </xdr:nvCxnSpPr>
      <xdr:spPr>
        <a:xfrm>
          <a:off x="2019300" y="103955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19685</xdr:rowOff>
    </xdr:from>
    <xdr:to>
      <xdr:col>6</xdr:col>
      <xdr:colOff>38100</xdr:colOff>
      <xdr:row>60</xdr:row>
      <xdr:rowOff>121285</xdr:rowOff>
    </xdr:to>
    <xdr:sp macro="" textlink="">
      <xdr:nvSpPr>
        <xdr:cNvPr id="193" name="楕円 192"/>
        <xdr:cNvSpPr/>
      </xdr:nvSpPr>
      <xdr:spPr>
        <a:xfrm>
          <a:off x="1079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70485</xdr:rowOff>
    </xdr:from>
    <xdr:to>
      <xdr:col>10</xdr:col>
      <xdr:colOff>114300</xdr:colOff>
      <xdr:row>60</xdr:row>
      <xdr:rowOff>108585</xdr:rowOff>
    </xdr:to>
    <xdr:cxnSp macro="">
      <xdr:nvCxnSpPr>
        <xdr:cNvPr id="194" name="直線コネクタ 193"/>
        <xdr:cNvCxnSpPr/>
      </xdr:nvCxnSpPr>
      <xdr:spPr>
        <a:xfrm>
          <a:off x="1130300" y="103574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199" name="n_1mainValue【体育館・プー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200" name="n_2mainValue【体育館・プール】&#10;有形固定資産減価償却率"/>
        <xdr:cNvSpPr txBox="1"/>
      </xdr:nvSpPr>
      <xdr:spPr>
        <a:xfrm>
          <a:off x="2705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201" name="n_3mainValue【体育館・プー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112412</xdr:rowOff>
    </xdr:from>
    <xdr:ext cx="405111" cy="259045"/>
    <xdr:sp macro="" textlink="">
      <xdr:nvSpPr>
        <xdr:cNvPr id="202" name="n_4mainValue【体育館・プール】&#10;有形固定資産減価償却率"/>
        <xdr:cNvSpPr txBox="1"/>
      </xdr:nvSpPr>
      <xdr:spPr>
        <a:xfrm>
          <a:off x="927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122283</xdr:rowOff>
    </xdr:from>
    <xdr:to>
      <xdr:col>55</xdr:col>
      <xdr:colOff>50800</xdr:colOff>
      <xdr:row>64</xdr:row>
      <xdr:rowOff>52433</xdr:rowOff>
    </xdr:to>
    <xdr:sp macro="" textlink="">
      <xdr:nvSpPr>
        <xdr:cNvPr id="244" name="楕円 243"/>
        <xdr:cNvSpPr/>
      </xdr:nvSpPr>
      <xdr:spPr>
        <a:xfrm>
          <a:off x="104267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37210</xdr:rowOff>
    </xdr:from>
    <xdr:ext cx="469744" cy="259045"/>
    <xdr:sp macro="" textlink="">
      <xdr:nvSpPr>
        <xdr:cNvPr id="245" name="【体育館・プール】&#10;一人当たり面積該当値テキスト"/>
        <xdr:cNvSpPr txBox="1"/>
      </xdr:nvSpPr>
      <xdr:spPr>
        <a:xfrm>
          <a:off x="10515600" y="1083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122283</xdr:rowOff>
    </xdr:from>
    <xdr:to>
      <xdr:col>50</xdr:col>
      <xdr:colOff>165100</xdr:colOff>
      <xdr:row>64</xdr:row>
      <xdr:rowOff>52433</xdr:rowOff>
    </xdr:to>
    <xdr:sp macro="" textlink="">
      <xdr:nvSpPr>
        <xdr:cNvPr id="246" name="楕円 245"/>
        <xdr:cNvSpPr/>
      </xdr:nvSpPr>
      <xdr:spPr>
        <a:xfrm>
          <a:off x="9588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1633</xdr:rowOff>
    </xdr:from>
    <xdr:to>
      <xdr:col>55</xdr:col>
      <xdr:colOff>0</xdr:colOff>
      <xdr:row>64</xdr:row>
      <xdr:rowOff>1633</xdr:rowOff>
    </xdr:to>
    <xdr:cxnSp macro="">
      <xdr:nvCxnSpPr>
        <xdr:cNvPr id="247" name="直線コネクタ 246"/>
        <xdr:cNvCxnSpPr/>
      </xdr:nvCxnSpPr>
      <xdr:spPr>
        <a:xfrm>
          <a:off x="9639300" y="10974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122283</xdr:rowOff>
    </xdr:from>
    <xdr:to>
      <xdr:col>46</xdr:col>
      <xdr:colOff>38100</xdr:colOff>
      <xdr:row>64</xdr:row>
      <xdr:rowOff>52433</xdr:rowOff>
    </xdr:to>
    <xdr:sp macro="" textlink="">
      <xdr:nvSpPr>
        <xdr:cNvPr id="248" name="楕円 247"/>
        <xdr:cNvSpPr/>
      </xdr:nvSpPr>
      <xdr:spPr>
        <a:xfrm>
          <a:off x="8699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1633</xdr:rowOff>
    </xdr:from>
    <xdr:to>
      <xdr:col>50</xdr:col>
      <xdr:colOff>114300</xdr:colOff>
      <xdr:row>64</xdr:row>
      <xdr:rowOff>1633</xdr:rowOff>
    </xdr:to>
    <xdr:cxnSp macro="">
      <xdr:nvCxnSpPr>
        <xdr:cNvPr id="249" name="直線コネクタ 248"/>
        <xdr:cNvCxnSpPr/>
      </xdr:nvCxnSpPr>
      <xdr:spPr>
        <a:xfrm>
          <a:off x="8750300" y="10974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120650</xdr:rowOff>
    </xdr:from>
    <xdr:to>
      <xdr:col>41</xdr:col>
      <xdr:colOff>101600</xdr:colOff>
      <xdr:row>64</xdr:row>
      <xdr:rowOff>50800</xdr:rowOff>
    </xdr:to>
    <xdr:sp macro="" textlink="">
      <xdr:nvSpPr>
        <xdr:cNvPr id="250" name="楕円 249"/>
        <xdr:cNvSpPr/>
      </xdr:nvSpPr>
      <xdr:spPr>
        <a:xfrm>
          <a:off x="781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0</xdr:rowOff>
    </xdr:from>
    <xdr:to>
      <xdr:col>45</xdr:col>
      <xdr:colOff>177800</xdr:colOff>
      <xdr:row>64</xdr:row>
      <xdr:rowOff>1633</xdr:rowOff>
    </xdr:to>
    <xdr:cxnSp macro="">
      <xdr:nvCxnSpPr>
        <xdr:cNvPr id="251" name="直線コネクタ 250"/>
        <xdr:cNvCxnSpPr/>
      </xdr:nvCxnSpPr>
      <xdr:spPr>
        <a:xfrm>
          <a:off x="7861300" y="109728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120650</xdr:rowOff>
    </xdr:from>
    <xdr:to>
      <xdr:col>36</xdr:col>
      <xdr:colOff>165100</xdr:colOff>
      <xdr:row>64</xdr:row>
      <xdr:rowOff>50800</xdr:rowOff>
    </xdr:to>
    <xdr:sp macro="" textlink="">
      <xdr:nvSpPr>
        <xdr:cNvPr id="252" name="楕円 251"/>
        <xdr:cNvSpPr/>
      </xdr:nvSpPr>
      <xdr:spPr>
        <a:xfrm>
          <a:off x="692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0</xdr:rowOff>
    </xdr:from>
    <xdr:to>
      <xdr:col>41</xdr:col>
      <xdr:colOff>50800</xdr:colOff>
      <xdr:row>64</xdr:row>
      <xdr:rowOff>0</xdr:rowOff>
    </xdr:to>
    <xdr:cxnSp macro="">
      <xdr:nvCxnSpPr>
        <xdr:cNvPr id="253" name="直線コネクタ 252"/>
        <xdr:cNvCxnSpPr/>
      </xdr:nvCxnSpPr>
      <xdr:spPr>
        <a:xfrm>
          <a:off x="6972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43560</xdr:rowOff>
    </xdr:from>
    <xdr:ext cx="469744" cy="259045"/>
    <xdr:sp macro="" textlink="">
      <xdr:nvSpPr>
        <xdr:cNvPr id="258" name="n_1mainValue【体育館・プール】&#10;一人当たり面積"/>
        <xdr:cNvSpPr txBox="1"/>
      </xdr:nvSpPr>
      <xdr:spPr>
        <a:xfrm>
          <a:off x="9391727" y="1101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43560</xdr:rowOff>
    </xdr:from>
    <xdr:ext cx="469744" cy="259045"/>
    <xdr:sp macro="" textlink="">
      <xdr:nvSpPr>
        <xdr:cNvPr id="259" name="n_2mainValue【体育館・プール】&#10;一人当たり面積"/>
        <xdr:cNvSpPr txBox="1"/>
      </xdr:nvSpPr>
      <xdr:spPr>
        <a:xfrm>
          <a:off x="8515427" y="1101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41927</xdr:rowOff>
    </xdr:from>
    <xdr:ext cx="469744" cy="259045"/>
    <xdr:sp macro="" textlink="">
      <xdr:nvSpPr>
        <xdr:cNvPr id="260" name="n_3mainValue【体育館・プール】&#10;一人当たり面積"/>
        <xdr:cNvSpPr txBox="1"/>
      </xdr:nvSpPr>
      <xdr:spPr>
        <a:xfrm>
          <a:off x="7626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41927</xdr:rowOff>
    </xdr:from>
    <xdr:ext cx="469744" cy="259045"/>
    <xdr:sp macro="" textlink="">
      <xdr:nvSpPr>
        <xdr:cNvPr id="261" name="n_4mainValue【体育館・プール】&#10;一人当たり面積"/>
        <xdr:cNvSpPr txBox="1"/>
      </xdr:nvSpPr>
      <xdr:spPr>
        <a:xfrm>
          <a:off x="6737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5587</xdr:rowOff>
    </xdr:from>
    <xdr:to>
      <xdr:col>24</xdr:col>
      <xdr:colOff>114300</xdr:colOff>
      <xdr:row>79</xdr:row>
      <xdr:rowOff>107187</xdr:rowOff>
    </xdr:to>
    <xdr:sp macro="" textlink="">
      <xdr:nvSpPr>
        <xdr:cNvPr id="300" name="楕円 299"/>
        <xdr:cNvSpPr/>
      </xdr:nvSpPr>
      <xdr:spPr>
        <a:xfrm>
          <a:off x="4584700" y="135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28464</xdr:rowOff>
    </xdr:from>
    <xdr:ext cx="405111" cy="259045"/>
    <xdr:sp macro="" textlink="">
      <xdr:nvSpPr>
        <xdr:cNvPr id="301" name="【福祉施設】&#10;有形固定資産減価償却率該当値テキスト"/>
        <xdr:cNvSpPr txBox="1"/>
      </xdr:nvSpPr>
      <xdr:spPr>
        <a:xfrm>
          <a:off x="4673600" y="134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xdr:rowOff>
    </xdr:from>
    <xdr:to>
      <xdr:col>20</xdr:col>
      <xdr:colOff>38100</xdr:colOff>
      <xdr:row>78</xdr:row>
      <xdr:rowOff>118618</xdr:rowOff>
    </xdr:to>
    <xdr:sp macro="" textlink="">
      <xdr:nvSpPr>
        <xdr:cNvPr id="302" name="楕円 301"/>
        <xdr:cNvSpPr/>
      </xdr:nvSpPr>
      <xdr:spPr>
        <a:xfrm>
          <a:off x="37465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67818</xdr:rowOff>
    </xdr:from>
    <xdr:to>
      <xdr:col>24</xdr:col>
      <xdr:colOff>63500</xdr:colOff>
      <xdr:row>79</xdr:row>
      <xdr:rowOff>56387</xdr:rowOff>
    </xdr:to>
    <xdr:cxnSp macro="">
      <xdr:nvCxnSpPr>
        <xdr:cNvPr id="303" name="直線コネクタ 302"/>
        <xdr:cNvCxnSpPr/>
      </xdr:nvCxnSpPr>
      <xdr:spPr>
        <a:xfrm>
          <a:off x="3797300" y="13440918"/>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135889</xdr:rowOff>
    </xdr:from>
    <xdr:to>
      <xdr:col>15</xdr:col>
      <xdr:colOff>101600</xdr:colOff>
      <xdr:row>78</xdr:row>
      <xdr:rowOff>66039</xdr:rowOff>
    </xdr:to>
    <xdr:sp macro="" textlink="">
      <xdr:nvSpPr>
        <xdr:cNvPr id="304" name="楕円 303"/>
        <xdr:cNvSpPr/>
      </xdr:nvSpPr>
      <xdr:spPr>
        <a:xfrm>
          <a:off x="2857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15239</xdr:rowOff>
    </xdr:from>
    <xdr:to>
      <xdr:col>19</xdr:col>
      <xdr:colOff>177800</xdr:colOff>
      <xdr:row>78</xdr:row>
      <xdr:rowOff>67818</xdr:rowOff>
    </xdr:to>
    <xdr:cxnSp macro="">
      <xdr:nvCxnSpPr>
        <xdr:cNvPr id="305" name="直線コネクタ 304"/>
        <xdr:cNvCxnSpPr/>
      </xdr:nvCxnSpPr>
      <xdr:spPr>
        <a:xfrm>
          <a:off x="2908300" y="13388339"/>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87885</xdr:rowOff>
    </xdr:from>
    <xdr:to>
      <xdr:col>10</xdr:col>
      <xdr:colOff>165100</xdr:colOff>
      <xdr:row>78</xdr:row>
      <xdr:rowOff>18035</xdr:rowOff>
    </xdr:to>
    <xdr:sp macro="" textlink="">
      <xdr:nvSpPr>
        <xdr:cNvPr id="306" name="楕円 305"/>
        <xdr:cNvSpPr/>
      </xdr:nvSpPr>
      <xdr:spPr>
        <a:xfrm>
          <a:off x="1968500" y="132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138685</xdr:rowOff>
    </xdr:from>
    <xdr:to>
      <xdr:col>15</xdr:col>
      <xdr:colOff>50800</xdr:colOff>
      <xdr:row>78</xdr:row>
      <xdr:rowOff>15239</xdr:rowOff>
    </xdr:to>
    <xdr:cxnSp macro="">
      <xdr:nvCxnSpPr>
        <xdr:cNvPr id="307" name="直線コネクタ 306"/>
        <xdr:cNvCxnSpPr/>
      </xdr:nvCxnSpPr>
      <xdr:spPr>
        <a:xfrm>
          <a:off x="2019300" y="1334033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33020</xdr:rowOff>
    </xdr:from>
    <xdr:to>
      <xdr:col>6</xdr:col>
      <xdr:colOff>38100</xdr:colOff>
      <xdr:row>77</xdr:row>
      <xdr:rowOff>134620</xdr:rowOff>
    </xdr:to>
    <xdr:sp macro="" textlink="">
      <xdr:nvSpPr>
        <xdr:cNvPr id="308" name="楕円 307"/>
        <xdr:cNvSpPr/>
      </xdr:nvSpPr>
      <xdr:spPr>
        <a:xfrm>
          <a:off x="1079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83820</xdr:rowOff>
    </xdr:from>
    <xdr:to>
      <xdr:col>10</xdr:col>
      <xdr:colOff>114300</xdr:colOff>
      <xdr:row>77</xdr:row>
      <xdr:rowOff>138685</xdr:rowOff>
    </xdr:to>
    <xdr:cxnSp macro="">
      <xdr:nvCxnSpPr>
        <xdr:cNvPr id="309" name="直線コネクタ 308"/>
        <xdr:cNvCxnSpPr/>
      </xdr:nvCxnSpPr>
      <xdr:spPr>
        <a:xfrm>
          <a:off x="1130300" y="1328547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10" name="n_1aveValue【福祉施設】&#10;有形固定資産減価償却率"/>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1" name="n_2aveValue【福祉施設】&#10;有形固定資産減価償却率"/>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135145</xdr:rowOff>
    </xdr:from>
    <xdr:ext cx="405111" cy="259045"/>
    <xdr:sp macro="" textlink="">
      <xdr:nvSpPr>
        <xdr:cNvPr id="314" name="n_1mainValue【福祉施設】&#10;有形固定資産減価償却率"/>
        <xdr:cNvSpPr txBox="1"/>
      </xdr:nvSpPr>
      <xdr:spPr>
        <a:xfrm>
          <a:off x="3582044" y="1316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82566</xdr:rowOff>
    </xdr:from>
    <xdr:ext cx="405111" cy="259045"/>
    <xdr:sp macro="" textlink="">
      <xdr:nvSpPr>
        <xdr:cNvPr id="315" name="n_2mainValue【福祉施設】&#10;有形固定資産減価償却率"/>
        <xdr:cNvSpPr txBox="1"/>
      </xdr:nvSpPr>
      <xdr:spPr>
        <a:xfrm>
          <a:off x="27057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34562</xdr:rowOff>
    </xdr:from>
    <xdr:ext cx="405111" cy="259045"/>
    <xdr:sp macro="" textlink="">
      <xdr:nvSpPr>
        <xdr:cNvPr id="316" name="n_3mainValue【福祉施設】&#10;有形固定資産減価償却率"/>
        <xdr:cNvSpPr txBox="1"/>
      </xdr:nvSpPr>
      <xdr:spPr>
        <a:xfrm>
          <a:off x="1816744" y="1306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151147</xdr:rowOff>
    </xdr:from>
    <xdr:ext cx="405111" cy="259045"/>
    <xdr:sp macro="" textlink="">
      <xdr:nvSpPr>
        <xdr:cNvPr id="317" name="n_4mainValue【福祉施設】&#10;有形固定資産減価償却率"/>
        <xdr:cNvSpPr txBox="1"/>
      </xdr:nvSpPr>
      <xdr:spPr>
        <a:xfrm>
          <a:off x="927744" y="1300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15875</xdr:rowOff>
    </xdr:from>
    <xdr:to>
      <xdr:col>55</xdr:col>
      <xdr:colOff>50800</xdr:colOff>
      <xdr:row>82</xdr:row>
      <xdr:rowOff>117475</xdr:rowOff>
    </xdr:to>
    <xdr:sp macro="" textlink="">
      <xdr:nvSpPr>
        <xdr:cNvPr id="353" name="楕円 352"/>
        <xdr:cNvSpPr/>
      </xdr:nvSpPr>
      <xdr:spPr>
        <a:xfrm>
          <a:off x="10426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38752</xdr:rowOff>
    </xdr:from>
    <xdr:ext cx="469744" cy="259045"/>
    <xdr:sp macro="" textlink="">
      <xdr:nvSpPr>
        <xdr:cNvPr id="354" name="【福祉施設】&#10;一人当たり面積該当値テキスト"/>
        <xdr:cNvSpPr txBox="1"/>
      </xdr:nvSpPr>
      <xdr:spPr>
        <a:xfrm>
          <a:off x="10515600" y="1392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67311</xdr:rowOff>
    </xdr:from>
    <xdr:to>
      <xdr:col>50</xdr:col>
      <xdr:colOff>165100</xdr:colOff>
      <xdr:row>81</xdr:row>
      <xdr:rowOff>168911</xdr:rowOff>
    </xdr:to>
    <xdr:sp macro="" textlink="">
      <xdr:nvSpPr>
        <xdr:cNvPr id="355" name="楕円 354"/>
        <xdr:cNvSpPr/>
      </xdr:nvSpPr>
      <xdr:spPr>
        <a:xfrm>
          <a:off x="958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118111</xdr:rowOff>
    </xdr:from>
    <xdr:to>
      <xdr:col>55</xdr:col>
      <xdr:colOff>0</xdr:colOff>
      <xdr:row>82</xdr:row>
      <xdr:rowOff>66675</xdr:rowOff>
    </xdr:to>
    <xdr:cxnSp macro="">
      <xdr:nvCxnSpPr>
        <xdr:cNvPr id="356" name="直線コネクタ 355"/>
        <xdr:cNvCxnSpPr/>
      </xdr:nvCxnSpPr>
      <xdr:spPr>
        <a:xfrm>
          <a:off x="9639300" y="14005561"/>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50164</xdr:rowOff>
    </xdr:from>
    <xdr:to>
      <xdr:col>46</xdr:col>
      <xdr:colOff>38100</xdr:colOff>
      <xdr:row>81</xdr:row>
      <xdr:rowOff>151764</xdr:rowOff>
    </xdr:to>
    <xdr:sp macro="" textlink="">
      <xdr:nvSpPr>
        <xdr:cNvPr id="357" name="楕円 356"/>
        <xdr:cNvSpPr/>
      </xdr:nvSpPr>
      <xdr:spPr>
        <a:xfrm>
          <a:off x="8699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100964</xdr:rowOff>
    </xdr:from>
    <xdr:to>
      <xdr:col>50</xdr:col>
      <xdr:colOff>114300</xdr:colOff>
      <xdr:row>81</xdr:row>
      <xdr:rowOff>118111</xdr:rowOff>
    </xdr:to>
    <xdr:cxnSp macro="">
      <xdr:nvCxnSpPr>
        <xdr:cNvPr id="358" name="直線コネクタ 357"/>
        <xdr:cNvCxnSpPr/>
      </xdr:nvCxnSpPr>
      <xdr:spPr>
        <a:xfrm>
          <a:off x="8750300" y="139884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164464</xdr:rowOff>
    </xdr:from>
    <xdr:to>
      <xdr:col>41</xdr:col>
      <xdr:colOff>101600</xdr:colOff>
      <xdr:row>81</xdr:row>
      <xdr:rowOff>94614</xdr:rowOff>
    </xdr:to>
    <xdr:sp macro="" textlink="">
      <xdr:nvSpPr>
        <xdr:cNvPr id="359" name="楕円 358"/>
        <xdr:cNvSpPr/>
      </xdr:nvSpPr>
      <xdr:spPr>
        <a:xfrm>
          <a:off x="7810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43814</xdr:rowOff>
    </xdr:from>
    <xdr:to>
      <xdr:col>45</xdr:col>
      <xdr:colOff>177800</xdr:colOff>
      <xdr:row>81</xdr:row>
      <xdr:rowOff>100964</xdr:rowOff>
    </xdr:to>
    <xdr:cxnSp macro="">
      <xdr:nvCxnSpPr>
        <xdr:cNvPr id="360" name="直線コネクタ 359"/>
        <xdr:cNvCxnSpPr/>
      </xdr:nvCxnSpPr>
      <xdr:spPr>
        <a:xfrm>
          <a:off x="7861300" y="139312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38736</xdr:rowOff>
    </xdr:from>
    <xdr:to>
      <xdr:col>36</xdr:col>
      <xdr:colOff>165100</xdr:colOff>
      <xdr:row>81</xdr:row>
      <xdr:rowOff>140336</xdr:rowOff>
    </xdr:to>
    <xdr:sp macro="" textlink="">
      <xdr:nvSpPr>
        <xdr:cNvPr id="361" name="楕円 360"/>
        <xdr:cNvSpPr/>
      </xdr:nvSpPr>
      <xdr:spPr>
        <a:xfrm>
          <a:off x="6921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43814</xdr:rowOff>
    </xdr:from>
    <xdr:to>
      <xdr:col>41</xdr:col>
      <xdr:colOff>50800</xdr:colOff>
      <xdr:row>81</xdr:row>
      <xdr:rowOff>89536</xdr:rowOff>
    </xdr:to>
    <xdr:cxnSp macro="">
      <xdr:nvCxnSpPr>
        <xdr:cNvPr id="362" name="直線コネクタ 361"/>
        <xdr:cNvCxnSpPr/>
      </xdr:nvCxnSpPr>
      <xdr:spPr>
        <a:xfrm flipV="1">
          <a:off x="6972300" y="139312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13988</xdr:rowOff>
    </xdr:from>
    <xdr:ext cx="469744" cy="259045"/>
    <xdr:sp macro="" textlink="">
      <xdr:nvSpPr>
        <xdr:cNvPr id="367" name="n_1mainValue【福祉施設】&#10;一人当たり面積"/>
        <xdr:cNvSpPr txBox="1"/>
      </xdr:nvSpPr>
      <xdr:spPr>
        <a:xfrm>
          <a:off x="9391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168291</xdr:rowOff>
    </xdr:from>
    <xdr:ext cx="469744" cy="259045"/>
    <xdr:sp macro="" textlink="">
      <xdr:nvSpPr>
        <xdr:cNvPr id="368" name="n_2mainValue【福祉施設】&#10;一人当たり面積"/>
        <xdr:cNvSpPr txBox="1"/>
      </xdr:nvSpPr>
      <xdr:spPr>
        <a:xfrm>
          <a:off x="8515427" y="1371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111141</xdr:rowOff>
    </xdr:from>
    <xdr:ext cx="469744" cy="259045"/>
    <xdr:sp macro="" textlink="">
      <xdr:nvSpPr>
        <xdr:cNvPr id="369" name="n_3mainValue【福祉施設】&#10;一人当たり面積"/>
        <xdr:cNvSpPr txBox="1"/>
      </xdr:nvSpPr>
      <xdr:spPr>
        <a:xfrm>
          <a:off x="7626427" y="1365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156863</xdr:rowOff>
    </xdr:from>
    <xdr:ext cx="469744" cy="259045"/>
    <xdr:sp macro="" textlink="">
      <xdr:nvSpPr>
        <xdr:cNvPr id="370" name="n_4mainValue【福祉施設】&#10;一人当たり面積"/>
        <xdr:cNvSpPr txBox="1"/>
      </xdr:nvSpPr>
      <xdr:spPr>
        <a:xfrm>
          <a:off x="67374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1"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67855</xdr:rowOff>
    </xdr:from>
    <xdr:to>
      <xdr:col>24</xdr:col>
      <xdr:colOff>114300</xdr:colOff>
      <xdr:row>102</xdr:row>
      <xdr:rowOff>169455</xdr:rowOff>
    </xdr:to>
    <xdr:sp macro="" textlink="">
      <xdr:nvSpPr>
        <xdr:cNvPr id="412" name="楕円 411"/>
        <xdr:cNvSpPr/>
      </xdr:nvSpPr>
      <xdr:spPr>
        <a:xfrm>
          <a:off x="45847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90732</xdr:rowOff>
    </xdr:from>
    <xdr:ext cx="405111" cy="259045"/>
    <xdr:sp macro="" textlink="">
      <xdr:nvSpPr>
        <xdr:cNvPr id="413" name="【市民会館】&#10;有形固定資産減価償却率該当値テキスト"/>
        <xdr:cNvSpPr txBox="1"/>
      </xdr:nvSpPr>
      <xdr:spPr>
        <a:xfrm>
          <a:off x="4673600" y="1740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69487</xdr:rowOff>
    </xdr:from>
    <xdr:to>
      <xdr:col>20</xdr:col>
      <xdr:colOff>38100</xdr:colOff>
      <xdr:row>102</xdr:row>
      <xdr:rowOff>171087</xdr:rowOff>
    </xdr:to>
    <xdr:sp macro="" textlink="">
      <xdr:nvSpPr>
        <xdr:cNvPr id="414" name="楕円 413"/>
        <xdr:cNvSpPr/>
      </xdr:nvSpPr>
      <xdr:spPr>
        <a:xfrm>
          <a:off x="3746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118655</xdr:rowOff>
    </xdr:from>
    <xdr:to>
      <xdr:col>24</xdr:col>
      <xdr:colOff>63500</xdr:colOff>
      <xdr:row>102</xdr:row>
      <xdr:rowOff>120287</xdr:rowOff>
    </xdr:to>
    <xdr:cxnSp macro="">
      <xdr:nvCxnSpPr>
        <xdr:cNvPr id="415" name="直線コネクタ 414"/>
        <xdr:cNvCxnSpPr/>
      </xdr:nvCxnSpPr>
      <xdr:spPr>
        <a:xfrm flipV="1">
          <a:off x="3797300" y="1760655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28666</xdr:rowOff>
    </xdr:from>
    <xdr:to>
      <xdr:col>15</xdr:col>
      <xdr:colOff>101600</xdr:colOff>
      <xdr:row>102</xdr:row>
      <xdr:rowOff>130266</xdr:rowOff>
    </xdr:to>
    <xdr:sp macro="" textlink="">
      <xdr:nvSpPr>
        <xdr:cNvPr id="416" name="楕円 415"/>
        <xdr:cNvSpPr/>
      </xdr:nvSpPr>
      <xdr:spPr>
        <a:xfrm>
          <a:off x="2857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79466</xdr:rowOff>
    </xdr:from>
    <xdr:to>
      <xdr:col>19</xdr:col>
      <xdr:colOff>177800</xdr:colOff>
      <xdr:row>102</xdr:row>
      <xdr:rowOff>120287</xdr:rowOff>
    </xdr:to>
    <xdr:cxnSp macro="">
      <xdr:nvCxnSpPr>
        <xdr:cNvPr id="417" name="直線コネクタ 416"/>
        <xdr:cNvCxnSpPr/>
      </xdr:nvCxnSpPr>
      <xdr:spPr>
        <a:xfrm>
          <a:off x="2908300" y="175673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162561</xdr:rowOff>
    </xdr:from>
    <xdr:to>
      <xdr:col>10</xdr:col>
      <xdr:colOff>165100</xdr:colOff>
      <xdr:row>102</xdr:row>
      <xdr:rowOff>92711</xdr:rowOff>
    </xdr:to>
    <xdr:sp macro="" textlink="">
      <xdr:nvSpPr>
        <xdr:cNvPr id="418" name="楕円 417"/>
        <xdr:cNvSpPr/>
      </xdr:nvSpPr>
      <xdr:spPr>
        <a:xfrm>
          <a:off x="1968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41911</xdr:rowOff>
    </xdr:from>
    <xdr:to>
      <xdr:col>15</xdr:col>
      <xdr:colOff>50800</xdr:colOff>
      <xdr:row>102</xdr:row>
      <xdr:rowOff>79466</xdr:rowOff>
    </xdr:to>
    <xdr:cxnSp macro="">
      <xdr:nvCxnSpPr>
        <xdr:cNvPr id="419" name="直線コネクタ 418"/>
        <xdr:cNvCxnSpPr/>
      </xdr:nvCxnSpPr>
      <xdr:spPr>
        <a:xfrm>
          <a:off x="2019300" y="175298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121738</xdr:rowOff>
    </xdr:from>
    <xdr:to>
      <xdr:col>6</xdr:col>
      <xdr:colOff>38100</xdr:colOff>
      <xdr:row>102</xdr:row>
      <xdr:rowOff>51888</xdr:rowOff>
    </xdr:to>
    <xdr:sp macro="" textlink="">
      <xdr:nvSpPr>
        <xdr:cNvPr id="420" name="楕円 419"/>
        <xdr:cNvSpPr/>
      </xdr:nvSpPr>
      <xdr:spPr>
        <a:xfrm>
          <a:off x="1079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1088</xdr:rowOff>
    </xdr:from>
    <xdr:to>
      <xdr:col>10</xdr:col>
      <xdr:colOff>114300</xdr:colOff>
      <xdr:row>102</xdr:row>
      <xdr:rowOff>41911</xdr:rowOff>
    </xdr:to>
    <xdr:cxnSp macro="">
      <xdr:nvCxnSpPr>
        <xdr:cNvPr id="421" name="直線コネクタ 420"/>
        <xdr:cNvCxnSpPr/>
      </xdr:nvCxnSpPr>
      <xdr:spPr>
        <a:xfrm>
          <a:off x="1130300" y="17488988"/>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4" name="n_3aveValue【市民会館】&#10;有形固定資産減価償却率"/>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5" name="n_4aveValue【市民会館】&#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16164</xdr:rowOff>
    </xdr:from>
    <xdr:ext cx="405111" cy="259045"/>
    <xdr:sp macro="" textlink="">
      <xdr:nvSpPr>
        <xdr:cNvPr id="426" name="n_1mainValue【市民会館】&#10;有形固定資産減価償却率"/>
        <xdr:cNvSpPr txBox="1"/>
      </xdr:nvSpPr>
      <xdr:spPr>
        <a:xfrm>
          <a:off x="3582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146793</xdr:rowOff>
    </xdr:from>
    <xdr:ext cx="405111" cy="259045"/>
    <xdr:sp macro="" textlink="">
      <xdr:nvSpPr>
        <xdr:cNvPr id="427" name="n_2mainValue【市民会館】&#10;有形固定資産減価償却率"/>
        <xdr:cNvSpPr txBox="1"/>
      </xdr:nvSpPr>
      <xdr:spPr>
        <a:xfrm>
          <a:off x="2705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109238</xdr:rowOff>
    </xdr:from>
    <xdr:ext cx="405111" cy="259045"/>
    <xdr:sp macro="" textlink="">
      <xdr:nvSpPr>
        <xdr:cNvPr id="428" name="n_3mainValue【市民会館】&#10;有形固定資産減価償却率"/>
        <xdr:cNvSpPr txBox="1"/>
      </xdr:nvSpPr>
      <xdr:spPr>
        <a:xfrm>
          <a:off x="1816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68415</xdr:rowOff>
    </xdr:from>
    <xdr:ext cx="405111" cy="259045"/>
    <xdr:sp macro="" textlink="">
      <xdr:nvSpPr>
        <xdr:cNvPr id="429" name="n_4mainValue【市民会館】&#10;有形固定資産減価償却率"/>
        <xdr:cNvSpPr txBox="1"/>
      </xdr:nvSpPr>
      <xdr:spPr>
        <a:xfrm>
          <a:off x="927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120106</xdr:rowOff>
    </xdr:from>
    <xdr:to>
      <xdr:col>55</xdr:col>
      <xdr:colOff>50800</xdr:colOff>
      <xdr:row>107</xdr:row>
      <xdr:rowOff>50256</xdr:rowOff>
    </xdr:to>
    <xdr:sp macro="" textlink="">
      <xdr:nvSpPr>
        <xdr:cNvPr id="471" name="楕円 470"/>
        <xdr:cNvSpPr/>
      </xdr:nvSpPr>
      <xdr:spPr>
        <a:xfrm>
          <a:off x="10426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98533</xdr:rowOff>
    </xdr:from>
    <xdr:ext cx="469744" cy="259045"/>
    <xdr:sp macro="" textlink="">
      <xdr:nvSpPr>
        <xdr:cNvPr id="472" name="【市民会館】&#10;一人当たり面積該当値テキスト"/>
        <xdr:cNvSpPr txBox="1"/>
      </xdr:nvSpPr>
      <xdr:spPr>
        <a:xfrm>
          <a:off x="10515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74386</xdr:rowOff>
    </xdr:from>
    <xdr:to>
      <xdr:col>50</xdr:col>
      <xdr:colOff>165100</xdr:colOff>
      <xdr:row>107</xdr:row>
      <xdr:rowOff>4536</xdr:rowOff>
    </xdr:to>
    <xdr:sp macro="" textlink="">
      <xdr:nvSpPr>
        <xdr:cNvPr id="473" name="楕円 472"/>
        <xdr:cNvSpPr/>
      </xdr:nvSpPr>
      <xdr:spPr>
        <a:xfrm>
          <a:off x="9588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125186</xdr:rowOff>
    </xdr:from>
    <xdr:to>
      <xdr:col>55</xdr:col>
      <xdr:colOff>0</xdr:colOff>
      <xdr:row>106</xdr:row>
      <xdr:rowOff>170906</xdr:rowOff>
    </xdr:to>
    <xdr:cxnSp macro="">
      <xdr:nvCxnSpPr>
        <xdr:cNvPr id="474" name="直線コネクタ 473"/>
        <xdr:cNvCxnSpPr/>
      </xdr:nvCxnSpPr>
      <xdr:spPr>
        <a:xfrm>
          <a:off x="9639300" y="182988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75" name="楕円 474"/>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121920</xdr:rowOff>
    </xdr:from>
    <xdr:to>
      <xdr:col>50</xdr:col>
      <xdr:colOff>114300</xdr:colOff>
      <xdr:row>106</xdr:row>
      <xdr:rowOff>125186</xdr:rowOff>
    </xdr:to>
    <xdr:cxnSp macro="">
      <xdr:nvCxnSpPr>
        <xdr:cNvPr id="476" name="直線コネクタ 475"/>
        <xdr:cNvCxnSpPr/>
      </xdr:nvCxnSpPr>
      <xdr:spPr>
        <a:xfrm>
          <a:off x="8750300" y="182956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64588</xdr:rowOff>
    </xdr:from>
    <xdr:to>
      <xdr:col>41</xdr:col>
      <xdr:colOff>101600</xdr:colOff>
      <xdr:row>106</xdr:row>
      <xdr:rowOff>166188</xdr:rowOff>
    </xdr:to>
    <xdr:sp macro="" textlink="">
      <xdr:nvSpPr>
        <xdr:cNvPr id="477" name="楕円 476"/>
        <xdr:cNvSpPr/>
      </xdr:nvSpPr>
      <xdr:spPr>
        <a:xfrm>
          <a:off x="7810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115388</xdr:rowOff>
    </xdr:from>
    <xdr:to>
      <xdr:col>45</xdr:col>
      <xdr:colOff>177800</xdr:colOff>
      <xdr:row>106</xdr:row>
      <xdr:rowOff>121920</xdr:rowOff>
    </xdr:to>
    <xdr:cxnSp macro="">
      <xdr:nvCxnSpPr>
        <xdr:cNvPr id="478" name="直線コネクタ 477"/>
        <xdr:cNvCxnSpPr/>
      </xdr:nvCxnSpPr>
      <xdr:spPr>
        <a:xfrm>
          <a:off x="7861300" y="18289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61323</xdr:rowOff>
    </xdr:from>
    <xdr:to>
      <xdr:col>36</xdr:col>
      <xdr:colOff>165100</xdr:colOff>
      <xdr:row>106</xdr:row>
      <xdr:rowOff>162923</xdr:rowOff>
    </xdr:to>
    <xdr:sp macro="" textlink="">
      <xdr:nvSpPr>
        <xdr:cNvPr id="479" name="楕円 478"/>
        <xdr:cNvSpPr/>
      </xdr:nvSpPr>
      <xdr:spPr>
        <a:xfrm>
          <a:off x="6921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112123</xdr:rowOff>
    </xdr:from>
    <xdr:to>
      <xdr:col>41</xdr:col>
      <xdr:colOff>50800</xdr:colOff>
      <xdr:row>106</xdr:row>
      <xdr:rowOff>115388</xdr:rowOff>
    </xdr:to>
    <xdr:cxnSp macro="">
      <xdr:nvCxnSpPr>
        <xdr:cNvPr id="480" name="直線コネクタ 479"/>
        <xdr:cNvCxnSpPr/>
      </xdr:nvCxnSpPr>
      <xdr:spPr>
        <a:xfrm>
          <a:off x="6972300" y="18285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481" name="n_1aveValue【市民会館】&#10;一人当たり面積"/>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82" name="n_2aveValue【市民会館】&#10;一人当たり面積"/>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83" name="n_3aveValue【市民会館】&#10;一人当たり面積"/>
        <xdr:cNvSpPr txBox="1"/>
      </xdr:nvSpPr>
      <xdr:spPr>
        <a:xfrm>
          <a:off x="7626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84" name="n_4aveValue【市民会館】&#10;一人当たり面積"/>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21063</xdr:rowOff>
    </xdr:from>
    <xdr:ext cx="469744" cy="259045"/>
    <xdr:sp macro="" textlink="">
      <xdr:nvSpPr>
        <xdr:cNvPr id="485" name="n_1mainValue【市民会館】&#10;一人当たり面積"/>
        <xdr:cNvSpPr txBox="1"/>
      </xdr:nvSpPr>
      <xdr:spPr>
        <a:xfrm>
          <a:off x="93917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17797</xdr:rowOff>
    </xdr:from>
    <xdr:ext cx="469744" cy="259045"/>
    <xdr:sp macro="" textlink="">
      <xdr:nvSpPr>
        <xdr:cNvPr id="486" name="n_2mainValue【市民会館】&#10;一人当たり面積"/>
        <xdr:cNvSpPr txBox="1"/>
      </xdr:nvSpPr>
      <xdr:spPr>
        <a:xfrm>
          <a:off x="85154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11265</xdr:rowOff>
    </xdr:from>
    <xdr:ext cx="469744" cy="259045"/>
    <xdr:sp macro="" textlink="">
      <xdr:nvSpPr>
        <xdr:cNvPr id="487" name="n_3mainValue【市民会館】&#10;一人当たり面積"/>
        <xdr:cNvSpPr txBox="1"/>
      </xdr:nvSpPr>
      <xdr:spPr>
        <a:xfrm>
          <a:off x="7626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8000</xdr:rowOff>
    </xdr:from>
    <xdr:ext cx="469744" cy="259045"/>
    <xdr:sp macro="" textlink="">
      <xdr:nvSpPr>
        <xdr:cNvPr id="488" name="n_4mainValue【市民会館】&#10;一人当たり面積"/>
        <xdr:cNvSpPr txBox="1"/>
      </xdr:nvSpPr>
      <xdr:spPr>
        <a:xfrm>
          <a:off x="6737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166370</xdr:rowOff>
    </xdr:from>
    <xdr:to>
      <xdr:col>85</xdr:col>
      <xdr:colOff>177800</xdr:colOff>
      <xdr:row>39</xdr:row>
      <xdr:rowOff>96520</xdr:rowOff>
    </xdr:to>
    <xdr:sp macro="" textlink="">
      <xdr:nvSpPr>
        <xdr:cNvPr id="529" name="楕円 528"/>
        <xdr:cNvSpPr/>
      </xdr:nvSpPr>
      <xdr:spPr>
        <a:xfrm>
          <a:off x="162687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144797</xdr:rowOff>
    </xdr:from>
    <xdr:ext cx="405111" cy="259045"/>
    <xdr:sp macro="" textlink="">
      <xdr:nvSpPr>
        <xdr:cNvPr id="530" name="【一般廃棄物処理施設】&#10;有形固定資産減価償却率該当値テキスト"/>
        <xdr:cNvSpPr txBox="1"/>
      </xdr:nvSpPr>
      <xdr:spPr>
        <a:xfrm>
          <a:off x="16357600"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122555</xdr:rowOff>
    </xdr:from>
    <xdr:to>
      <xdr:col>81</xdr:col>
      <xdr:colOff>101600</xdr:colOff>
      <xdr:row>39</xdr:row>
      <xdr:rowOff>52705</xdr:rowOff>
    </xdr:to>
    <xdr:sp macro="" textlink="">
      <xdr:nvSpPr>
        <xdr:cNvPr id="531" name="楕円 530"/>
        <xdr:cNvSpPr/>
      </xdr:nvSpPr>
      <xdr:spPr>
        <a:xfrm>
          <a:off x="1543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xdr:rowOff>
    </xdr:from>
    <xdr:to>
      <xdr:col>85</xdr:col>
      <xdr:colOff>127000</xdr:colOff>
      <xdr:row>39</xdr:row>
      <xdr:rowOff>45720</xdr:rowOff>
    </xdr:to>
    <xdr:cxnSp macro="">
      <xdr:nvCxnSpPr>
        <xdr:cNvPr id="532" name="直線コネクタ 531"/>
        <xdr:cNvCxnSpPr/>
      </xdr:nvCxnSpPr>
      <xdr:spPr>
        <a:xfrm>
          <a:off x="15481300" y="66884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78740</xdr:rowOff>
    </xdr:from>
    <xdr:to>
      <xdr:col>76</xdr:col>
      <xdr:colOff>165100</xdr:colOff>
      <xdr:row>39</xdr:row>
      <xdr:rowOff>8890</xdr:rowOff>
    </xdr:to>
    <xdr:sp macro="" textlink="">
      <xdr:nvSpPr>
        <xdr:cNvPr id="533" name="楕円 532"/>
        <xdr:cNvSpPr/>
      </xdr:nvSpPr>
      <xdr:spPr>
        <a:xfrm>
          <a:off x="14541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129540</xdr:rowOff>
    </xdr:from>
    <xdr:to>
      <xdr:col>81</xdr:col>
      <xdr:colOff>50800</xdr:colOff>
      <xdr:row>39</xdr:row>
      <xdr:rowOff>1905</xdr:rowOff>
    </xdr:to>
    <xdr:cxnSp macro="">
      <xdr:nvCxnSpPr>
        <xdr:cNvPr id="534" name="直線コネクタ 533"/>
        <xdr:cNvCxnSpPr/>
      </xdr:nvCxnSpPr>
      <xdr:spPr>
        <a:xfrm>
          <a:off x="14592300" y="66446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31115</xdr:rowOff>
    </xdr:from>
    <xdr:to>
      <xdr:col>72</xdr:col>
      <xdr:colOff>38100</xdr:colOff>
      <xdr:row>38</xdr:row>
      <xdr:rowOff>132715</xdr:rowOff>
    </xdr:to>
    <xdr:sp macro="" textlink="">
      <xdr:nvSpPr>
        <xdr:cNvPr id="535" name="楕円 534"/>
        <xdr:cNvSpPr/>
      </xdr:nvSpPr>
      <xdr:spPr>
        <a:xfrm>
          <a:off x="13652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81915</xdr:rowOff>
    </xdr:from>
    <xdr:to>
      <xdr:col>76</xdr:col>
      <xdr:colOff>114300</xdr:colOff>
      <xdr:row>38</xdr:row>
      <xdr:rowOff>129540</xdr:rowOff>
    </xdr:to>
    <xdr:cxnSp macro="">
      <xdr:nvCxnSpPr>
        <xdr:cNvPr id="536" name="直線コネクタ 535"/>
        <xdr:cNvCxnSpPr/>
      </xdr:nvCxnSpPr>
      <xdr:spPr>
        <a:xfrm>
          <a:off x="13703300" y="65970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154940</xdr:rowOff>
    </xdr:from>
    <xdr:to>
      <xdr:col>67</xdr:col>
      <xdr:colOff>101600</xdr:colOff>
      <xdr:row>38</xdr:row>
      <xdr:rowOff>85090</xdr:rowOff>
    </xdr:to>
    <xdr:sp macro="" textlink="">
      <xdr:nvSpPr>
        <xdr:cNvPr id="537" name="楕円 536"/>
        <xdr:cNvSpPr/>
      </xdr:nvSpPr>
      <xdr:spPr>
        <a:xfrm>
          <a:off x="12763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34290</xdr:rowOff>
    </xdr:from>
    <xdr:to>
      <xdr:col>71</xdr:col>
      <xdr:colOff>177800</xdr:colOff>
      <xdr:row>38</xdr:row>
      <xdr:rowOff>81915</xdr:rowOff>
    </xdr:to>
    <xdr:cxnSp macro="">
      <xdr:nvCxnSpPr>
        <xdr:cNvPr id="538" name="直線コネクタ 537"/>
        <xdr:cNvCxnSpPr/>
      </xdr:nvCxnSpPr>
      <xdr:spPr>
        <a:xfrm>
          <a:off x="12814300" y="65493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43832</xdr:rowOff>
    </xdr:from>
    <xdr:ext cx="405111" cy="259045"/>
    <xdr:sp macro="" textlink="">
      <xdr:nvSpPr>
        <xdr:cNvPr id="543" name="n_1mainValue【一般廃棄物処理施設】&#10;有形固定資産減価償却率"/>
        <xdr:cNvSpPr txBox="1"/>
      </xdr:nvSpPr>
      <xdr:spPr>
        <a:xfrm>
          <a:off x="15266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544" name="n_2mainValue【一般廃棄物処理施設】&#10;有形固定資産減価償却率"/>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123842</xdr:rowOff>
    </xdr:from>
    <xdr:ext cx="405111" cy="259045"/>
    <xdr:sp macro="" textlink="">
      <xdr:nvSpPr>
        <xdr:cNvPr id="545" name="n_3mainValue【一般廃棄物処理施設】&#10;有形固定資産減価償却率"/>
        <xdr:cNvSpPr txBox="1"/>
      </xdr:nvSpPr>
      <xdr:spPr>
        <a:xfrm>
          <a:off x="13500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76217</xdr:rowOff>
    </xdr:from>
    <xdr:ext cx="405111" cy="259045"/>
    <xdr:sp macro="" textlink="">
      <xdr:nvSpPr>
        <xdr:cNvPr id="546" name="n_4mainValue【一般廃棄物処理施設】&#10;有形固定資産減価償却率"/>
        <xdr:cNvSpPr txBox="1"/>
      </xdr:nvSpPr>
      <xdr:spPr>
        <a:xfrm>
          <a:off x="12611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1" name="【一般廃棄物処理施設】&#10;一人当たり有形固定資産（償却資産）額平均値テキスト"/>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8244</xdr:rowOff>
    </xdr:from>
    <xdr:to>
      <xdr:col>116</xdr:col>
      <xdr:colOff>114300</xdr:colOff>
      <xdr:row>40</xdr:row>
      <xdr:rowOff>109844</xdr:rowOff>
    </xdr:to>
    <xdr:sp macro="" textlink="">
      <xdr:nvSpPr>
        <xdr:cNvPr id="582" name="楕円 581"/>
        <xdr:cNvSpPr/>
      </xdr:nvSpPr>
      <xdr:spPr>
        <a:xfrm>
          <a:off x="22110700" y="68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158121</xdr:rowOff>
    </xdr:from>
    <xdr:ext cx="534377" cy="259045"/>
    <xdr:sp macro="" textlink="">
      <xdr:nvSpPr>
        <xdr:cNvPr id="583" name="【一般廃棄物処理施設】&#10;一人当たり有形固定資産（償却資産）額該当値テキスト"/>
        <xdr:cNvSpPr txBox="1"/>
      </xdr:nvSpPr>
      <xdr:spPr>
        <a:xfrm>
          <a:off x="22199600" y="68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8020</xdr:rowOff>
    </xdr:from>
    <xdr:to>
      <xdr:col>112</xdr:col>
      <xdr:colOff>38100</xdr:colOff>
      <xdr:row>40</xdr:row>
      <xdr:rowOff>109620</xdr:rowOff>
    </xdr:to>
    <xdr:sp macro="" textlink="">
      <xdr:nvSpPr>
        <xdr:cNvPr id="584" name="楕円 583"/>
        <xdr:cNvSpPr/>
      </xdr:nvSpPr>
      <xdr:spPr>
        <a:xfrm>
          <a:off x="21272500" y="68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58820</xdr:rowOff>
    </xdr:from>
    <xdr:to>
      <xdr:col>116</xdr:col>
      <xdr:colOff>63500</xdr:colOff>
      <xdr:row>40</xdr:row>
      <xdr:rowOff>59044</xdr:rowOff>
    </xdr:to>
    <xdr:cxnSp macro="">
      <xdr:nvCxnSpPr>
        <xdr:cNvPr id="585" name="直線コネクタ 584"/>
        <xdr:cNvCxnSpPr/>
      </xdr:nvCxnSpPr>
      <xdr:spPr>
        <a:xfrm>
          <a:off x="21323300" y="6916820"/>
          <a:ext cx="8382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6890</xdr:rowOff>
    </xdr:from>
    <xdr:to>
      <xdr:col>107</xdr:col>
      <xdr:colOff>101600</xdr:colOff>
      <xdr:row>40</xdr:row>
      <xdr:rowOff>108490</xdr:rowOff>
    </xdr:to>
    <xdr:sp macro="" textlink="">
      <xdr:nvSpPr>
        <xdr:cNvPr id="586" name="楕円 585"/>
        <xdr:cNvSpPr/>
      </xdr:nvSpPr>
      <xdr:spPr>
        <a:xfrm>
          <a:off x="20383500" y="6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57690</xdr:rowOff>
    </xdr:from>
    <xdr:to>
      <xdr:col>111</xdr:col>
      <xdr:colOff>177800</xdr:colOff>
      <xdr:row>40</xdr:row>
      <xdr:rowOff>58820</xdr:rowOff>
    </xdr:to>
    <xdr:cxnSp macro="">
      <xdr:nvCxnSpPr>
        <xdr:cNvPr id="587" name="直線コネクタ 586"/>
        <xdr:cNvCxnSpPr/>
      </xdr:nvCxnSpPr>
      <xdr:spPr>
        <a:xfrm>
          <a:off x="20434300" y="6915690"/>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6186</xdr:rowOff>
    </xdr:from>
    <xdr:to>
      <xdr:col>102</xdr:col>
      <xdr:colOff>165100</xdr:colOff>
      <xdr:row>40</xdr:row>
      <xdr:rowOff>107786</xdr:rowOff>
    </xdr:to>
    <xdr:sp macro="" textlink="">
      <xdr:nvSpPr>
        <xdr:cNvPr id="588" name="楕円 587"/>
        <xdr:cNvSpPr/>
      </xdr:nvSpPr>
      <xdr:spPr>
        <a:xfrm>
          <a:off x="19494500" y="68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56986</xdr:rowOff>
    </xdr:from>
    <xdr:to>
      <xdr:col>107</xdr:col>
      <xdr:colOff>50800</xdr:colOff>
      <xdr:row>40</xdr:row>
      <xdr:rowOff>57690</xdr:rowOff>
    </xdr:to>
    <xdr:cxnSp macro="">
      <xdr:nvCxnSpPr>
        <xdr:cNvPr id="589" name="直線コネクタ 588"/>
        <xdr:cNvCxnSpPr/>
      </xdr:nvCxnSpPr>
      <xdr:spPr>
        <a:xfrm>
          <a:off x="19545300" y="6914986"/>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6495</xdr:rowOff>
    </xdr:from>
    <xdr:to>
      <xdr:col>98</xdr:col>
      <xdr:colOff>38100</xdr:colOff>
      <xdr:row>40</xdr:row>
      <xdr:rowOff>108095</xdr:rowOff>
    </xdr:to>
    <xdr:sp macro="" textlink="">
      <xdr:nvSpPr>
        <xdr:cNvPr id="590" name="楕円 589"/>
        <xdr:cNvSpPr/>
      </xdr:nvSpPr>
      <xdr:spPr>
        <a:xfrm>
          <a:off x="18605500" y="686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56986</xdr:rowOff>
    </xdr:from>
    <xdr:to>
      <xdr:col>102</xdr:col>
      <xdr:colOff>114300</xdr:colOff>
      <xdr:row>40</xdr:row>
      <xdr:rowOff>57295</xdr:rowOff>
    </xdr:to>
    <xdr:cxnSp macro="">
      <xdr:nvCxnSpPr>
        <xdr:cNvPr id="591" name="直線コネクタ 590"/>
        <xdr:cNvCxnSpPr/>
      </xdr:nvCxnSpPr>
      <xdr:spPr>
        <a:xfrm flipV="1">
          <a:off x="18656300" y="6914986"/>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2"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3" name="n_2aveValue【一般廃棄物処理施設】&#10;一人当たり有形固定資産（償却資産）額"/>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4"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5"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100747</xdr:rowOff>
    </xdr:from>
    <xdr:ext cx="534377" cy="259045"/>
    <xdr:sp macro="" textlink="">
      <xdr:nvSpPr>
        <xdr:cNvPr id="596" name="n_1mainValue【一般廃棄物処理施設】&#10;一人当たり有形固定資産（償却資産）額"/>
        <xdr:cNvSpPr txBox="1"/>
      </xdr:nvSpPr>
      <xdr:spPr>
        <a:xfrm>
          <a:off x="21043411" y="69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99617</xdr:rowOff>
    </xdr:from>
    <xdr:ext cx="534377" cy="259045"/>
    <xdr:sp macro="" textlink="">
      <xdr:nvSpPr>
        <xdr:cNvPr id="597" name="n_2mainValue【一般廃棄物処理施設】&#10;一人当たり有形固定資産（償却資産）額"/>
        <xdr:cNvSpPr txBox="1"/>
      </xdr:nvSpPr>
      <xdr:spPr>
        <a:xfrm>
          <a:off x="20167111" y="69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98913</xdr:rowOff>
    </xdr:from>
    <xdr:ext cx="534377" cy="259045"/>
    <xdr:sp macro="" textlink="">
      <xdr:nvSpPr>
        <xdr:cNvPr id="598" name="n_3mainValue【一般廃棄物処理施設】&#10;一人当たり有形固定資産（償却資産）額"/>
        <xdr:cNvSpPr txBox="1"/>
      </xdr:nvSpPr>
      <xdr:spPr>
        <a:xfrm>
          <a:off x="19278111" y="69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99222</xdr:rowOff>
    </xdr:from>
    <xdr:ext cx="534377" cy="259045"/>
    <xdr:sp macro="" textlink="">
      <xdr:nvSpPr>
        <xdr:cNvPr id="599" name="n_4mainValue【一般廃棄物処理施設】&#10;一人当たり有形固定資産（償却資産）額"/>
        <xdr:cNvSpPr txBox="1"/>
      </xdr:nvSpPr>
      <xdr:spPr>
        <a:xfrm>
          <a:off x="18389111" y="695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629" name="【保健センター・保健所】&#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xdr:rowOff>
    </xdr:from>
    <xdr:to>
      <xdr:col>85</xdr:col>
      <xdr:colOff>177800</xdr:colOff>
      <xdr:row>56</xdr:row>
      <xdr:rowOff>107950</xdr:rowOff>
    </xdr:to>
    <xdr:sp macro="" textlink="">
      <xdr:nvSpPr>
        <xdr:cNvPr id="640" name="楕円 639"/>
        <xdr:cNvSpPr/>
      </xdr:nvSpPr>
      <xdr:spPr>
        <a:xfrm>
          <a:off x="16268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29227</xdr:rowOff>
    </xdr:from>
    <xdr:ext cx="405111" cy="259045"/>
    <xdr:sp macro="" textlink="">
      <xdr:nvSpPr>
        <xdr:cNvPr id="641" name="【保健センター・保健所】&#10;有形固定資産減価償却率該当値テキスト"/>
        <xdr:cNvSpPr txBox="1"/>
      </xdr:nvSpPr>
      <xdr:spPr>
        <a:xfrm>
          <a:off x="16357600"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126365</xdr:rowOff>
    </xdr:from>
    <xdr:to>
      <xdr:col>81</xdr:col>
      <xdr:colOff>101600</xdr:colOff>
      <xdr:row>56</xdr:row>
      <xdr:rowOff>56515</xdr:rowOff>
    </xdr:to>
    <xdr:sp macro="" textlink="">
      <xdr:nvSpPr>
        <xdr:cNvPr id="642" name="楕円 641"/>
        <xdr:cNvSpPr/>
      </xdr:nvSpPr>
      <xdr:spPr>
        <a:xfrm>
          <a:off x="15430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5715</xdr:rowOff>
    </xdr:from>
    <xdr:to>
      <xdr:col>85</xdr:col>
      <xdr:colOff>127000</xdr:colOff>
      <xdr:row>56</xdr:row>
      <xdr:rowOff>57150</xdr:rowOff>
    </xdr:to>
    <xdr:cxnSp macro="">
      <xdr:nvCxnSpPr>
        <xdr:cNvPr id="643" name="直線コネクタ 642"/>
        <xdr:cNvCxnSpPr/>
      </xdr:nvCxnSpPr>
      <xdr:spPr>
        <a:xfrm>
          <a:off x="15481300" y="96069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74930</xdr:rowOff>
    </xdr:from>
    <xdr:to>
      <xdr:col>76</xdr:col>
      <xdr:colOff>165100</xdr:colOff>
      <xdr:row>56</xdr:row>
      <xdr:rowOff>5080</xdr:rowOff>
    </xdr:to>
    <xdr:sp macro="" textlink="">
      <xdr:nvSpPr>
        <xdr:cNvPr id="644" name="楕円 643"/>
        <xdr:cNvSpPr/>
      </xdr:nvSpPr>
      <xdr:spPr>
        <a:xfrm>
          <a:off x="14541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125730</xdr:rowOff>
    </xdr:from>
    <xdr:to>
      <xdr:col>81</xdr:col>
      <xdr:colOff>50800</xdr:colOff>
      <xdr:row>56</xdr:row>
      <xdr:rowOff>5715</xdr:rowOff>
    </xdr:to>
    <xdr:cxnSp macro="">
      <xdr:nvCxnSpPr>
        <xdr:cNvPr id="645" name="直線コネクタ 644"/>
        <xdr:cNvCxnSpPr/>
      </xdr:nvCxnSpPr>
      <xdr:spPr>
        <a:xfrm>
          <a:off x="14592300" y="95554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23495</xdr:rowOff>
    </xdr:from>
    <xdr:to>
      <xdr:col>72</xdr:col>
      <xdr:colOff>38100</xdr:colOff>
      <xdr:row>55</xdr:row>
      <xdr:rowOff>125095</xdr:rowOff>
    </xdr:to>
    <xdr:sp macro="" textlink="">
      <xdr:nvSpPr>
        <xdr:cNvPr id="646" name="楕円 645"/>
        <xdr:cNvSpPr/>
      </xdr:nvSpPr>
      <xdr:spPr>
        <a:xfrm>
          <a:off x="1365250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74295</xdr:rowOff>
    </xdr:from>
    <xdr:to>
      <xdr:col>76</xdr:col>
      <xdr:colOff>114300</xdr:colOff>
      <xdr:row>55</xdr:row>
      <xdr:rowOff>125730</xdr:rowOff>
    </xdr:to>
    <xdr:cxnSp macro="">
      <xdr:nvCxnSpPr>
        <xdr:cNvPr id="647" name="直線コネクタ 646"/>
        <xdr:cNvCxnSpPr/>
      </xdr:nvCxnSpPr>
      <xdr:spPr>
        <a:xfrm>
          <a:off x="13703300" y="95040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143510</xdr:rowOff>
    </xdr:from>
    <xdr:to>
      <xdr:col>67</xdr:col>
      <xdr:colOff>101600</xdr:colOff>
      <xdr:row>55</xdr:row>
      <xdr:rowOff>73660</xdr:rowOff>
    </xdr:to>
    <xdr:sp macro="" textlink="">
      <xdr:nvSpPr>
        <xdr:cNvPr id="648" name="楕円 647"/>
        <xdr:cNvSpPr/>
      </xdr:nvSpPr>
      <xdr:spPr>
        <a:xfrm>
          <a:off x="12763500" y="9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22860</xdr:rowOff>
    </xdr:from>
    <xdr:to>
      <xdr:col>71</xdr:col>
      <xdr:colOff>177800</xdr:colOff>
      <xdr:row>55</xdr:row>
      <xdr:rowOff>74295</xdr:rowOff>
    </xdr:to>
    <xdr:cxnSp macro="">
      <xdr:nvCxnSpPr>
        <xdr:cNvPr id="649" name="直線コネクタ 648"/>
        <xdr:cNvCxnSpPr/>
      </xdr:nvCxnSpPr>
      <xdr:spPr>
        <a:xfrm>
          <a:off x="12814300" y="94526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40022</xdr:rowOff>
    </xdr:from>
    <xdr:ext cx="405111" cy="259045"/>
    <xdr:sp macro="" textlink="">
      <xdr:nvSpPr>
        <xdr:cNvPr id="650" name="n_1aveValue【保健センター・保健所】&#10;有形固定資産減価償却率"/>
        <xdr:cNvSpPr txBox="1"/>
      </xdr:nvSpPr>
      <xdr:spPr>
        <a:xfrm>
          <a:off x="15266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5732</xdr:rowOff>
    </xdr:from>
    <xdr:ext cx="405111" cy="259045"/>
    <xdr:sp macro="" textlink="">
      <xdr:nvSpPr>
        <xdr:cNvPr id="651" name="n_2aveValue【保健センター・保健所】&#10;有形固定資産減価償却率"/>
        <xdr:cNvSpPr txBox="1"/>
      </xdr:nvSpPr>
      <xdr:spPr>
        <a:xfrm>
          <a:off x="14389744" y="994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152417</xdr:rowOff>
    </xdr:from>
    <xdr:ext cx="405111" cy="259045"/>
    <xdr:sp macro="" textlink="">
      <xdr:nvSpPr>
        <xdr:cNvPr id="652" name="n_3aveValue【保健センター・保健所】&#10;有形固定資産減価償却率"/>
        <xdr:cNvSpPr txBox="1"/>
      </xdr:nvSpPr>
      <xdr:spPr>
        <a:xfrm>
          <a:off x="13500744" y="992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142892</xdr:rowOff>
    </xdr:from>
    <xdr:ext cx="405111" cy="259045"/>
    <xdr:sp macro="" textlink="">
      <xdr:nvSpPr>
        <xdr:cNvPr id="653" name="n_4aveValue【保健センター・保健所】&#10;有形固定資産減価償却率"/>
        <xdr:cNvSpPr txBox="1"/>
      </xdr:nvSpPr>
      <xdr:spPr>
        <a:xfrm>
          <a:off x="12611744"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73042</xdr:rowOff>
    </xdr:from>
    <xdr:ext cx="405111" cy="259045"/>
    <xdr:sp macro="" textlink="">
      <xdr:nvSpPr>
        <xdr:cNvPr id="654" name="n_1mainValue【保健センター・保健所】&#10;有形固定資産減価償却率"/>
        <xdr:cNvSpPr txBox="1"/>
      </xdr:nvSpPr>
      <xdr:spPr>
        <a:xfrm>
          <a:off x="15266044" y="933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21607</xdr:rowOff>
    </xdr:from>
    <xdr:ext cx="405111" cy="259045"/>
    <xdr:sp macro="" textlink="">
      <xdr:nvSpPr>
        <xdr:cNvPr id="655" name="n_2mainValue【保健センター・保健所】&#10;有形固定資産減価償却率"/>
        <xdr:cNvSpPr txBox="1"/>
      </xdr:nvSpPr>
      <xdr:spPr>
        <a:xfrm>
          <a:off x="14389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141622</xdr:rowOff>
    </xdr:from>
    <xdr:ext cx="405111" cy="259045"/>
    <xdr:sp macro="" textlink="">
      <xdr:nvSpPr>
        <xdr:cNvPr id="656" name="n_3mainValue【保健センター・保健所】&#10;有形固定資産減価償却率"/>
        <xdr:cNvSpPr txBox="1"/>
      </xdr:nvSpPr>
      <xdr:spPr>
        <a:xfrm>
          <a:off x="13500744" y="922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90187</xdr:rowOff>
    </xdr:from>
    <xdr:ext cx="405111" cy="259045"/>
    <xdr:sp macro="" textlink="">
      <xdr:nvSpPr>
        <xdr:cNvPr id="657" name="n_4mainValue【保健センター・保健所】&#10;有形固定資産減価償却率"/>
        <xdr:cNvSpPr txBox="1"/>
      </xdr:nvSpPr>
      <xdr:spPr>
        <a:xfrm>
          <a:off x="12611744" y="917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24638</xdr:rowOff>
    </xdr:from>
    <xdr:to>
      <xdr:col>116</xdr:col>
      <xdr:colOff>114300</xdr:colOff>
      <xdr:row>63</xdr:row>
      <xdr:rowOff>126238</xdr:rowOff>
    </xdr:to>
    <xdr:sp macro="" textlink="">
      <xdr:nvSpPr>
        <xdr:cNvPr id="695" name="楕円 694"/>
        <xdr:cNvSpPr/>
      </xdr:nvSpPr>
      <xdr:spPr>
        <a:xfrm>
          <a:off x="22110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111015</xdr:rowOff>
    </xdr:from>
    <xdr:ext cx="469744" cy="259045"/>
    <xdr:sp macro="" textlink="">
      <xdr:nvSpPr>
        <xdr:cNvPr id="696" name="【保健センター・保健所】&#10;一人当たり面積該当値テキスト"/>
        <xdr:cNvSpPr txBox="1"/>
      </xdr:nvSpPr>
      <xdr:spPr>
        <a:xfrm>
          <a:off x="22199600" y="107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24638</xdr:rowOff>
    </xdr:from>
    <xdr:to>
      <xdr:col>112</xdr:col>
      <xdr:colOff>38100</xdr:colOff>
      <xdr:row>63</xdr:row>
      <xdr:rowOff>126238</xdr:rowOff>
    </xdr:to>
    <xdr:sp macro="" textlink="">
      <xdr:nvSpPr>
        <xdr:cNvPr id="697" name="楕円 696"/>
        <xdr:cNvSpPr/>
      </xdr:nvSpPr>
      <xdr:spPr>
        <a:xfrm>
          <a:off x="21272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75438</xdr:rowOff>
    </xdr:from>
    <xdr:to>
      <xdr:col>116</xdr:col>
      <xdr:colOff>63500</xdr:colOff>
      <xdr:row>63</xdr:row>
      <xdr:rowOff>75438</xdr:rowOff>
    </xdr:to>
    <xdr:cxnSp macro="">
      <xdr:nvCxnSpPr>
        <xdr:cNvPr id="698" name="直線コネクタ 697"/>
        <xdr:cNvCxnSpPr/>
      </xdr:nvCxnSpPr>
      <xdr:spPr>
        <a:xfrm>
          <a:off x="21323300" y="10876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24638</xdr:rowOff>
    </xdr:from>
    <xdr:to>
      <xdr:col>107</xdr:col>
      <xdr:colOff>101600</xdr:colOff>
      <xdr:row>63</xdr:row>
      <xdr:rowOff>126238</xdr:rowOff>
    </xdr:to>
    <xdr:sp macro="" textlink="">
      <xdr:nvSpPr>
        <xdr:cNvPr id="699" name="楕円 698"/>
        <xdr:cNvSpPr/>
      </xdr:nvSpPr>
      <xdr:spPr>
        <a:xfrm>
          <a:off x="20383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75438</xdr:rowOff>
    </xdr:from>
    <xdr:to>
      <xdr:col>111</xdr:col>
      <xdr:colOff>177800</xdr:colOff>
      <xdr:row>63</xdr:row>
      <xdr:rowOff>75438</xdr:rowOff>
    </xdr:to>
    <xdr:cxnSp macro="">
      <xdr:nvCxnSpPr>
        <xdr:cNvPr id="700" name="直線コネクタ 699"/>
        <xdr:cNvCxnSpPr/>
      </xdr:nvCxnSpPr>
      <xdr:spPr>
        <a:xfrm>
          <a:off x="20434300" y="1087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24638</xdr:rowOff>
    </xdr:from>
    <xdr:to>
      <xdr:col>102</xdr:col>
      <xdr:colOff>165100</xdr:colOff>
      <xdr:row>63</xdr:row>
      <xdr:rowOff>126238</xdr:rowOff>
    </xdr:to>
    <xdr:sp macro="" textlink="">
      <xdr:nvSpPr>
        <xdr:cNvPr id="701" name="楕円 700"/>
        <xdr:cNvSpPr/>
      </xdr:nvSpPr>
      <xdr:spPr>
        <a:xfrm>
          <a:off x="19494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75438</xdr:rowOff>
    </xdr:from>
    <xdr:to>
      <xdr:col>107</xdr:col>
      <xdr:colOff>50800</xdr:colOff>
      <xdr:row>63</xdr:row>
      <xdr:rowOff>75438</xdr:rowOff>
    </xdr:to>
    <xdr:cxnSp macro="">
      <xdr:nvCxnSpPr>
        <xdr:cNvPr id="702" name="直線コネクタ 701"/>
        <xdr:cNvCxnSpPr/>
      </xdr:nvCxnSpPr>
      <xdr:spPr>
        <a:xfrm>
          <a:off x="19545300" y="1087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24638</xdr:rowOff>
    </xdr:from>
    <xdr:to>
      <xdr:col>98</xdr:col>
      <xdr:colOff>38100</xdr:colOff>
      <xdr:row>63</xdr:row>
      <xdr:rowOff>126238</xdr:rowOff>
    </xdr:to>
    <xdr:sp macro="" textlink="">
      <xdr:nvSpPr>
        <xdr:cNvPr id="703" name="楕円 702"/>
        <xdr:cNvSpPr/>
      </xdr:nvSpPr>
      <xdr:spPr>
        <a:xfrm>
          <a:off x="18605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75438</xdr:rowOff>
    </xdr:from>
    <xdr:to>
      <xdr:col>102</xdr:col>
      <xdr:colOff>114300</xdr:colOff>
      <xdr:row>63</xdr:row>
      <xdr:rowOff>75438</xdr:rowOff>
    </xdr:to>
    <xdr:cxnSp macro="">
      <xdr:nvCxnSpPr>
        <xdr:cNvPr id="704" name="直線コネクタ 703"/>
        <xdr:cNvCxnSpPr/>
      </xdr:nvCxnSpPr>
      <xdr:spPr>
        <a:xfrm>
          <a:off x="18656300" y="1087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117365</xdr:rowOff>
    </xdr:from>
    <xdr:ext cx="469744" cy="259045"/>
    <xdr:sp macro="" textlink="">
      <xdr:nvSpPr>
        <xdr:cNvPr id="709" name="n_1mainValue【保健センター・保健所】&#10;一人当たり面積"/>
        <xdr:cNvSpPr txBox="1"/>
      </xdr:nvSpPr>
      <xdr:spPr>
        <a:xfrm>
          <a:off x="210757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117365</xdr:rowOff>
    </xdr:from>
    <xdr:ext cx="469744" cy="259045"/>
    <xdr:sp macro="" textlink="">
      <xdr:nvSpPr>
        <xdr:cNvPr id="710" name="n_2mainValue【保健センター・保健所】&#10;一人当たり面積"/>
        <xdr:cNvSpPr txBox="1"/>
      </xdr:nvSpPr>
      <xdr:spPr>
        <a:xfrm>
          <a:off x="20199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117365</xdr:rowOff>
    </xdr:from>
    <xdr:ext cx="469744" cy="259045"/>
    <xdr:sp macro="" textlink="">
      <xdr:nvSpPr>
        <xdr:cNvPr id="711" name="n_3mainValue【保健センター・保健所】&#10;一人当たり面積"/>
        <xdr:cNvSpPr txBox="1"/>
      </xdr:nvSpPr>
      <xdr:spPr>
        <a:xfrm>
          <a:off x="19310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117365</xdr:rowOff>
    </xdr:from>
    <xdr:ext cx="469744" cy="259045"/>
    <xdr:sp macro="" textlink="">
      <xdr:nvSpPr>
        <xdr:cNvPr id="712" name="n_4mainValue【保健センター・保健所】&#10;一人当たり面積"/>
        <xdr:cNvSpPr txBox="1"/>
      </xdr:nvSpPr>
      <xdr:spPr>
        <a:xfrm>
          <a:off x="18421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46082</xdr:rowOff>
    </xdr:from>
    <xdr:to>
      <xdr:col>85</xdr:col>
      <xdr:colOff>177800</xdr:colOff>
      <xdr:row>82</xdr:row>
      <xdr:rowOff>147682</xdr:rowOff>
    </xdr:to>
    <xdr:sp macro="" textlink="">
      <xdr:nvSpPr>
        <xdr:cNvPr id="754" name="楕円 753"/>
        <xdr:cNvSpPr/>
      </xdr:nvSpPr>
      <xdr:spPr>
        <a:xfrm>
          <a:off x="162687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68959</xdr:rowOff>
    </xdr:from>
    <xdr:ext cx="405111" cy="259045"/>
    <xdr:sp macro="" textlink="">
      <xdr:nvSpPr>
        <xdr:cNvPr id="755" name="【消防施設】&#10;有形固定資産減価償却率該当値テキスト"/>
        <xdr:cNvSpPr txBox="1"/>
      </xdr:nvSpPr>
      <xdr:spPr>
        <a:xfrm>
          <a:off x="16357600" y="139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52614</xdr:rowOff>
    </xdr:from>
    <xdr:to>
      <xdr:col>81</xdr:col>
      <xdr:colOff>101600</xdr:colOff>
      <xdr:row>82</xdr:row>
      <xdr:rowOff>154214</xdr:rowOff>
    </xdr:to>
    <xdr:sp macro="" textlink="">
      <xdr:nvSpPr>
        <xdr:cNvPr id="756" name="楕円 755"/>
        <xdr:cNvSpPr/>
      </xdr:nvSpPr>
      <xdr:spPr>
        <a:xfrm>
          <a:off x="15430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96882</xdr:rowOff>
    </xdr:from>
    <xdr:to>
      <xdr:col>85</xdr:col>
      <xdr:colOff>127000</xdr:colOff>
      <xdr:row>82</xdr:row>
      <xdr:rowOff>103414</xdr:rowOff>
    </xdr:to>
    <xdr:cxnSp macro="">
      <xdr:nvCxnSpPr>
        <xdr:cNvPr id="757" name="直線コネクタ 756"/>
        <xdr:cNvCxnSpPr/>
      </xdr:nvCxnSpPr>
      <xdr:spPr>
        <a:xfrm flipV="1">
          <a:off x="15481300" y="141557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80373</xdr:rowOff>
    </xdr:from>
    <xdr:to>
      <xdr:col>76</xdr:col>
      <xdr:colOff>165100</xdr:colOff>
      <xdr:row>83</xdr:row>
      <xdr:rowOff>10523</xdr:rowOff>
    </xdr:to>
    <xdr:sp macro="" textlink="">
      <xdr:nvSpPr>
        <xdr:cNvPr id="758" name="楕円 757"/>
        <xdr:cNvSpPr/>
      </xdr:nvSpPr>
      <xdr:spPr>
        <a:xfrm>
          <a:off x="14541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103414</xdr:rowOff>
    </xdr:from>
    <xdr:to>
      <xdr:col>81</xdr:col>
      <xdr:colOff>50800</xdr:colOff>
      <xdr:row>82</xdr:row>
      <xdr:rowOff>131173</xdr:rowOff>
    </xdr:to>
    <xdr:cxnSp macro="">
      <xdr:nvCxnSpPr>
        <xdr:cNvPr id="759" name="直線コネクタ 758"/>
        <xdr:cNvCxnSpPr/>
      </xdr:nvCxnSpPr>
      <xdr:spPr>
        <a:xfrm flipV="1">
          <a:off x="14592300" y="141623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50981</xdr:rowOff>
    </xdr:from>
    <xdr:to>
      <xdr:col>72</xdr:col>
      <xdr:colOff>38100</xdr:colOff>
      <xdr:row>82</xdr:row>
      <xdr:rowOff>152581</xdr:rowOff>
    </xdr:to>
    <xdr:sp macro="" textlink="">
      <xdr:nvSpPr>
        <xdr:cNvPr id="760" name="楕円 759"/>
        <xdr:cNvSpPr/>
      </xdr:nvSpPr>
      <xdr:spPr>
        <a:xfrm>
          <a:off x="13652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101781</xdr:rowOff>
    </xdr:from>
    <xdr:to>
      <xdr:col>76</xdr:col>
      <xdr:colOff>114300</xdr:colOff>
      <xdr:row>82</xdr:row>
      <xdr:rowOff>131173</xdr:rowOff>
    </xdr:to>
    <xdr:cxnSp macro="">
      <xdr:nvCxnSpPr>
        <xdr:cNvPr id="761" name="直線コネクタ 760"/>
        <xdr:cNvCxnSpPr/>
      </xdr:nvCxnSpPr>
      <xdr:spPr>
        <a:xfrm>
          <a:off x="13703300" y="141606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46082</xdr:rowOff>
    </xdr:from>
    <xdr:to>
      <xdr:col>67</xdr:col>
      <xdr:colOff>101600</xdr:colOff>
      <xdr:row>82</xdr:row>
      <xdr:rowOff>147682</xdr:rowOff>
    </xdr:to>
    <xdr:sp macro="" textlink="">
      <xdr:nvSpPr>
        <xdr:cNvPr id="762" name="楕円 761"/>
        <xdr:cNvSpPr/>
      </xdr:nvSpPr>
      <xdr:spPr>
        <a:xfrm>
          <a:off x="12763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96882</xdr:rowOff>
    </xdr:from>
    <xdr:to>
      <xdr:col>71</xdr:col>
      <xdr:colOff>177800</xdr:colOff>
      <xdr:row>82</xdr:row>
      <xdr:rowOff>101781</xdr:rowOff>
    </xdr:to>
    <xdr:cxnSp macro="">
      <xdr:nvCxnSpPr>
        <xdr:cNvPr id="763" name="直線コネクタ 762"/>
        <xdr:cNvCxnSpPr/>
      </xdr:nvCxnSpPr>
      <xdr:spPr>
        <a:xfrm>
          <a:off x="12814300" y="1415578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170741</xdr:rowOff>
    </xdr:from>
    <xdr:ext cx="405111" cy="259045"/>
    <xdr:sp macro="" textlink="">
      <xdr:nvSpPr>
        <xdr:cNvPr id="768" name="n_1mainValue【消防施設】&#10;有形固定資産減価償却率"/>
        <xdr:cNvSpPr txBox="1"/>
      </xdr:nvSpPr>
      <xdr:spPr>
        <a:xfrm>
          <a:off x="152660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27050</xdr:rowOff>
    </xdr:from>
    <xdr:ext cx="405111" cy="259045"/>
    <xdr:sp macro="" textlink="">
      <xdr:nvSpPr>
        <xdr:cNvPr id="769" name="n_2mainValue【消防施設】&#10;有形固定資産減価償却率"/>
        <xdr:cNvSpPr txBox="1"/>
      </xdr:nvSpPr>
      <xdr:spPr>
        <a:xfrm>
          <a:off x="14389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169108</xdr:rowOff>
    </xdr:from>
    <xdr:ext cx="405111" cy="259045"/>
    <xdr:sp macro="" textlink="">
      <xdr:nvSpPr>
        <xdr:cNvPr id="770" name="n_3mainValue【消防施設】&#10;有形固定資産減価償却率"/>
        <xdr:cNvSpPr txBox="1"/>
      </xdr:nvSpPr>
      <xdr:spPr>
        <a:xfrm>
          <a:off x="135007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164209</xdr:rowOff>
    </xdr:from>
    <xdr:ext cx="405111" cy="259045"/>
    <xdr:sp macro="" textlink="">
      <xdr:nvSpPr>
        <xdr:cNvPr id="771" name="n_4mainValue【消防施設】&#10;有形固定資産減価償却率"/>
        <xdr:cNvSpPr txBox="1"/>
      </xdr:nvSpPr>
      <xdr:spPr>
        <a:xfrm>
          <a:off x="12611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809" name="楕円 808"/>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810" name="【消防施設】&#10;一人当たり面積該当値テキスト"/>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811" name="楕円 810"/>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44958</xdr:rowOff>
    </xdr:to>
    <xdr:cxnSp macro="">
      <xdr:nvCxnSpPr>
        <xdr:cNvPr id="812" name="直線コネクタ 811"/>
        <xdr:cNvCxnSpPr/>
      </xdr:nvCxnSpPr>
      <xdr:spPr>
        <a:xfrm>
          <a:off x="21323300" y="146136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813" name="楕円 812"/>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40387</xdr:rowOff>
    </xdr:to>
    <xdr:cxnSp macro="">
      <xdr:nvCxnSpPr>
        <xdr:cNvPr id="814" name="直線コネクタ 813"/>
        <xdr:cNvCxnSpPr/>
      </xdr:nvCxnSpPr>
      <xdr:spPr>
        <a:xfrm>
          <a:off x="20434300" y="14609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815" name="楕円 814"/>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35813</xdr:rowOff>
    </xdr:to>
    <xdr:cxnSp macro="">
      <xdr:nvCxnSpPr>
        <xdr:cNvPr id="816" name="直線コネクタ 815"/>
        <xdr:cNvCxnSpPr/>
      </xdr:nvCxnSpPr>
      <xdr:spPr>
        <a:xfrm>
          <a:off x="19545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156463</xdr:rowOff>
    </xdr:from>
    <xdr:to>
      <xdr:col>98</xdr:col>
      <xdr:colOff>38100</xdr:colOff>
      <xdr:row>85</xdr:row>
      <xdr:rowOff>86613</xdr:rowOff>
    </xdr:to>
    <xdr:sp macro="" textlink="">
      <xdr:nvSpPr>
        <xdr:cNvPr id="817" name="楕円 816"/>
        <xdr:cNvSpPr/>
      </xdr:nvSpPr>
      <xdr:spPr>
        <a:xfrm>
          <a:off x="18605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35813</xdr:rowOff>
    </xdr:from>
    <xdr:to>
      <xdr:col>102</xdr:col>
      <xdr:colOff>114300</xdr:colOff>
      <xdr:row>85</xdr:row>
      <xdr:rowOff>35813</xdr:rowOff>
    </xdr:to>
    <xdr:cxnSp macro="">
      <xdr:nvCxnSpPr>
        <xdr:cNvPr id="818" name="直線コネクタ 817"/>
        <xdr:cNvCxnSpPr/>
      </xdr:nvCxnSpPr>
      <xdr:spPr>
        <a:xfrm>
          <a:off x="18656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1"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2"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82314</xdr:rowOff>
    </xdr:from>
    <xdr:ext cx="469744" cy="259045"/>
    <xdr:sp macro="" textlink="">
      <xdr:nvSpPr>
        <xdr:cNvPr id="823" name="n_1mainValue【消防施設】&#10;一人当たり面積"/>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824" name="n_2mainValue【消防施設】&#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825" name="n_3mainValue【消防施設】&#10;一人当たり面積"/>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826" name="n_4mainValue【消防施設】&#10;一人当たり面積"/>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103777</xdr:rowOff>
    </xdr:from>
    <xdr:to>
      <xdr:col>85</xdr:col>
      <xdr:colOff>177800</xdr:colOff>
      <xdr:row>106</xdr:row>
      <xdr:rowOff>33927</xdr:rowOff>
    </xdr:to>
    <xdr:sp macro="" textlink="">
      <xdr:nvSpPr>
        <xdr:cNvPr id="868" name="楕円 867"/>
        <xdr:cNvSpPr/>
      </xdr:nvSpPr>
      <xdr:spPr>
        <a:xfrm>
          <a:off x="16268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82204</xdr:rowOff>
    </xdr:from>
    <xdr:ext cx="405111" cy="259045"/>
    <xdr:sp macro="" textlink="">
      <xdr:nvSpPr>
        <xdr:cNvPr id="869" name="【庁舎】&#10;有形固定資産減価償却率該当値テキスト"/>
        <xdr:cNvSpPr txBox="1"/>
      </xdr:nvSpPr>
      <xdr:spPr>
        <a:xfrm>
          <a:off x="16357600"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74386</xdr:rowOff>
    </xdr:from>
    <xdr:to>
      <xdr:col>81</xdr:col>
      <xdr:colOff>101600</xdr:colOff>
      <xdr:row>106</xdr:row>
      <xdr:rowOff>4536</xdr:rowOff>
    </xdr:to>
    <xdr:sp macro="" textlink="">
      <xdr:nvSpPr>
        <xdr:cNvPr id="870" name="楕円 869"/>
        <xdr:cNvSpPr/>
      </xdr:nvSpPr>
      <xdr:spPr>
        <a:xfrm>
          <a:off x="15430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125186</xdr:rowOff>
    </xdr:from>
    <xdr:to>
      <xdr:col>85</xdr:col>
      <xdr:colOff>127000</xdr:colOff>
      <xdr:row>105</xdr:row>
      <xdr:rowOff>154577</xdr:rowOff>
    </xdr:to>
    <xdr:cxnSp macro="">
      <xdr:nvCxnSpPr>
        <xdr:cNvPr id="871" name="直線コネクタ 870"/>
        <xdr:cNvCxnSpPr/>
      </xdr:nvCxnSpPr>
      <xdr:spPr>
        <a:xfrm>
          <a:off x="15481300" y="1812743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33564</xdr:rowOff>
    </xdr:from>
    <xdr:to>
      <xdr:col>76</xdr:col>
      <xdr:colOff>165100</xdr:colOff>
      <xdr:row>105</xdr:row>
      <xdr:rowOff>135164</xdr:rowOff>
    </xdr:to>
    <xdr:sp macro="" textlink="">
      <xdr:nvSpPr>
        <xdr:cNvPr id="872" name="楕円 871"/>
        <xdr:cNvSpPr/>
      </xdr:nvSpPr>
      <xdr:spPr>
        <a:xfrm>
          <a:off x="14541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84364</xdr:rowOff>
    </xdr:from>
    <xdr:to>
      <xdr:col>81</xdr:col>
      <xdr:colOff>50800</xdr:colOff>
      <xdr:row>105</xdr:row>
      <xdr:rowOff>125186</xdr:rowOff>
    </xdr:to>
    <xdr:cxnSp macro="">
      <xdr:nvCxnSpPr>
        <xdr:cNvPr id="873" name="直線コネクタ 872"/>
        <xdr:cNvCxnSpPr/>
      </xdr:nvCxnSpPr>
      <xdr:spPr>
        <a:xfrm>
          <a:off x="14592300" y="1808661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874" name="楕円 873"/>
        <xdr:cNvSpPr/>
      </xdr:nvSpPr>
      <xdr:spPr>
        <a:xfrm>
          <a:off x="1365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53339</xdr:rowOff>
    </xdr:from>
    <xdr:to>
      <xdr:col>76</xdr:col>
      <xdr:colOff>114300</xdr:colOff>
      <xdr:row>105</xdr:row>
      <xdr:rowOff>84364</xdr:rowOff>
    </xdr:to>
    <xdr:cxnSp macro="">
      <xdr:nvCxnSpPr>
        <xdr:cNvPr id="875" name="直線コネクタ 874"/>
        <xdr:cNvCxnSpPr/>
      </xdr:nvCxnSpPr>
      <xdr:spPr>
        <a:xfrm>
          <a:off x="13703300" y="180555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144599</xdr:rowOff>
    </xdr:from>
    <xdr:to>
      <xdr:col>67</xdr:col>
      <xdr:colOff>101600</xdr:colOff>
      <xdr:row>105</xdr:row>
      <xdr:rowOff>74749</xdr:rowOff>
    </xdr:to>
    <xdr:sp macro="" textlink="">
      <xdr:nvSpPr>
        <xdr:cNvPr id="876" name="楕円 875"/>
        <xdr:cNvSpPr/>
      </xdr:nvSpPr>
      <xdr:spPr>
        <a:xfrm>
          <a:off x="12763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23949</xdr:rowOff>
    </xdr:from>
    <xdr:to>
      <xdr:col>71</xdr:col>
      <xdr:colOff>177800</xdr:colOff>
      <xdr:row>105</xdr:row>
      <xdr:rowOff>53339</xdr:rowOff>
    </xdr:to>
    <xdr:cxnSp macro="">
      <xdr:nvCxnSpPr>
        <xdr:cNvPr id="877" name="直線コネクタ 876"/>
        <xdr:cNvCxnSpPr/>
      </xdr:nvCxnSpPr>
      <xdr:spPr>
        <a:xfrm>
          <a:off x="12814300" y="180261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167113</xdr:rowOff>
    </xdr:from>
    <xdr:ext cx="405111" cy="259045"/>
    <xdr:sp macro="" textlink="">
      <xdr:nvSpPr>
        <xdr:cNvPr id="882" name="n_1mainValue【庁舎】&#10;有形固定資産減価償却率"/>
        <xdr:cNvSpPr txBox="1"/>
      </xdr:nvSpPr>
      <xdr:spPr>
        <a:xfrm>
          <a:off x="152660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126291</xdr:rowOff>
    </xdr:from>
    <xdr:ext cx="405111" cy="259045"/>
    <xdr:sp macro="" textlink="">
      <xdr:nvSpPr>
        <xdr:cNvPr id="883" name="n_2mainValue【庁舎】&#10;有形固定資産減価償却率"/>
        <xdr:cNvSpPr txBox="1"/>
      </xdr:nvSpPr>
      <xdr:spPr>
        <a:xfrm>
          <a:off x="14389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884" name="n_3mainValue【庁舎】&#10;有形固定資産減価償却率"/>
        <xdr:cNvSpPr txBox="1"/>
      </xdr:nvSpPr>
      <xdr:spPr>
        <a:xfrm>
          <a:off x="13500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65876</xdr:rowOff>
    </xdr:from>
    <xdr:ext cx="405111" cy="259045"/>
    <xdr:sp macro="" textlink="">
      <xdr:nvSpPr>
        <xdr:cNvPr id="885" name="n_4mainValue【庁舎】&#10;有形固定資産減価償却率"/>
        <xdr:cNvSpPr txBox="1"/>
      </xdr:nvSpPr>
      <xdr:spPr>
        <a:xfrm>
          <a:off x="12611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88264</xdr:rowOff>
    </xdr:from>
    <xdr:to>
      <xdr:col>116</xdr:col>
      <xdr:colOff>114300</xdr:colOff>
      <xdr:row>107</xdr:row>
      <xdr:rowOff>18414</xdr:rowOff>
    </xdr:to>
    <xdr:sp macro="" textlink="">
      <xdr:nvSpPr>
        <xdr:cNvPr id="929" name="楕円 928"/>
        <xdr:cNvSpPr/>
      </xdr:nvSpPr>
      <xdr:spPr>
        <a:xfrm>
          <a:off x="221107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66691</xdr:rowOff>
    </xdr:from>
    <xdr:ext cx="469744" cy="259045"/>
    <xdr:sp macro="" textlink="">
      <xdr:nvSpPr>
        <xdr:cNvPr id="930" name="【庁舎】&#10;一人当たり面積該当値テキスト"/>
        <xdr:cNvSpPr txBox="1"/>
      </xdr:nvSpPr>
      <xdr:spPr>
        <a:xfrm>
          <a:off x="22199600"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88264</xdr:rowOff>
    </xdr:from>
    <xdr:to>
      <xdr:col>112</xdr:col>
      <xdr:colOff>38100</xdr:colOff>
      <xdr:row>107</xdr:row>
      <xdr:rowOff>18414</xdr:rowOff>
    </xdr:to>
    <xdr:sp macro="" textlink="">
      <xdr:nvSpPr>
        <xdr:cNvPr id="931" name="楕円 930"/>
        <xdr:cNvSpPr/>
      </xdr:nvSpPr>
      <xdr:spPr>
        <a:xfrm>
          <a:off x="21272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139064</xdr:rowOff>
    </xdr:from>
    <xdr:to>
      <xdr:col>116</xdr:col>
      <xdr:colOff>63500</xdr:colOff>
      <xdr:row>106</xdr:row>
      <xdr:rowOff>139064</xdr:rowOff>
    </xdr:to>
    <xdr:cxnSp macro="">
      <xdr:nvCxnSpPr>
        <xdr:cNvPr id="932" name="直線コネクタ 931"/>
        <xdr:cNvCxnSpPr/>
      </xdr:nvCxnSpPr>
      <xdr:spPr>
        <a:xfrm>
          <a:off x="21323300" y="18312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62548</xdr:rowOff>
    </xdr:from>
    <xdr:to>
      <xdr:col>107</xdr:col>
      <xdr:colOff>101600</xdr:colOff>
      <xdr:row>106</xdr:row>
      <xdr:rowOff>164148</xdr:rowOff>
    </xdr:to>
    <xdr:sp macro="" textlink="">
      <xdr:nvSpPr>
        <xdr:cNvPr id="933" name="楕円 932"/>
        <xdr:cNvSpPr/>
      </xdr:nvSpPr>
      <xdr:spPr>
        <a:xfrm>
          <a:off x="20383500" y="182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113348</xdr:rowOff>
    </xdr:from>
    <xdr:to>
      <xdr:col>111</xdr:col>
      <xdr:colOff>177800</xdr:colOff>
      <xdr:row>106</xdr:row>
      <xdr:rowOff>139064</xdr:rowOff>
    </xdr:to>
    <xdr:cxnSp macro="">
      <xdr:nvCxnSpPr>
        <xdr:cNvPr id="934" name="直線コネクタ 933"/>
        <xdr:cNvCxnSpPr/>
      </xdr:nvCxnSpPr>
      <xdr:spPr>
        <a:xfrm>
          <a:off x="20434300" y="18287048"/>
          <a:ext cx="889000" cy="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62548</xdr:rowOff>
    </xdr:from>
    <xdr:to>
      <xdr:col>102</xdr:col>
      <xdr:colOff>165100</xdr:colOff>
      <xdr:row>106</xdr:row>
      <xdr:rowOff>164148</xdr:rowOff>
    </xdr:to>
    <xdr:sp macro="" textlink="">
      <xdr:nvSpPr>
        <xdr:cNvPr id="935" name="楕円 934"/>
        <xdr:cNvSpPr/>
      </xdr:nvSpPr>
      <xdr:spPr>
        <a:xfrm>
          <a:off x="19494500" y="182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113348</xdr:rowOff>
    </xdr:from>
    <xdr:to>
      <xdr:col>107</xdr:col>
      <xdr:colOff>50800</xdr:colOff>
      <xdr:row>106</xdr:row>
      <xdr:rowOff>113348</xdr:rowOff>
    </xdr:to>
    <xdr:cxnSp macro="">
      <xdr:nvCxnSpPr>
        <xdr:cNvPr id="936" name="直線コネクタ 935"/>
        <xdr:cNvCxnSpPr/>
      </xdr:nvCxnSpPr>
      <xdr:spPr>
        <a:xfrm>
          <a:off x="19545300" y="18287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62548</xdr:rowOff>
    </xdr:from>
    <xdr:to>
      <xdr:col>98</xdr:col>
      <xdr:colOff>38100</xdr:colOff>
      <xdr:row>106</xdr:row>
      <xdr:rowOff>164148</xdr:rowOff>
    </xdr:to>
    <xdr:sp macro="" textlink="">
      <xdr:nvSpPr>
        <xdr:cNvPr id="937" name="楕円 936"/>
        <xdr:cNvSpPr/>
      </xdr:nvSpPr>
      <xdr:spPr>
        <a:xfrm>
          <a:off x="18605500" y="182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113348</xdr:rowOff>
    </xdr:from>
    <xdr:to>
      <xdr:col>102</xdr:col>
      <xdr:colOff>114300</xdr:colOff>
      <xdr:row>106</xdr:row>
      <xdr:rowOff>113348</xdr:rowOff>
    </xdr:to>
    <xdr:cxnSp macro="">
      <xdr:nvCxnSpPr>
        <xdr:cNvPr id="938" name="直線コネクタ 937"/>
        <xdr:cNvCxnSpPr/>
      </xdr:nvCxnSpPr>
      <xdr:spPr>
        <a:xfrm>
          <a:off x="18656300" y="18287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9"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0"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41"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9541</xdr:rowOff>
    </xdr:from>
    <xdr:ext cx="469744" cy="259045"/>
    <xdr:sp macro="" textlink="">
      <xdr:nvSpPr>
        <xdr:cNvPr id="943" name="n_1mainValue【庁舎】&#10;一人当たり面積"/>
        <xdr:cNvSpPr txBox="1"/>
      </xdr:nvSpPr>
      <xdr:spPr>
        <a:xfrm>
          <a:off x="21075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155275</xdr:rowOff>
    </xdr:from>
    <xdr:ext cx="469744" cy="259045"/>
    <xdr:sp macro="" textlink="">
      <xdr:nvSpPr>
        <xdr:cNvPr id="944" name="n_2mainValue【庁舎】&#10;一人当たり面積"/>
        <xdr:cNvSpPr txBox="1"/>
      </xdr:nvSpPr>
      <xdr:spPr>
        <a:xfrm>
          <a:off x="20199427" y="1832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155275</xdr:rowOff>
    </xdr:from>
    <xdr:ext cx="469744" cy="259045"/>
    <xdr:sp macro="" textlink="">
      <xdr:nvSpPr>
        <xdr:cNvPr id="945" name="n_3mainValue【庁舎】&#10;一人当たり面積"/>
        <xdr:cNvSpPr txBox="1"/>
      </xdr:nvSpPr>
      <xdr:spPr>
        <a:xfrm>
          <a:off x="19310427" y="1832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155275</xdr:rowOff>
    </xdr:from>
    <xdr:ext cx="469744" cy="259045"/>
    <xdr:sp macro="" textlink="">
      <xdr:nvSpPr>
        <xdr:cNvPr id="946" name="n_4mainValue【庁舎】&#10;一人当たり面積"/>
        <xdr:cNvSpPr txBox="1"/>
      </xdr:nvSpPr>
      <xdr:spPr>
        <a:xfrm>
          <a:off x="18421427" y="1832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高くなっている施設は、図書館、体育館・プール、一般廃棄物処理施設、庁舎である。特に、一般廃棄物処理施設については、取得価額総額の半分を占める焼却炉の有形固定資産減価償却率が約</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％であり、老朽化が進んでいる。その結果、一般廃棄物処理施設全体の有形固定資産減価償却率を上昇させている。そのため、今後の焼却施設の整備費用を削減し効率的な運用を行うことを目指し、平成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月に茨木市との広域連携を図り、廃棄物の広域処理に関する基本合意を調印し、令和５年度開始に向け、茨木市環境衛生センターの場内整備・工事を実施し、茨木市に対して一部負担金を支払った。</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今後は、公共施設等総合管理計画におけるライフサイクルコストの最適化を目指す。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86,740
85,076
14.87
45,738,556
45,271,339
318,799
19,591,389
17,715,306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年度の単年度財政力指数は、令和元年度から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0.008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ポイント増加したものの、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か年平均である財政力指数は前年度から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0.99</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となり、類似団体内平均値を上回っている。類似団体内平均値を上回る要因は、市内に多くの企業を有しており、法人税割の収入が類似団体よりも多いことなどが挙げられる。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産業都市である本市は景気の影響を受けやすいため、今後も引き続き徴収業務の強化等財政基盤の強化を図り、安定した財政運営に努める。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87842</xdr:rowOff>
    </xdr:to>
    <xdr:cxnSp macro="">
      <xdr:nvCxnSpPr>
        <xdr:cNvPr id="69" name="直線コネクタ 68"/>
        <xdr:cNvCxnSpPr/>
      </xdr:nvCxnSpPr>
      <xdr:spPr>
        <a:xfrm>
          <a:off x="4114800" y="65828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67733</xdr:rowOff>
    </xdr:to>
    <xdr:cxnSp macro="">
      <xdr:nvCxnSpPr>
        <xdr:cNvPr id="72" name="直線コネクタ 71"/>
        <xdr:cNvCxnSpPr/>
      </xdr:nvCxnSpPr>
      <xdr:spPr>
        <a:xfrm>
          <a:off x="3225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67733</xdr:rowOff>
    </xdr:to>
    <xdr:cxnSp macro="">
      <xdr:nvCxnSpPr>
        <xdr:cNvPr id="75" name="直線コネクタ 74"/>
        <xdr:cNvCxnSpPr/>
      </xdr:nvCxnSpPr>
      <xdr:spPr>
        <a:xfrm>
          <a:off x="2336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107950</xdr:rowOff>
    </xdr:to>
    <xdr:cxnSp macro="">
      <xdr:nvCxnSpPr>
        <xdr:cNvPr id="78" name="直線コネクタ 77"/>
        <xdr:cNvCxnSpPr/>
      </xdr:nvCxnSpPr>
      <xdr:spPr>
        <a:xfrm flipV="1">
          <a:off x="1447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53569</xdr:rowOff>
    </xdr:from>
    <xdr:ext cx="762000" cy="259045"/>
    <xdr:sp macro="" textlink="">
      <xdr:nvSpPr>
        <xdr:cNvPr id="89"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決算において、法人市民税が減少したものの、固定資産税や地方消費税交付金等の増収の影響により、分母の一部である経常一般財源等総額は増加となった。また、分子である経常経費充当一般財源等総額も増加となったが、経常一般財源等総額の増加が経常経費充当一般財源等の総額を上回ったため、経常収支比率は前年度比</a:t>
          </a:r>
          <a:r>
            <a:rPr kumimoji="1" lang="en-US" altLang="ja-JP" sz="1200">
              <a:solidFill>
                <a:srgbClr val="000000"/>
              </a:solidFill>
              <a:latin typeface="ＭＳ Ｐゴシック" panose="020B0600070205080204" pitchFamily="50" charset="-128"/>
              <a:ea typeface="ＭＳ Ｐゴシック" panose="020B0600070205080204" pitchFamily="50" charset="-128"/>
            </a:rPr>
            <a:t>3.3</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ポイント改善の</a:t>
          </a:r>
          <a:r>
            <a:rPr kumimoji="1" lang="en-US" altLang="ja-JP" sz="1200">
              <a:solidFill>
                <a:srgbClr val="000000"/>
              </a:solidFill>
              <a:latin typeface="ＭＳ Ｐゴシック" panose="020B0600070205080204" pitchFamily="50" charset="-128"/>
              <a:ea typeface="ＭＳ Ｐゴシック" panose="020B0600070205080204" pitchFamily="50" charset="-128"/>
            </a:rPr>
            <a:t>95.8</a:t>
          </a:r>
          <a:r>
            <a:rPr kumimoji="1" lang="ja-JP" altLang="en-US" sz="12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今後も超高齢化社会における社会保障関係経費等、多様な財政需要に対応するため、行財政改革による歳出引き締め等、経常経費充当一般財源等総額の抑制に努める。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64</xdr:row>
      <xdr:rowOff>151977</xdr:rowOff>
    </xdr:to>
    <xdr:cxnSp macro="">
      <xdr:nvCxnSpPr>
        <xdr:cNvPr id="132" name="直線コネクタ 131"/>
        <xdr:cNvCxnSpPr/>
      </xdr:nvCxnSpPr>
      <xdr:spPr>
        <a:xfrm flipV="1">
          <a:off x="4114800" y="10859346"/>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65</xdr:row>
      <xdr:rowOff>109220</xdr:rowOff>
    </xdr:to>
    <xdr:cxnSp macro="">
      <xdr:nvCxnSpPr>
        <xdr:cNvPr id="135" name="直線コネクタ 134"/>
        <xdr:cNvCxnSpPr/>
      </xdr:nvCxnSpPr>
      <xdr:spPr>
        <a:xfrm flipV="1">
          <a:off x="3225800" y="111247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109220</xdr:rowOff>
    </xdr:to>
    <xdr:cxnSp macro="">
      <xdr:nvCxnSpPr>
        <xdr:cNvPr id="138" name="直線コネクタ 137"/>
        <xdr:cNvCxnSpPr/>
      </xdr:nvCxnSpPr>
      <xdr:spPr>
        <a:xfrm>
          <a:off x="2336800" y="1122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65</xdr:row>
      <xdr:rowOff>85090</xdr:rowOff>
    </xdr:to>
    <xdr:cxnSp macro="">
      <xdr:nvCxnSpPr>
        <xdr:cNvPr id="141" name="直線コネクタ 140"/>
        <xdr:cNvCxnSpPr/>
      </xdr:nvCxnSpPr>
      <xdr:spPr>
        <a:xfrm>
          <a:off x="1447800" y="10778913"/>
          <a:ext cx="8890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1" name="楕円 150"/>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150723</xdr:rowOff>
    </xdr:from>
    <xdr:ext cx="762000" cy="259045"/>
    <xdr:sp macro="" textlink="">
      <xdr:nvSpPr>
        <xdr:cNvPr id="152" name="財政構造の弾力性該当値テキスト"/>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3" name="楕円 152"/>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4" name="テキスト ボックス 153"/>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5" name="楕円 154"/>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6" name="テキスト ボックス 155"/>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7" name="楕円 156"/>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8" name="テキスト ボックス 157"/>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59" name="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13140</xdr:rowOff>
    </xdr:from>
    <xdr:ext cx="762000" cy="259045"/>
    <xdr:sp macro="" textlink="">
      <xdr:nvSpPr>
        <xdr:cNvPr id="160" name="テキスト ボックス 159"/>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[131,996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本市における人件費、物件費の特徴は、給食・ごみ収集業務を単独で行っているため、類似団体内平均値に比して多額となる傾向にある。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は、令和元年度より増加しており、府内平均値を依然上回る状況であるため、職員の適正配置等による人件費の適正化やごみ処理業務の広域化等、業務の見直しを行うことにより、経費の効率化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128186</xdr:rowOff>
    </xdr:from>
    <xdr:to>
      <xdr:col>23</xdr:col>
      <xdr:colOff>133350</xdr:colOff>
      <xdr:row>83</xdr:row>
      <xdr:rowOff>64339</xdr:rowOff>
    </xdr:to>
    <xdr:cxnSp macro="">
      <xdr:nvCxnSpPr>
        <xdr:cNvPr id="197" name="直線コネクタ 196"/>
        <xdr:cNvCxnSpPr/>
      </xdr:nvCxnSpPr>
      <xdr:spPr>
        <a:xfrm>
          <a:off x="4114800" y="14187086"/>
          <a:ext cx="838200" cy="10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73927</xdr:rowOff>
    </xdr:from>
    <xdr:to>
      <xdr:col>19</xdr:col>
      <xdr:colOff>133350</xdr:colOff>
      <xdr:row>82</xdr:row>
      <xdr:rowOff>128186</xdr:rowOff>
    </xdr:to>
    <xdr:cxnSp macro="">
      <xdr:nvCxnSpPr>
        <xdr:cNvPr id="200" name="直線コネクタ 199"/>
        <xdr:cNvCxnSpPr/>
      </xdr:nvCxnSpPr>
      <xdr:spPr>
        <a:xfrm>
          <a:off x="3225800" y="14132827"/>
          <a:ext cx="889000" cy="5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73513</xdr:rowOff>
    </xdr:from>
    <xdr:to>
      <xdr:col>15</xdr:col>
      <xdr:colOff>82550</xdr:colOff>
      <xdr:row>82</xdr:row>
      <xdr:rowOff>73927</xdr:rowOff>
    </xdr:to>
    <xdr:cxnSp macro="">
      <xdr:nvCxnSpPr>
        <xdr:cNvPr id="203" name="直線コネクタ 202"/>
        <xdr:cNvCxnSpPr/>
      </xdr:nvCxnSpPr>
      <xdr:spPr>
        <a:xfrm>
          <a:off x="2336800" y="14132413"/>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73513</xdr:rowOff>
    </xdr:from>
    <xdr:to>
      <xdr:col>11</xdr:col>
      <xdr:colOff>31750</xdr:colOff>
      <xdr:row>82</xdr:row>
      <xdr:rowOff>74169</xdr:rowOff>
    </xdr:to>
    <xdr:cxnSp macro="">
      <xdr:nvCxnSpPr>
        <xdr:cNvPr id="206" name="直線コネクタ 205"/>
        <xdr:cNvCxnSpPr/>
      </xdr:nvCxnSpPr>
      <xdr:spPr>
        <a:xfrm flipV="1">
          <a:off x="1447800" y="14132413"/>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13539</xdr:rowOff>
    </xdr:from>
    <xdr:to>
      <xdr:col>23</xdr:col>
      <xdr:colOff>184150</xdr:colOff>
      <xdr:row>83</xdr:row>
      <xdr:rowOff>115139</xdr:rowOff>
    </xdr:to>
    <xdr:sp macro="" textlink="">
      <xdr:nvSpPr>
        <xdr:cNvPr id="216" name="楕円 215"/>
        <xdr:cNvSpPr/>
      </xdr:nvSpPr>
      <xdr:spPr>
        <a:xfrm>
          <a:off x="4902200" y="142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157066</xdr:rowOff>
    </xdr:from>
    <xdr:ext cx="762000" cy="259045"/>
    <xdr:sp macro="" textlink="">
      <xdr:nvSpPr>
        <xdr:cNvPr id="217" name="人件費・物件費等の状況該当値テキスト"/>
        <xdr:cNvSpPr txBox="1"/>
      </xdr:nvSpPr>
      <xdr:spPr>
        <a:xfrm>
          <a:off x="5041900" y="1421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77386</xdr:rowOff>
    </xdr:from>
    <xdr:to>
      <xdr:col>19</xdr:col>
      <xdr:colOff>184150</xdr:colOff>
      <xdr:row>83</xdr:row>
      <xdr:rowOff>7536</xdr:rowOff>
    </xdr:to>
    <xdr:sp macro="" textlink="">
      <xdr:nvSpPr>
        <xdr:cNvPr id="218" name="楕円 217"/>
        <xdr:cNvSpPr/>
      </xdr:nvSpPr>
      <xdr:spPr>
        <a:xfrm>
          <a:off x="4064000" y="141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163763</xdr:rowOff>
    </xdr:from>
    <xdr:ext cx="736600" cy="259045"/>
    <xdr:sp macro="" textlink="">
      <xdr:nvSpPr>
        <xdr:cNvPr id="219" name="テキスト ボックス 218"/>
        <xdr:cNvSpPr txBox="1"/>
      </xdr:nvSpPr>
      <xdr:spPr>
        <a:xfrm>
          <a:off x="3733800" y="14222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23127</xdr:rowOff>
    </xdr:from>
    <xdr:to>
      <xdr:col>15</xdr:col>
      <xdr:colOff>133350</xdr:colOff>
      <xdr:row>82</xdr:row>
      <xdr:rowOff>124727</xdr:rowOff>
    </xdr:to>
    <xdr:sp macro="" textlink="">
      <xdr:nvSpPr>
        <xdr:cNvPr id="220" name="楕円 219"/>
        <xdr:cNvSpPr/>
      </xdr:nvSpPr>
      <xdr:spPr>
        <a:xfrm>
          <a:off x="3175000" y="1408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109504</xdr:rowOff>
    </xdr:from>
    <xdr:ext cx="762000" cy="259045"/>
    <xdr:sp macro="" textlink="">
      <xdr:nvSpPr>
        <xdr:cNvPr id="221" name="テキスト ボックス 220"/>
        <xdr:cNvSpPr txBox="1"/>
      </xdr:nvSpPr>
      <xdr:spPr>
        <a:xfrm>
          <a:off x="2844800" y="1416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22713</xdr:rowOff>
    </xdr:from>
    <xdr:to>
      <xdr:col>11</xdr:col>
      <xdr:colOff>82550</xdr:colOff>
      <xdr:row>82</xdr:row>
      <xdr:rowOff>124313</xdr:rowOff>
    </xdr:to>
    <xdr:sp macro="" textlink="">
      <xdr:nvSpPr>
        <xdr:cNvPr id="222" name="楕円 221"/>
        <xdr:cNvSpPr/>
      </xdr:nvSpPr>
      <xdr:spPr>
        <a:xfrm>
          <a:off x="2286000" y="140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109090</xdr:rowOff>
    </xdr:from>
    <xdr:ext cx="762000" cy="259045"/>
    <xdr:sp macro="" textlink="">
      <xdr:nvSpPr>
        <xdr:cNvPr id="223" name="テキスト ボックス 222"/>
        <xdr:cNvSpPr txBox="1"/>
      </xdr:nvSpPr>
      <xdr:spPr>
        <a:xfrm>
          <a:off x="1955800" y="1416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23369</xdr:rowOff>
    </xdr:from>
    <xdr:to>
      <xdr:col>7</xdr:col>
      <xdr:colOff>31750</xdr:colOff>
      <xdr:row>82</xdr:row>
      <xdr:rowOff>124969</xdr:rowOff>
    </xdr:to>
    <xdr:sp macro="" textlink="">
      <xdr:nvSpPr>
        <xdr:cNvPr id="224" name="楕円 223"/>
        <xdr:cNvSpPr/>
      </xdr:nvSpPr>
      <xdr:spPr>
        <a:xfrm>
          <a:off x="1397000" y="140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109746</xdr:rowOff>
    </xdr:from>
    <xdr:ext cx="762000" cy="259045"/>
    <xdr:sp macro="" textlink="">
      <xdr:nvSpPr>
        <xdr:cNvPr id="225" name="テキスト ボックス 224"/>
        <xdr:cNvSpPr txBox="1"/>
      </xdr:nvSpPr>
      <xdr:spPr>
        <a:xfrm>
          <a:off x="1066800" y="141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年度に普通昇給の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ヶ月延伸、平成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14</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17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年度には職員の独自給料カット（管理職</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％、一般職員</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年度からは高齢層職員昇給抑制を行い給与の適正化に努めてきた。また、平成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年度において、国家公務員の給与減額に準じた給与削減を実施した。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今後とも、国家公務員準拠、人事院勧告の尊重を基本とし、適正な給与水準を維持していく。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33564</xdr:rowOff>
    </xdr:to>
    <xdr:cxnSp macro="">
      <xdr:nvCxnSpPr>
        <xdr:cNvPr id="261" name="直線コネクタ 260"/>
        <xdr:cNvCxnSpPr/>
      </xdr:nvCxnSpPr>
      <xdr:spPr>
        <a:xfrm flipV="1">
          <a:off x="16179800" y="149324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33564</xdr:rowOff>
    </xdr:to>
    <xdr:cxnSp macro="">
      <xdr:nvCxnSpPr>
        <xdr:cNvPr id="264" name="直線コネクタ 263"/>
        <xdr:cNvCxnSpPr/>
      </xdr:nvCxnSpPr>
      <xdr:spPr>
        <a:xfrm>
          <a:off x="15290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33564</xdr:rowOff>
    </xdr:to>
    <xdr:cxnSp macro="">
      <xdr:nvCxnSpPr>
        <xdr:cNvPr id="267" name="直線コネクタ 266"/>
        <xdr:cNvCxnSpPr/>
      </xdr:nvCxnSpPr>
      <xdr:spPr>
        <a:xfrm flipV="1">
          <a:off x="14401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70" name="直線コネクタ 269"/>
        <xdr:cNvCxnSpPr/>
      </xdr:nvCxnSpPr>
      <xdr:spPr>
        <a:xfrm flipV="1">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80" name="楕円 279"/>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81"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4" name="楕円 283"/>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5" name="テキスト ボックス 28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9" name="テキスト ボックス 288"/>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[6.39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　本市においては、消防・給食・ごみ収集などを単独直営で行ってきたことや、保育行政の充実に取り組むため保育士等が加配となっていたことで、職員数は大阪府平均を上回っていた。平成</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年度から実施した「摂津市第四次行財政改革実施計画」では職員数の</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660</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人体制に取り組み、事務職員は退職者の</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割補充、現業職員は不補充を原則として取り組んできた。また、平成</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年度から実施している「摂津市第五次行財政改革実施計画」において、定員管理の方針に基づき、民間保育所等民営化や窓口業務委託等により職員数の適正管理を行っている。</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年度では人口</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1,000</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人当たりの職員数が</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6.39</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人と類似団体内平均値</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に比べ</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0.1</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ポイント増</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となった。今後も組織運営力を高め、効率的な執行体制を確立し、職員数の適正化に努める。</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168169</xdr:rowOff>
    </xdr:from>
    <xdr:to>
      <xdr:col>81</xdr:col>
      <xdr:colOff>44450</xdr:colOff>
      <xdr:row>61</xdr:row>
      <xdr:rowOff>12806</xdr:rowOff>
    </xdr:to>
    <xdr:cxnSp macro="">
      <xdr:nvCxnSpPr>
        <xdr:cNvPr id="324" name="直線コネクタ 323"/>
        <xdr:cNvCxnSpPr/>
      </xdr:nvCxnSpPr>
      <xdr:spPr>
        <a:xfrm>
          <a:off x="16179800" y="1045516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168169</xdr:rowOff>
    </xdr:from>
    <xdr:to>
      <xdr:col>77</xdr:col>
      <xdr:colOff>44450</xdr:colOff>
      <xdr:row>61</xdr:row>
      <xdr:rowOff>4763</xdr:rowOff>
    </xdr:to>
    <xdr:cxnSp macro="">
      <xdr:nvCxnSpPr>
        <xdr:cNvPr id="327" name="直線コネクタ 326"/>
        <xdr:cNvCxnSpPr/>
      </xdr:nvCxnSpPr>
      <xdr:spPr>
        <a:xfrm flipV="1">
          <a:off x="15290800" y="1045516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166158</xdr:rowOff>
    </xdr:from>
    <xdr:to>
      <xdr:col>72</xdr:col>
      <xdr:colOff>203200</xdr:colOff>
      <xdr:row>61</xdr:row>
      <xdr:rowOff>4763</xdr:rowOff>
    </xdr:to>
    <xdr:cxnSp macro="">
      <xdr:nvCxnSpPr>
        <xdr:cNvPr id="330" name="直線コネクタ 329"/>
        <xdr:cNvCxnSpPr/>
      </xdr:nvCxnSpPr>
      <xdr:spPr>
        <a:xfrm>
          <a:off x="14401800" y="104531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166158</xdr:rowOff>
    </xdr:from>
    <xdr:to>
      <xdr:col>68</xdr:col>
      <xdr:colOff>152400</xdr:colOff>
      <xdr:row>61</xdr:row>
      <xdr:rowOff>2752</xdr:rowOff>
    </xdr:to>
    <xdr:cxnSp macro="">
      <xdr:nvCxnSpPr>
        <xdr:cNvPr id="333" name="直線コネクタ 332"/>
        <xdr:cNvCxnSpPr/>
      </xdr:nvCxnSpPr>
      <xdr:spPr>
        <a:xfrm flipV="1">
          <a:off x="13512800" y="104531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133456</xdr:rowOff>
    </xdr:from>
    <xdr:to>
      <xdr:col>81</xdr:col>
      <xdr:colOff>95250</xdr:colOff>
      <xdr:row>61</xdr:row>
      <xdr:rowOff>63606</xdr:rowOff>
    </xdr:to>
    <xdr:sp macro="" textlink="">
      <xdr:nvSpPr>
        <xdr:cNvPr id="343" name="楕円 342"/>
        <xdr:cNvSpPr/>
      </xdr:nvSpPr>
      <xdr:spPr>
        <a:xfrm>
          <a:off x="169672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105533</xdr:rowOff>
    </xdr:from>
    <xdr:ext cx="762000" cy="259045"/>
    <xdr:sp macro="" textlink="">
      <xdr:nvSpPr>
        <xdr:cNvPr id="344" name="定員管理の状況該当値テキスト"/>
        <xdr:cNvSpPr txBox="1"/>
      </xdr:nvSpPr>
      <xdr:spPr>
        <a:xfrm>
          <a:off x="17106900" y="1039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117369</xdr:rowOff>
    </xdr:from>
    <xdr:to>
      <xdr:col>77</xdr:col>
      <xdr:colOff>95250</xdr:colOff>
      <xdr:row>61</xdr:row>
      <xdr:rowOff>47519</xdr:rowOff>
    </xdr:to>
    <xdr:sp macro="" textlink="">
      <xdr:nvSpPr>
        <xdr:cNvPr id="345" name="楕円 344"/>
        <xdr:cNvSpPr/>
      </xdr:nvSpPr>
      <xdr:spPr>
        <a:xfrm>
          <a:off x="16129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46" name="テキスト ボックス 345"/>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125413</xdr:rowOff>
    </xdr:from>
    <xdr:to>
      <xdr:col>73</xdr:col>
      <xdr:colOff>44450</xdr:colOff>
      <xdr:row>61</xdr:row>
      <xdr:rowOff>55563</xdr:rowOff>
    </xdr:to>
    <xdr:sp macro="" textlink="">
      <xdr:nvSpPr>
        <xdr:cNvPr id="347" name="楕円 346"/>
        <xdr:cNvSpPr/>
      </xdr:nvSpPr>
      <xdr:spPr>
        <a:xfrm>
          <a:off x="15240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40340</xdr:rowOff>
    </xdr:from>
    <xdr:ext cx="762000" cy="259045"/>
    <xdr:sp macro="" textlink="">
      <xdr:nvSpPr>
        <xdr:cNvPr id="348" name="テキスト ボックス 347"/>
        <xdr:cNvSpPr txBox="1"/>
      </xdr:nvSpPr>
      <xdr:spPr>
        <a:xfrm>
          <a:off x="149098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115358</xdr:rowOff>
    </xdr:from>
    <xdr:to>
      <xdr:col>68</xdr:col>
      <xdr:colOff>203200</xdr:colOff>
      <xdr:row>61</xdr:row>
      <xdr:rowOff>45508</xdr:rowOff>
    </xdr:to>
    <xdr:sp macro="" textlink="">
      <xdr:nvSpPr>
        <xdr:cNvPr id="349" name="楕円 348"/>
        <xdr:cNvSpPr/>
      </xdr:nvSpPr>
      <xdr:spPr>
        <a:xfrm>
          <a:off x="14351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30285</xdr:rowOff>
    </xdr:from>
    <xdr:ext cx="762000" cy="259045"/>
    <xdr:sp macro="" textlink="">
      <xdr:nvSpPr>
        <xdr:cNvPr id="350" name="テキスト ボックス 349"/>
        <xdr:cNvSpPr txBox="1"/>
      </xdr:nvSpPr>
      <xdr:spPr>
        <a:xfrm>
          <a:off x="14020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51" name="楕円 350"/>
        <xdr:cNvSpPr/>
      </xdr:nvSpPr>
      <xdr:spPr>
        <a:xfrm>
          <a:off x="13462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52" name="テキスト ボックス 351"/>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0.7%]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新規市債発行を償還額以内に抑制してきた結果、実質公債費比率の算定の対象となる元利償還金が低減しており、令和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年度は令和元年度比</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0.7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今後も新規市債発行を抑制するとともに、公営企業会計の経営健全化に努める。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11430</xdr:rowOff>
    </xdr:from>
    <xdr:to>
      <xdr:col>81</xdr:col>
      <xdr:colOff>44450</xdr:colOff>
      <xdr:row>38</xdr:row>
      <xdr:rowOff>83820</xdr:rowOff>
    </xdr:to>
    <xdr:cxnSp macro="">
      <xdr:nvCxnSpPr>
        <xdr:cNvPr id="385" name="直線コネクタ 384"/>
        <xdr:cNvCxnSpPr/>
      </xdr:nvCxnSpPr>
      <xdr:spPr>
        <a:xfrm flipV="1">
          <a:off x="16179800" y="65265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39</xdr:row>
      <xdr:rowOff>49106</xdr:rowOff>
    </xdr:to>
    <xdr:cxnSp macro="">
      <xdr:nvCxnSpPr>
        <xdr:cNvPr id="388" name="直線コネクタ 387"/>
        <xdr:cNvCxnSpPr/>
      </xdr:nvCxnSpPr>
      <xdr:spPr>
        <a:xfrm flipV="1">
          <a:off x="15290800" y="65989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129540</xdr:rowOff>
    </xdr:to>
    <xdr:cxnSp macro="">
      <xdr:nvCxnSpPr>
        <xdr:cNvPr id="391" name="直線コネクタ 390"/>
        <xdr:cNvCxnSpPr/>
      </xdr:nvCxnSpPr>
      <xdr:spPr>
        <a:xfrm flipV="1">
          <a:off x="14401800" y="67356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62654</xdr:rowOff>
    </xdr:to>
    <xdr:cxnSp macro="">
      <xdr:nvCxnSpPr>
        <xdr:cNvPr id="394" name="直線コネクタ 393"/>
        <xdr:cNvCxnSpPr/>
      </xdr:nvCxnSpPr>
      <xdr:spPr>
        <a:xfrm flipV="1">
          <a:off x="13512800" y="68160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132080</xdr:rowOff>
    </xdr:from>
    <xdr:to>
      <xdr:col>81</xdr:col>
      <xdr:colOff>95250</xdr:colOff>
      <xdr:row>38</xdr:row>
      <xdr:rowOff>62230</xdr:rowOff>
    </xdr:to>
    <xdr:sp macro="" textlink="">
      <xdr:nvSpPr>
        <xdr:cNvPr id="404" name="楕円 403"/>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148607</xdr:rowOff>
    </xdr:from>
    <xdr:ext cx="762000" cy="259045"/>
    <xdr:sp macro="" textlink="">
      <xdr:nvSpPr>
        <xdr:cNvPr id="405" name="公債費負担の状況該当値テキスト"/>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6" name="楕円 405"/>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7" name="テキスト ボックス 406"/>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8" name="楕円 407"/>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9" name="テキスト ボックス 408"/>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10" name="楕円 409"/>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11" name="テキスト ボックス 410"/>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12" name="楕円 411"/>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13" name="テキスト ボックス 412"/>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下水道事業会計の繰入見込額の減少により将来負担額が減少となった。将来負担比率は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％を下回り（△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103.3</a:t>
          </a:r>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％）、類似団体内平均値を下回る水準を維持している。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9"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0" name="フローチャート: 判断 449"/>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3" name="フローチャート: 判断 452"/>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4" name="テキスト ボックス 453"/>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5" name="フローチャート: 判断 454"/>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6" name="テキスト ボックス 455"/>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7" name="フローチャート: 判断 456"/>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8" name="テキスト ボックス 457"/>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86,740
85,076
14.87
45,738,556
45,271,339
318,799
19,591,389
17,715,306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年度は地方自治法の改正により、賃金が廃止されたことに伴い物件費から人件費への扱いとなったため、令和元年度より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前年度から類似団体内平均値を大きく上回ることとなった。職員数及び給与制度の適正化に取り組んでいく。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38</xdr:row>
      <xdr:rowOff>73660</xdr:rowOff>
    </xdr:to>
    <xdr:cxnSp macro="">
      <xdr:nvCxnSpPr>
        <xdr:cNvPr id="66" name="直線コネクタ 65"/>
        <xdr:cNvCxnSpPr/>
      </xdr:nvCxnSpPr>
      <xdr:spPr>
        <a:xfrm>
          <a:off x="3987800" y="632968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46990</xdr:rowOff>
    </xdr:to>
    <xdr:cxnSp macro="">
      <xdr:nvCxnSpPr>
        <xdr:cNvPr id="69" name="直線コネクタ 68"/>
        <xdr:cNvCxnSpPr/>
      </xdr:nvCxnSpPr>
      <xdr:spPr>
        <a:xfrm flipV="1">
          <a:off x="3098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46990</xdr:rowOff>
    </xdr:to>
    <xdr:cxnSp macro="">
      <xdr:nvCxnSpPr>
        <xdr:cNvPr id="72" name="直線コネクタ 71"/>
        <xdr:cNvCxnSpPr/>
      </xdr:nvCxnSpPr>
      <xdr:spPr>
        <a:xfrm>
          <a:off x="2209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36</xdr:row>
      <xdr:rowOff>165100</xdr:rowOff>
    </xdr:to>
    <xdr:cxnSp macro="">
      <xdr:nvCxnSpPr>
        <xdr:cNvPr id="75" name="直線コネクタ 74"/>
        <xdr:cNvCxnSpPr/>
      </xdr:nvCxnSpPr>
      <xdr:spPr>
        <a:xfrm flipV="1">
          <a:off x="1320800" y="632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ごみ処理委託料の増加や、業務の民間委託範囲拡大を推進してきたことにより、類似団体内平均値を上回る数値となっている。令和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年度は地方自治法の改正により、賃金が廃止されたことに伴い物件費から人件費への扱いとなったため、令和元年度より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今後もごみ処理業務及び給食業務の委託範囲精査、臨時職員等の雇用適正化を図っていく。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72136</xdr:rowOff>
    </xdr:from>
    <xdr:to>
      <xdr:col>82</xdr:col>
      <xdr:colOff>107950</xdr:colOff>
      <xdr:row>20</xdr:row>
      <xdr:rowOff>3556</xdr:rowOff>
    </xdr:to>
    <xdr:cxnSp macro="">
      <xdr:nvCxnSpPr>
        <xdr:cNvPr id="125" name="直線コネクタ 124"/>
        <xdr:cNvCxnSpPr/>
      </xdr:nvCxnSpPr>
      <xdr:spPr>
        <a:xfrm flipV="1">
          <a:off x="15671800" y="3158236"/>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110998</xdr:rowOff>
    </xdr:from>
    <xdr:to>
      <xdr:col>78</xdr:col>
      <xdr:colOff>69850</xdr:colOff>
      <xdr:row>20</xdr:row>
      <xdr:rowOff>3556</xdr:rowOff>
    </xdr:to>
    <xdr:cxnSp macro="">
      <xdr:nvCxnSpPr>
        <xdr:cNvPr id="128" name="直線コネクタ 127"/>
        <xdr:cNvCxnSpPr/>
      </xdr:nvCxnSpPr>
      <xdr:spPr>
        <a:xfrm>
          <a:off x="14782800" y="33685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74422</xdr:rowOff>
    </xdr:from>
    <xdr:to>
      <xdr:col>73</xdr:col>
      <xdr:colOff>180975</xdr:colOff>
      <xdr:row>19</xdr:row>
      <xdr:rowOff>110998</xdr:rowOff>
    </xdr:to>
    <xdr:cxnSp macro="">
      <xdr:nvCxnSpPr>
        <xdr:cNvPr id="131" name="直線コネクタ 130"/>
        <xdr:cNvCxnSpPr/>
      </xdr:nvCxnSpPr>
      <xdr:spPr>
        <a:xfrm>
          <a:off x="13893800" y="3331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108712</xdr:rowOff>
    </xdr:from>
    <xdr:to>
      <xdr:col>69</xdr:col>
      <xdr:colOff>92075</xdr:colOff>
      <xdr:row>19</xdr:row>
      <xdr:rowOff>74422</xdr:rowOff>
    </xdr:to>
    <xdr:cxnSp macro="">
      <xdr:nvCxnSpPr>
        <xdr:cNvPr id="134" name="直線コネクタ 133"/>
        <xdr:cNvCxnSpPr/>
      </xdr:nvCxnSpPr>
      <xdr:spPr>
        <a:xfrm>
          <a:off x="13004800" y="31948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4" name="楕円 143"/>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5" name="物件費該当値テキスト"/>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124206</xdr:rowOff>
    </xdr:from>
    <xdr:to>
      <xdr:col>78</xdr:col>
      <xdr:colOff>120650</xdr:colOff>
      <xdr:row>20</xdr:row>
      <xdr:rowOff>54356</xdr:rowOff>
    </xdr:to>
    <xdr:sp macro="" textlink="">
      <xdr:nvSpPr>
        <xdr:cNvPr id="146" name="楕円 145"/>
        <xdr:cNvSpPr/>
      </xdr:nvSpPr>
      <xdr:spPr>
        <a:xfrm>
          <a:off x="15621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39133</xdr:rowOff>
    </xdr:from>
    <xdr:ext cx="736600" cy="259045"/>
    <xdr:sp macro="" textlink="">
      <xdr:nvSpPr>
        <xdr:cNvPr id="147" name="テキスト ボックス 146"/>
        <xdr:cNvSpPr txBox="1"/>
      </xdr:nvSpPr>
      <xdr:spPr>
        <a:xfrm>
          <a:off x="15290800" y="346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60198</xdr:rowOff>
    </xdr:from>
    <xdr:to>
      <xdr:col>74</xdr:col>
      <xdr:colOff>31750</xdr:colOff>
      <xdr:row>19</xdr:row>
      <xdr:rowOff>161798</xdr:rowOff>
    </xdr:to>
    <xdr:sp macro="" textlink="">
      <xdr:nvSpPr>
        <xdr:cNvPr id="148" name="楕円 147"/>
        <xdr:cNvSpPr/>
      </xdr:nvSpPr>
      <xdr:spPr>
        <a:xfrm>
          <a:off x="14732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146575</xdr:rowOff>
    </xdr:from>
    <xdr:ext cx="762000" cy="259045"/>
    <xdr:sp macro="" textlink="">
      <xdr:nvSpPr>
        <xdr:cNvPr id="149" name="テキスト ボックス 148"/>
        <xdr:cNvSpPr txBox="1"/>
      </xdr:nvSpPr>
      <xdr:spPr>
        <a:xfrm>
          <a:off x="14401800" y="340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23622</xdr:rowOff>
    </xdr:from>
    <xdr:to>
      <xdr:col>69</xdr:col>
      <xdr:colOff>142875</xdr:colOff>
      <xdr:row>19</xdr:row>
      <xdr:rowOff>125222</xdr:rowOff>
    </xdr:to>
    <xdr:sp macro="" textlink="">
      <xdr:nvSpPr>
        <xdr:cNvPr id="150" name="楕円 149"/>
        <xdr:cNvSpPr/>
      </xdr:nvSpPr>
      <xdr:spPr>
        <a:xfrm>
          <a:off x="13843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109999</xdr:rowOff>
    </xdr:from>
    <xdr:ext cx="762000" cy="259045"/>
    <xdr:sp macro="" textlink="">
      <xdr:nvSpPr>
        <xdr:cNvPr id="151" name="テキスト ボックス 150"/>
        <xdr:cNvSpPr txBox="1"/>
      </xdr:nvSpPr>
      <xdr:spPr>
        <a:xfrm>
          <a:off x="13512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57912</xdr:rowOff>
    </xdr:from>
    <xdr:to>
      <xdr:col>65</xdr:col>
      <xdr:colOff>53975</xdr:colOff>
      <xdr:row>18</xdr:row>
      <xdr:rowOff>159512</xdr:rowOff>
    </xdr:to>
    <xdr:sp macro="" textlink="">
      <xdr:nvSpPr>
        <xdr:cNvPr id="152" name="楕円 151"/>
        <xdr:cNvSpPr/>
      </xdr:nvSpPr>
      <xdr:spPr>
        <a:xfrm>
          <a:off x="12954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144289</xdr:rowOff>
    </xdr:from>
    <xdr:ext cx="762000" cy="259045"/>
    <xdr:sp macro="" textlink="">
      <xdr:nvSpPr>
        <xdr:cNvPr id="153" name="テキスト ボックス 152"/>
        <xdr:cNvSpPr txBox="1"/>
      </xdr:nvSpPr>
      <xdr:spPr>
        <a:xfrm>
          <a:off x="12623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障害福祉関係経費や児童福祉関係経費等が増加しており、扶助費全体では、依然類似団体内平均値を上回っている。令和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年度は、国庫支出金等の特定財源が増加したことから経常一般財源等の割合が減少し、令和元年度より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ポイント減少した。今後も扶助費の増加は、高い水準で推移することが見込まれるため、事業の見直し等、適切な財政運営に努める。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60</xdr:row>
      <xdr:rowOff>12700</xdr:rowOff>
    </xdr:to>
    <xdr:cxnSp macro="">
      <xdr:nvCxnSpPr>
        <xdr:cNvPr id="188" name="直線コネクタ 187"/>
        <xdr:cNvCxnSpPr/>
      </xdr:nvCxnSpPr>
      <xdr:spPr>
        <a:xfrm flipV="1">
          <a:off x="3987800" y="98425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60</xdr:row>
      <xdr:rowOff>12700</xdr:rowOff>
    </xdr:to>
    <xdr:cxnSp macro="">
      <xdr:nvCxnSpPr>
        <xdr:cNvPr id="191" name="直線コネクタ 190"/>
        <xdr:cNvCxnSpPr/>
      </xdr:nvCxnSpPr>
      <xdr:spPr>
        <a:xfrm>
          <a:off x="3098800" y="10136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31750</xdr:rowOff>
    </xdr:to>
    <xdr:cxnSp macro="">
      <xdr:nvCxnSpPr>
        <xdr:cNvPr id="194" name="直線コネクタ 193"/>
        <xdr:cNvCxnSpPr/>
      </xdr:nvCxnSpPr>
      <xdr:spPr>
        <a:xfrm flipV="1">
          <a:off x="2209800" y="10136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59</xdr:row>
      <xdr:rowOff>31750</xdr:rowOff>
    </xdr:to>
    <xdr:cxnSp macro="">
      <xdr:nvCxnSpPr>
        <xdr:cNvPr id="197" name="直線コネクタ 196"/>
        <xdr:cNvCxnSpPr/>
      </xdr:nvCxnSpPr>
      <xdr:spPr>
        <a:xfrm>
          <a:off x="1320800" y="99404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9" name="楕円 208"/>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0" name="テキスト ボックス 209"/>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1" name="楕円 210"/>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2" name="テキスト ボックス 211"/>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3" name="楕円 212"/>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4" name="テキスト ボックス 213"/>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5" name="楕円 214"/>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6" name="テキスト ボックス 215"/>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a:solidFill>
                <a:srgbClr val="000000"/>
              </a:solidFill>
              <a:latin typeface="ＭＳ Ｐゴシック" panose="020B0600070205080204" pitchFamily="50" charset="-128"/>
              <a:ea typeface="ＭＳ Ｐゴシック" panose="020B0600070205080204" pitchFamily="50" charset="-128"/>
            </a:rPr>
            <a:t>平成元年度より公共下水道の整備を急激に推進した結果、下水道事業会計における公営企業債償還財源に充てる繰出金が多額に上っている。公営企業債の発行について、平成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12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年度から元金償還金以内の発行に努めており、新規の発行を抑制している。平成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29</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年度からは企業会計へ移行しており、経営効率化による繰出金の抑制を図る。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年度は、高齢化の進展により介護給付費の増加などの影響のため、令和元年度より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0.7</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15422</xdr:rowOff>
    </xdr:from>
    <xdr:to>
      <xdr:col>82</xdr:col>
      <xdr:colOff>107950</xdr:colOff>
      <xdr:row>60</xdr:row>
      <xdr:rowOff>121557</xdr:rowOff>
    </xdr:to>
    <xdr:cxnSp macro="">
      <xdr:nvCxnSpPr>
        <xdr:cNvPr id="246" name="直線コネクタ 245"/>
        <xdr:cNvCxnSpPr/>
      </xdr:nvCxnSpPr>
      <xdr:spPr>
        <a:xfrm flipV="1">
          <a:off x="16510000" y="91022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7" name="その他最小値テキスト"/>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8" name="直線コネクタ 247"/>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101799</xdr:rowOff>
    </xdr:from>
    <xdr:ext cx="762000" cy="259045"/>
    <xdr:sp macro="" textlink="">
      <xdr:nvSpPr>
        <xdr:cNvPr id="249" name="その他最大値テキスト"/>
        <xdr:cNvSpPr txBox="1"/>
      </xdr:nvSpPr>
      <xdr:spPr>
        <a:xfrm>
          <a:off x="16598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15422</xdr:rowOff>
    </xdr:from>
    <xdr:to>
      <xdr:col>82</xdr:col>
      <xdr:colOff>196850</xdr:colOff>
      <xdr:row>53</xdr:row>
      <xdr:rowOff>15422</xdr:rowOff>
    </xdr:to>
    <xdr:cxnSp macro="">
      <xdr:nvCxnSpPr>
        <xdr:cNvPr id="250" name="直線コネクタ 249"/>
        <xdr:cNvCxnSpPr/>
      </xdr:nvCxnSpPr>
      <xdr:spPr>
        <a:xfrm>
          <a:off x="16421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57</xdr:row>
      <xdr:rowOff>167822</xdr:rowOff>
    </xdr:to>
    <xdr:cxnSp macro="">
      <xdr:nvCxnSpPr>
        <xdr:cNvPr id="251" name="直線コネクタ 250"/>
        <xdr:cNvCxnSpPr/>
      </xdr:nvCxnSpPr>
      <xdr:spPr>
        <a:xfrm>
          <a:off x="15671800" y="98642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91622</xdr:rowOff>
    </xdr:to>
    <xdr:cxnSp macro="">
      <xdr:nvCxnSpPr>
        <xdr:cNvPr id="254" name="直線コネクタ 253"/>
        <xdr:cNvCxnSpPr/>
      </xdr:nvCxnSpPr>
      <xdr:spPr>
        <a:xfrm>
          <a:off x="14782800" y="9798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6" name="テキスト ボックス 255"/>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48078</xdr:rowOff>
    </xdr:to>
    <xdr:cxnSp macro="">
      <xdr:nvCxnSpPr>
        <xdr:cNvPr id="257" name="直線コネクタ 256"/>
        <xdr:cNvCxnSpPr/>
      </xdr:nvCxnSpPr>
      <xdr:spPr>
        <a:xfrm flipV="1">
          <a:off x="13893800" y="9798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9" name="テキスト ボックス 258"/>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48078</xdr:rowOff>
    </xdr:from>
    <xdr:to>
      <xdr:col>69</xdr:col>
      <xdr:colOff>92075</xdr:colOff>
      <xdr:row>61</xdr:row>
      <xdr:rowOff>102507</xdr:rowOff>
    </xdr:to>
    <xdr:cxnSp macro="">
      <xdr:nvCxnSpPr>
        <xdr:cNvPr id="260" name="直線コネクタ 259"/>
        <xdr:cNvCxnSpPr/>
      </xdr:nvCxnSpPr>
      <xdr:spPr>
        <a:xfrm flipV="1">
          <a:off x="13004800" y="9820728"/>
          <a:ext cx="889000" cy="7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1" name="フローチャート: 判断 260"/>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2" name="テキスト ボックス 261"/>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4" name="テキスト ボックス 263"/>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0" name="楕円 269"/>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1" name="その他該当値テキスト"/>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40822</xdr:rowOff>
    </xdr:from>
    <xdr:to>
      <xdr:col>78</xdr:col>
      <xdr:colOff>120650</xdr:colOff>
      <xdr:row>57</xdr:row>
      <xdr:rowOff>142422</xdr:rowOff>
    </xdr:to>
    <xdr:sp macro="" textlink="">
      <xdr:nvSpPr>
        <xdr:cNvPr id="272" name="楕円 271"/>
        <xdr:cNvSpPr/>
      </xdr:nvSpPr>
      <xdr:spPr>
        <a:xfrm>
          <a:off x="15621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127199</xdr:rowOff>
    </xdr:from>
    <xdr:ext cx="736600" cy="259045"/>
    <xdr:sp macro="" textlink="">
      <xdr:nvSpPr>
        <xdr:cNvPr id="273" name="テキスト ボックス 272"/>
        <xdr:cNvSpPr txBox="1"/>
      </xdr:nvSpPr>
      <xdr:spPr>
        <a:xfrm>
          <a:off x="15290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4" name="楕円 273"/>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5" name="テキスト ボックス 274"/>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168728</xdr:rowOff>
    </xdr:from>
    <xdr:to>
      <xdr:col>69</xdr:col>
      <xdr:colOff>142875</xdr:colOff>
      <xdr:row>57</xdr:row>
      <xdr:rowOff>98878</xdr:rowOff>
    </xdr:to>
    <xdr:sp macro="" textlink="">
      <xdr:nvSpPr>
        <xdr:cNvPr id="276" name="楕円 275"/>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77" name="テキスト ボックス 276"/>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51707</xdr:rowOff>
    </xdr:from>
    <xdr:to>
      <xdr:col>65</xdr:col>
      <xdr:colOff>53975</xdr:colOff>
      <xdr:row>61</xdr:row>
      <xdr:rowOff>153307</xdr:rowOff>
    </xdr:to>
    <xdr:sp macro="" textlink="">
      <xdr:nvSpPr>
        <xdr:cNvPr id="278" name="楕円 277"/>
        <xdr:cNvSpPr/>
      </xdr:nvSpPr>
      <xdr:spPr>
        <a:xfrm>
          <a:off x="12954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138084</xdr:rowOff>
    </xdr:from>
    <xdr:ext cx="762000" cy="259045"/>
    <xdr:sp macro="" textlink="">
      <xdr:nvSpPr>
        <xdr:cNvPr id="279" name="テキスト ボックス 278"/>
        <xdr:cNvSpPr txBox="1"/>
      </xdr:nvSpPr>
      <xdr:spPr>
        <a:xfrm>
          <a:off x="12623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年度より下水道事業会計が法適用化されたことに伴い、繰出金が補助費等として扱われることになったため、平成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7.8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その結果、類似団体内平均値と同水準で推移し、令和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年度は類似団体平均値を下回った。今後、補助金等の見直しを図り、抑制に努める。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4" name="直線コネクタ 303"/>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5"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6" name="直線コネクタ 305"/>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99568</xdr:rowOff>
    </xdr:to>
    <xdr:cxnSp macro="">
      <xdr:nvCxnSpPr>
        <xdr:cNvPr id="309" name="直線コネクタ 308"/>
        <xdr:cNvCxnSpPr/>
      </xdr:nvCxnSpPr>
      <xdr:spPr>
        <a:xfrm flipV="1">
          <a:off x="15671800" y="6258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10"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1" name="フローチャート: 判断 310"/>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117856</xdr:rowOff>
    </xdr:to>
    <xdr:cxnSp macro="">
      <xdr:nvCxnSpPr>
        <xdr:cNvPr id="312" name="直線コネクタ 311"/>
        <xdr:cNvCxnSpPr/>
      </xdr:nvCxnSpPr>
      <xdr:spPr>
        <a:xfrm flipV="1">
          <a:off x="14782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3" name="フローチャート: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127000</xdr:rowOff>
    </xdr:to>
    <xdr:cxnSp macro="">
      <xdr:nvCxnSpPr>
        <xdr:cNvPr id="315" name="直線コネクタ 314"/>
        <xdr:cNvCxnSpPr/>
      </xdr:nvCxnSpPr>
      <xdr:spPr>
        <a:xfrm flipV="1">
          <a:off x="13893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7" name="テキスト ボックス 316"/>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36</xdr:row>
      <xdr:rowOff>127000</xdr:rowOff>
    </xdr:to>
    <xdr:cxnSp macro="">
      <xdr:nvCxnSpPr>
        <xdr:cNvPr id="318" name="直線コネクタ 317"/>
        <xdr:cNvCxnSpPr/>
      </xdr:nvCxnSpPr>
      <xdr:spPr>
        <a:xfrm>
          <a:off x="13004800" y="5901436"/>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9" name="フローチャート: 判断 318"/>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0" name="テキスト ボックス 319"/>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8" name="楕円 327"/>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9"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0" name="楕円 329"/>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31" name="テキスト ボックス 330"/>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2" name="楕円 331"/>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33" name="テキスト ボックス 332"/>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4" name="楕円 333"/>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5" name="テキスト ボックス 334"/>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6" name="楕円 335"/>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7" name="テキスト ボックス 336"/>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将来の財政負担を考慮し、市債発行額を元金償還金以内に抑制しているため減少傾向にある。令和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年度は令和元年度より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ポイント増加した。今後も引き続き、建設事業を精査し、新規市債発行の抑制を図り公債費の減少に努める。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2" name="直線コネクタ 361"/>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3"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4" name="直線コネクタ 363"/>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5"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6" name="直線コネクタ 365"/>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75</xdr:row>
      <xdr:rowOff>165863</xdr:rowOff>
    </xdr:to>
    <xdr:cxnSp macro="">
      <xdr:nvCxnSpPr>
        <xdr:cNvPr id="367" name="直線コネクタ 366"/>
        <xdr:cNvCxnSpPr/>
      </xdr:nvCxnSpPr>
      <xdr:spPr>
        <a:xfrm>
          <a:off x="3987800" y="13020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9" name="フローチャート: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136144</xdr:rowOff>
    </xdr:to>
    <xdr:cxnSp macro="">
      <xdr:nvCxnSpPr>
        <xdr:cNvPr id="370" name="直線コネクタ 369"/>
        <xdr:cNvCxnSpPr/>
      </xdr:nvCxnSpPr>
      <xdr:spPr>
        <a:xfrm flipV="1">
          <a:off x="3098800" y="13020039"/>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1" name="フローチャート: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76</xdr:row>
      <xdr:rowOff>159004</xdr:rowOff>
    </xdr:to>
    <xdr:cxnSp macro="">
      <xdr:nvCxnSpPr>
        <xdr:cNvPr id="373" name="直線コネクタ 372"/>
        <xdr:cNvCxnSpPr/>
      </xdr:nvCxnSpPr>
      <xdr:spPr>
        <a:xfrm flipV="1">
          <a:off x="2209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4" name="フローチャート: 判断 373"/>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5" name="テキスト ボックス 374"/>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76</xdr:row>
      <xdr:rowOff>159004</xdr:rowOff>
    </xdr:to>
    <xdr:cxnSp macro="">
      <xdr:nvCxnSpPr>
        <xdr:cNvPr id="376" name="直線コネクタ 375"/>
        <xdr:cNvCxnSpPr/>
      </xdr:nvCxnSpPr>
      <xdr:spPr>
        <a:xfrm>
          <a:off x="1320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7" name="フローチャート: 判断 376"/>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8" name="テキスト ボックス 377"/>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9" name="フローチャート: 判断 378"/>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0" name="テキスト ボックス 379"/>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115062</xdr:rowOff>
    </xdr:from>
    <xdr:to>
      <xdr:col>24</xdr:col>
      <xdr:colOff>76200</xdr:colOff>
      <xdr:row>76</xdr:row>
      <xdr:rowOff>45213</xdr:rowOff>
    </xdr:to>
    <xdr:sp macro="" textlink="">
      <xdr:nvSpPr>
        <xdr:cNvPr id="386" name="楕円 385"/>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131589</xdr:rowOff>
    </xdr:from>
    <xdr:ext cx="762000" cy="259045"/>
    <xdr:sp macro="" textlink="">
      <xdr:nvSpPr>
        <xdr:cNvPr id="387" name="公債費該当値テキスト"/>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8" name="楕円 387"/>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9" name="テキスト ボックス 388"/>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90" name="楕円 389"/>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91" name="テキスト ボックス 390"/>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2" name="楕円 391"/>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3" name="テキスト ボックス 392"/>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4" name="楕円 393"/>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5" name="テキスト ボックス 394"/>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年度は令和元年度より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ポイント減少した。障害福祉サービス経費等、扶助費の増額や業務委託の拡大等、物件費の増額の影響により、類似団体内平均値を上回る</a:t>
          </a:r>
          <a:r>
            <a:rPr kumimoji="1" lang="en-US" altLang="ja-JP" sz="1300">
              <a:solidFill>
                <a:srgbClr val="000000"/>
              </a:solidFill>
              <a:latin typeface="ＭＳ Ｐゴシック" panose="020B0600070205080204" pitchFamily="50" charset="-128"/>
              <a:ea typeface="ＭＳ Ｐゴシック" panose="020B0600070205080204" pitchFamily="50" charset="-128"/>
            </a:rPr>
            <a:t>86.2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％となっている。今後も、より一層の行財政改革を推進し、経常経費充当一般財源等の削減に努める。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21" name="直線コネクタ 420"/>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2"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3" name="直線コネクタ 422"/>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67563</xdr:rowOff>
    </xdr:from>
    <xdr:to>
      <xdr:col>82</xdr:col>
      <xdr:colOff>107950</xdr:colOff>
      <xdr:row>81</xdr:row>
      <xdr:rowOff>51563</xdr:rowOff>
    </xdr:to>
    <xdr:cxnSp macro="">
      <xdr:nvCxnSpPr>
        <xdr:cNvPr id="426" name="直線コネクタ 425"/>
        <xdr:cNvCxnSpPr/>
      </xdr:nvCxnSpPr>
      <xdr:spPr>
        <a:xfrm flipV="1">
          <a:off x="15671800" y="13783563"/>
          <a:ext cx="8382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7"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8" name="フローチャート: 判断 427"/>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149861</xdr:rowOff>
    </xdr:from>
    <xdr:to>
      <xdr:col>78</xdr:col>
      <xdr:colOff>69850</xdr:colOff>
      <xdr:row>81</xdr:row>
      <xdr:rowOff>51563</xdr:rowOff>
    </xdr:to>
    <xdr:cxnSp macro="">
      <xdr:nvCxnSpPr>
        <xdr:cNvPr id="429" name="直線コネクタ 428"/>
        <xdr:cNvCxnSpPr/>
      </xdr:nvCxnSpPr>
      <xdr:spPr>
        <a:xfrm>
          <a:off x="14782800" y="138658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30" name="フローチャート: 判断 429"/>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31" name="テキスト ボックス 430"/>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113285</xdr:rowOff>
    </xdr:from>
    <xdr:to>
      <xdr:col>73</xdr:col>
      <xdr:colOff>180975</xdr:colOff>
      <xdr:row>80</xdr:row>
      <xdr:rowOff>149861</xdr:rowOff>
    </xdr:to>
    <xdr:cxnSp macro="">
      <xdr:nvCxnSpPr>
        <xdr:cNvPr id="432" name="直線コネクタ 431"/>
        <xdr:cNvCxnSpPr/>
      </xdr:nvCxnSpPr>
      <xdr:spPr>
        <a:xfrm>
          <a:off x="13893800" y="138292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3" name="フローチャート: 判断 432"/>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4" name="テキスト ボックス 433"/>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51563</xdr:rowOff>
    </xdr:from>
    <xdr:to>
      <xdr:col>69</xdr:col>
      <xdr:colOff>92075</xdr:colOff>
      <xdr:row>80</xdr:row>
      <xdr:rowOff>113285</xdr:rowOff>
    </xdr:to>
    <xdr:cxnSp macro="">
      <xdr:nvCxnSpPr>
        <xdr:cNvPr id="435" name="直線コネクタ 434"/>
        <xdr:cNvCxnSpPr/>
      </xdr:nvCxnSpPr>
      <xdr:spPr>
        <a:xfrm>
          <a:off x="13004800" y="13596113"/>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6" name="フローチャート: 判断 435"/>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7" name="テキスト ボックス 436"/>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8" name="フローチャート: 判断 437"/>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9" name="テキスト ボックス 438"/>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16763</xdr:rowOff>
    </xdr:from>
    <xdr:to>
      <xdr:col>82</xdr:col>
      <xdr:colOff>158750</xdr:colOff>
      <xdr:row>80</xdr:row>
      <xdr:rowOff>118363</xdr:rowOff>
    </xdr:to>
    <xdr:sp macro="" textlink="">
      <xdr:nvSpPr>
        <xdr:cNvPr id="445" name="楕円 444"/>
        <xdr:cNvSpPr/>
      </xdr:nvSpPr>
      <xdr:spPr>
        <a:xfrm>
          <a:off x="16459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96790</xdr:rowOff>
    </xdr:from>
    <xdr:ext cx="762000" cy="259045"/>
    <xdr:sp macro="" textlink="">
      <xdr:nvSpPr>
        <xdr:cNvPr id="446" name="公債費以外該当値テキスト"/>
        <xdr:cNvSpPr txBox="1"/>
      </xdr:nvSpPr>
      <xdr:spPr>
        <a:xfrm>
          <a:off x="16598900" y="1364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763</xdr:rowOff>
    </xdr:from>
    <xdr:to>
      <xdr:col>78</xdr:col>
      <xdr:colOff>120650</xdr:colOff>
      <xdr:row>81</xdr:row>
      <xdr:rowOff>102363</xdr:rowOff>
    </xdr:to>
    <xdr:sp macro="" textlink="">
      <xdr:nvSpPr>
        <xdr:cNvPr id="447" name="楕円 446"/>
        <xdr:cNvSpPr/>
      </xdr:nvSpPr>
      <xdr:spPr>
        <a:xfrm>
          <a:off x="15621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87140</xdr:rowOff>
    </xdr:from>
    <xdr:ext cx="736600" cy="259045"/>
    <xdr:sp macro="" textlink="">
      <xdr:nvSpPr>
        <xdr:cNvPr id="448" name="テキスト ボックス 447"/>
        <xdr:cNvSpPr txBox="1"/>
      </xdr:nvSpPr>
      <xdr:spPr>
        <a:xfrm>
          <a:off x="15290800" y="13974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99061</xdr:rowOff>
    </xdr:from>
    <xdr:to>
      <xdr:col>74</xdr:col>
      <xdr:colOff>31750</xdr:colOff>
      <xdr:row>81</xdr:row>
      <xdr:rowOff>29211</xdr:rowOff>
    </xdr:to>
    <xdr:sp macro="" textlink="">
      <xdr:nvSpPr>
        <xdr:cNvPr id="449" name="楕円 448"/>
        <xdr:cNvSpPr/>
      </xdr:nvSpPr>
      <xdr:spPr>
        <a:xfrm>
          <a:off x="14732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13988</xdr:rowOff>
    </xdr:from>
    <xdr:ext cx="762000" cy="259045"/>
    <xdr:sp macro="" textlink="">
      <xdr:nvSpPr>
        <xdr:cNvPr id="450" name="テキスト ボックス 449"/>
        <xdr:cNvSpPr txBox="1"/>
      </xdr:nvSpPr>
      <xdr:spPr>
        <a:xfrm>
          <a:off x="14401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62485</xdr:rowOff>
    </xdr:from>
    <xdr:to>
      <xdr:col>69</xdr:col>
      <xdr:colOff>142875</xdr:colOff>
      <xdr:row>80</xdr:row>
      <xdr:rowOff>164085</xdr:rowOff>
    </xdr:to>
    <xdr:sp macro="" textlink="">
      <xdr:nvSpPr>
        <xdr:cNvPr id="451" name="楕円 450"/>
        <xdr:cNvSpPr/>
      </xdr:nvSpPr>
      <xdr:spPr>
        <a:xfrm>
          <a:off x="13843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148862</xdr:rowOff>
    </xdr:from>
    <xdr:ext cx="762000" cy="259045"/>
    <xdr:sp macro="" textlink="">
      <xdr:nvSpPr>
        <xdr:cNvPr id="452" name="テキスト ボックス 451"/>
        <xdr:cNvSpPr txBox="1"/>
      </xdr:nvSpPr>
      <xdr:spPr>
        <a:xfrm>
          <a:off x="13512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763</xdr:rowOff>
    </xdr:from>
    <xdr:to>
      <xdr:col>65</xdr:col>
      <xdr:colOff>53975</xdr:colOff>
      <xdr:row>79</xdr:row>
      <xdr:rowOff>102363</xdr:rowOff>
    </xdr:to>
    <xdr:sp macro="" textlink="">
      <xdr:nvSpPr>
        <xdr:cNvPr id="453" name="楕円 452"/>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87140</xdr:rowOff>
    </xdr:from>
    <xdr:ext cx="762000" cy="259045"/>
    <xdr:sp macro="" textlink="">
      <xdr:nvSpPr>
        <xdr:cNvPr id="454" name="テキスト ボックス 453"/>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35312</xdr:rowOff>
    </xdr:from>
    <xdr:to>
      <xdr:col>29</xdr:col>
      <xdr:colOff>127000</xdr:colOff>
      <xdr:row>17</xdr:row>
      <xdr:rowOff>105893</xdr:rowOff>
    </xdr:to>
    <xdr:cxnSp macro="">
      <xdr:nvCxnSpPr>
        <xdr:cNvPr id="50" name="直線コネクタ 49"/>
        <xdr:cNvCxnSpPr/>
      </xdr:nvCxnSpPr>
      <xdr:spPr bwMode="auto">
        <a:xfrm flipV="1">
          <a:off x="5003800" y="2997587"/>
          <a:ext cx="647700" cy="70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105893</xdr:rowOff>
    </xdr:from>
    <xdr:to>
      <xdr:col>26</xdr:col>
      <xdr:colOff>50800</xdr:colOff>
      <xdr:row>17</xdr:row>
      <xdr:rowOff>113570</xdr:rowOff>
    </xdr:to>
    <xdr:cxnSp macro="">
      <xdr:nvCxnSpPr>
        <xdr:cNvPr id="53" name="直線コネクタ 52"/>
        <xdr:cNvCxnSpPr/>
      </xdr:nvCxnSpPr>
      <xdr:spPr bwMode="auto">
        <a:xfrm flipV="1">
          <a:off x="4305300" y="3068168"/>
          <a:ext cx="6985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113570</xdr:rowOff>
    </xdr:from>
    <xdr:to>
      <xdr:col>22</xdr:col>
      <xdr:colOff>114300</xdr:colOff>
      <xdr:row>17</xdr:row>
      <xdr:rowOff>118713</xdr:rowOff>
    </xdr:to>
    <xdr:cxnSp macro="">
      <xdr:nvCxnSpPr>
        <xdr:cNvPr id="56" name="直線コネクタ 55"/>
        <xdr:cNvCxnSpPr/>
      </xdr:nvCxnSpPr>
      <xdr:spPr bwMode="auto">
        <a:xfrm flipV="1">
          <a:off x="3606800" y="3075845"/>
          <a:ext cx="698500" cy="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114351</xdr:rowOff>
    </xdr:from>
    <xdr:to>
      <xdr:col>18</xdr:col>
      <xdr:colOff>177800</xdr:colOff>
      <xdr:row>17</xdr:row>
      <xdr:rowOff>118713</xdr:rowOff>
    </xdr:to>
    <xdr:cxnSp macro="">
      <xdr:nvCxnSpPr>
        <xdr:cNvPr id="59" name="直線コネクタ 58"/>
        <xdr:cNvCxnSpPr/>
      </xdr:nvCxnSpPr>
      <xdr:spPr bwMode="auto">
        <a:xfrm>
          <a:off x="2908300" y="3076626"/>
          <a:ext cx="698500" cy="4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155962</xdr:rowOff>
    </xdr:from>
    <xdr:to>
      <xdr:col>29</xdr:col>
      <xdr:colOff>177800</xdr:colOff>
      <xdr:row>17</xdr:row>
      <xdr:rowOff>86112</xdr:rowOff>
    </xdr:to>
    <xdr:sp macro="" textlink="">
      <xdr:nvSpPr>
        <xdr:cNvPr id="69" name="楕円 68"/>
        <xdr:cNvSpPr/>
      </xdr:nvSpPr>
      <xdr:spPr bwMode="auto">
        <a:xfrm>
          <a:off x="5600700" y="294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128039</xdr:rowOff>
    </xdr:from>
    <xdr:ext cx="762000" cy="259045"/>
    <xdr:sp macro="" textlink="">
      <xdr:nvSpPr>
        <xdr:cNvPr id="70" name="人口1人当たり決算額の推移該当値テキスト130"/>
        <xdr:cNvSpPr txBox="1"/>
      </xdr:nvSpPr>
      <xdr:spPr>
        <a:xfrm>
          <a:off x="5740400" y="291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55093</xdr:rowOff>
    </xdr:from>
    <xdr:to>
      <xdr:col>26</xdr:col>
      <xdr:colOff>101600</xdr:colOff>
      <xdr:row>17</xdr:row>
      <xdr:rowOff>156693</xdr:rowOff>
    </xdr:to>
    <xdr:sp macro="" textlink="">
      <xdr:nvSpPr>
        <xdr:cNvPr id="71" name="楕円 70"/>
        <xdr:cNvSpPr/>
      </xdr:nvSpPr>
      <xdr:spPr bwMode="auto">
        <a:xfrm>
          <a:off x="4953000" y="301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141470</xdr:rowOff>
    </xdr:from>
    <xdr:ext cx="736600" cy="259045"/>
    <xdr:sp macro="" textlink="">
      <xdr:nvSpPr>
        <xdr:cNvPr id="72" name="テキスト ボックス 71"/>
        <xdr:cNvSpPr txBox="1"/>
      </xdr:nvSpPr>
      <xdr:spPr>
        <a:xfrm>
          <a:off x="4622800" y="3103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62770</xdr:rowOff>
    </xdr:from>
    <xdr:to>
      <xdr:col>22</xdr:col>
      <xdr:colOff>165100</xdr:colOff>
      <xdr:row>17</xdr:row>
      <xdr:rowOff>164370</xdr:rowOff>
    </xdr:to>
    <xdr:sp macro="" textlink="">
      <xdr:nvSpPr>
        <xdr:cNvPr id="73" name="楕円 72"/>
        <xdr:cNvSpPr/>
      </xdr:nvSpPr>
      <xdr:spPr bwMode="auto">
        <a:xfrm>
          <a:off x="4254500" y="302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149147</xdr:rowOff>
    </xdr:from>
    <xdr:ext cx="762000" cy="259045"/>
    <xdr:sp macro="" textlink="">
      <xdr:nvSpPr>
        <xdr:cNvPr id="74" name="テキスト ボックス 73"/>
        <xdr:cNvSpPr txBox="1"/>
      </xdr:nvSpPr>
      <xdr:spPr>
        <a:xfrm>
          <a:off x="3924300" y="31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67913</xdr:rowOff>
    </xdr:from>
    <xdr:to>
      <xdr:col>19</xdr:col>
      <xdr:colOff>38100</xdr:colOff>
      <xdr:row>17</xdr:row>
      <xdr:rowOff>169513</xdr:rowOff>
    </xdr:to>
    <xdr:sp macro="" textlink="">
      <xdr:nvSpPr>
        <xdr:cNvPr id="75" name="楕円 74"/>
        <xdr:cNvSpPr/>
      </xdr:nvSpPr>
      <xdr:spPr bwMode="auto">
        <a:xfrm>
          <a:off x="3556000" y="3030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154290</xdr:rowOff>
    </xdr:from>
    <xdr:ext cx="762000" cy="259045"/>
    <xdr:sp macro="" textlink="">
      <xdr:nvSpPr>
        <xdr:cNvPr id="76" name="テキスト ボックス 75"/>
        <xdr:cNvSpPr txBox="1"/>
      </xdr:nvSpPr>
      <xdr:spPr>
        <a:xfrm>
          <a:off x="3225800" y="311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63551</xdr:rowOff>
    </xdr:from>
    <xdr:to>
      <xdr:col>15</xdr:col>
      <xdr:colOff>101600</xdr:colOff>
      <xdr:row>17</xdr:row>
      <xdr:rowOff>165151</xdr:rowOff>
    </xdr:to>
    <xdr:sp macro="" textlink="">
      <xdr:nvSpPr>
        <xdr:cNvPr id="77" name="楕円 76"/>
        <xdr:cNvSpPr/>
      </xdr:nvSpPr>
      <xdr:spPr bwMode="auto">
        <a:xfrm>
          <a:off x="2857500" y="302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149928</xdr:rowOff>
    </xdr:from>
    <xdr:ext cx="762000" cy="259045"/>
    <xdr:sp macro="" textlink="">
      <xdr:nvSpPr>
        <xdr:cNvPr id="78" name="テキスト ボックス 77"/>
        <xdr:cNvSpPr txBox="1"/>
      </xdr:nvSpPr>
      <xdr:spPr>
        <a:xfrm>
          <a:off x="2527300" y="31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250836</xdr:rowOff>
    </xdr:from>
    <xdr:to>
      <xdr:col>29</xdr:col>
      <xdr:colOff>127000</xdr:colOff>
      <xdr:row>37</xdr:row>
      <xdr:rowOff>276799</xdr:rowOff>
    </xdr:to>
    <xdr:cxnSp macro="">
      <xdr:nvCxnSpPr>
        <xdr:cNvPr id="113" name="直線コネクタ 112"/>
        <xdr:cNvCxnSpPr/>
      </xdr:nvCxnSpPr>
      <xdr:spPr bwMode="auto">
        <a:xfrm flipV="1">
          <a:off x="5003800" y="7375536"/>
          <a:ext cx="647700" cy="25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89019</xdr:rowOff>
    </xdr:from>
    <xdr:to>
      <xdr:col>26</xdr:col>
      <xdr:colOff>50800</xdr:colOff>
      <xdr:row>37</xdr:row>
      <xdr:rowOff>276799</xdr:rowOff>
    </xdr:to>
    <xdr:cxnSp macro="">
      <xdr:nvCxnSpPr>
        <xdr:cNvPr id="116" name="直線コネクタ 115"/>
        <xdr:cNvCxnSpPr/>
      </xdr:nvCxnSpPr>
      <xdr:spPr bwMode="auto">
        <a:xfrm>
          <a:off x="4305300" y="7213719"/>
          <a:ext cx="698500" cy="187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61751</xdr:rowOff>
    </xdr:from>
    <xdr:to>
      <xdr:col>22</xdr:col>
      <xdr:colOff>114300</xdr:colOff>
      <xdr:row>37</xdr:row>
      <xdr:rowOff>89019</xdr:rowOff>
    </xdr:to>
    <xdr:cxnSp macro="">
      <xdr:nvCxnSpPr>
        <xdr:cNvPr id="119" name="直線コネクタ 118"/>
        <xdr:cNvCxnSpPr/>
      </xdr:nvCxnSpPr>
      <xdr:spPr bwMode="auto">
        <a:xfrm>
          <a:off x="3606800" y="7186451"/>
          <a:ext cx="698500" cy="27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131768</xdr:rowOff>
    </xdr:from>
    <xdr:to>
      <xdr:col>18</xdr:col>
      <xdr:colOff>177800</xdr:colOff>
      <xdr:row>37</xdr:row>
      <xdr:rowOff>61751</xdr:rowOff>
    </xdr:to>
    <xdr:cxnSp macro="">
      <xdr:nvCxnSpPr>
        <xdr:cNvPr id="122" name="直線コネクタ 121"/>
        <xdr:cNvCxnSpPr/>
      </xdr:nvCxnSpPr>
      <xdr:spPr bwMode="auto">
        <a:xfrm>
          <a:off x="2908300" y="7085018"/>
          <a:ext cx="698500" cy="101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200036</xdr:rowOff>
    </xdr:from>
    <xdr:to>
      <xdr:col>29</xdr:col>
      <xdr:colOff>177800</xdr:colOff>
      <xdr:row>37</xdr:row>
      <xdr:rowOff>301636</xdr:rowOff>
    </xdr:to>
    <xdr:sp macro="" textlink="">
      <xdr:nvSpPr>
        <xdr:cNvPr id="132" name="楕円 131"/>
        <xdr:cNvSpPr/>
      </xdr:nvSpPr>
      <xdr:spPr bwMode="auto">
        <a:xfrm>
          <a:off x="5600700" y="732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108613</xdr:rowOff>
    </xdr:from>
    <xdr:ext cx="762000" cy="259045"/>
    <xdr:sp macro="" textlink="">
      <xdr:nvSpPr>
        <xdr:cNvPr id="133" name="人口1人当たり決算額の推移該当値テキスト445"/>
        <xdr:cNvSpPr txBox="1"/>
      </xdr:nvSpPr>
      <xdr:spPr>
        <a:xfrm>
          <a:off x="5740400" y="723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225999</xdr:rowOff>
    </xdr:from>
    <xdr:to>
      <xdr:col>26</xdr:col>
      <xdr:colOff>101600</xdr:colOff>
      <xdr:row>37</xdr:row>
      <xdr:rowOff>327599</xdr:rowOff>
    </xdr:to>
    <xdr:sp macro="" textlink="">
      <xdr:nvSpPr>
        <xdr:cNvPr id="134" name="楕円 133"/>
        <xdr:cNvSpPr/>
      </xdr:nvSpPr>
      <xdr:spPr bwMode="auto">
        <a:xfrm>
          <a:off x="4953000" y="735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312376</xdr:rowOff>
    </xdr:from>
    <xdr:ext cx="736600" cy="259045"/>
    <xdr:sp macro="" textlink="">
      <xdr:nvSpPr>
        <xdr:cNvPr id="135" name="テキスト ボックス 134"/>
        <xdr:cNvSpPr txBox="1"/>
      </xdr:nvSpPr>
      <xdr:spPr>
        <a:xfrm>
          <a:off x="4622800" y="743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38219</xdr:rowOff>
    </xdr:from>
    <xdr:to>
      <xdr:col>22</xdr:col>
      <xdr:colOff>165100</xdr:colOff>
      <xdr:row>37</xdr:row>
      <xdr:rowOff>139819</xdr:rowOff>
    </xdr:to>
    <xdr:sp macro="" textlink="">
      <xdr:nvSpPr>
        <xdr:cNvPr id="136" name="楕円 135"/>
        <xdr:cNvSpPr/>
      </xdr:nvSpPr>
      <xdr:spPr bwMode="auto">
        <a:xfrm>
          <a:off x="4254500" y="716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124596</xdr:rowOff>
    </xdr:from>
    <xdr:ext cx="762000" cy="259045"/>
    <xdr:sp macro="" textlink="">
      <xdr:nvSpPr>
        <xdr:cNvPr id="137" name="テキスト ボックス 136"/>
        <xdr:cNvSpPr txBox="1"/>
      </xdr:nvSpPr>
      <xdr:spPr>
        <a:xfrm>
          <a:off x="3924300" y="724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10951</xdr:rowOff>
    </xdr:from>
    <xdr:to>
      <xdr:col>19</xdr:col>
      <xdr:colOff>38100</xdr:colOff>
      <xdr:row>37</xdr:row>
      <xdr:rowOff>112551</xdr:rowOff>
    </xdr:to>
    <xdr:sp macro="" textlink="">
      <xdr:nvSpPr>
        <xdr:cNvPr id="138" name="楕円 137"/>
        <xdr:cNvSpPr/>
      </xdr:nvSpPr>
      <xdr:spPr bwMode="auto">
        <a:xfrm>
          <a:off x="3556000" y="713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97328</xdr:rowOff>
    </xdr:from>
    <xdr:ext cx="762000" cy="259045"/>
    <xdr:sp macro="" textlink="">
      <xdr:nvSpPr>
        <xdr:cNvPr id="139" name="テキスト ボックス 138"/>
        <xdr:cNvSpPr txBox="1"/>
      </xdr:nvSpPr>
      <xdr:spPr>
        <a:xfrm>
          <a:off x="3225800" y="722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80968</xdr:rowOff>
    </xdr:from>
    <xdr:to>
      <xdr:col>15</xdr:col>
      <xdr:colOff>101600</xdr:colOff>
      <xdr:row>37</xdr:row>
      <xdr:rowOff>11118</xdr:rowOff>
    </xdr:to>
    <xdr:sp macro="" textlink="">
      <xdr:nvSpPr>
        <xdr:cNvPr id="140" name="楕円 139"/>
        <xdr:cNvSpPr/>
      </xdr:nvSpPr>
      <xdr:spPr bwMode="auto">
        <a:xfrm>
          <a:off x="2857500" y="703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167345</xdr:rowOff>
    </xdr:from>
    <xdr:ext cx="762000" cy="259045"/>
    <xdr:sp macro="" textlink="">
      <xdr:nvSpPr>
        <xdr:cNvPr id="141" name="テキスト ボックス 140"/>
        <xdr:cNvSpPr txBox="1"/>
      </xdr:nvSpPr>
      <xdr:spPr>
        <a:xfrm>
          <a:off x="2527300" y="71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86,740
85,076
14.87
45,738,556
45,271,339
318,799
19,591,389
17,715,306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6159</xdr:rowOff>
    </xdr:from>
    <xdr:to>
      <xdr:col>24</xdr:col>
      <xdr:colOff>63500</xdr:colOff>
      <xdr:row>37</xdr:row>
      <xdr:rowOff>45860</xdr:rowOff>
    </xdr:to>
    <xdr:cxnSp macro="">
      <xdr:nvCxnSpPr>
        <xdr:cNvPr id="61" name="直線コネクタ 60"/>
        <xdr:cNvCxnSpPr/>
      </xdr:nvCxnSpPr>
      <xdr:spPr>
        <a:xfrm flipV="1">
          <a:off x="3797300" y="6178359"/>
          <a:ext cx="838200" cy="2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16789</xdr:rowOff>
    </xdr:from>
    <xdr:to>
      <xdr:col>19</xdr:col>
      <xdr:colOff>177800</xdr:colOff>
      <xdr:row>37</xdr:row>
      <xdr:rowOff>45860</xdr:rowOff>
    </xdr:to>
    <xdr:cxnSp macro="">
      <xdr:nvCxnSpPr>
        <xdr:cNvPr id="64" name="直線コネクタ 63"/>
        <xdr:cNvCxnSpPr/>
      </xdr:nvCxnSpPr>
      <xdr:spPr>
        <a:xfrm>
          <a:off x="2908300" y="6360439"/>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16789</xdr:rowOff>
    </xdr:from>
    <xdr:to>
      <xdr:col>15</xdr:col>
      <xdr:colOff>50800</xdr:colOff>
      <xdr:row>37</xdr:row>
      <xdr:rowOff>57938</xdr:rowOff>
    </xdr:to>
    <xdr:cxnSp macro="">
      <xdr:nvCxnSpPr>
        <xdr:cNvPr id="67" name="直線コネクタ 66"/>
        <xdr:cNvCxnSpPr/>
      </xdr:nvCxnSpPr>
      <xdr:spPr>
        <a:xfrm flipV="1">
          <a:off x="2019300" y="6360439"/>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163075</xdr:rowOff>
    </xdr:from>
    <xdr:to>
      <xdr:col>10</xdr:col>
      <xdr:colOff>114300</xdr:colOff>
      <xdr:row>37</xdr:row>
      <xdr:rowOff>57938</xdr:rowOff>
    </xdr:to>
    <xdr:cxnSp macro="">
      <xdr:nvCxnSpPr>
        <xdr:cNvPr id="70" name="直線コネクタ 69"/>
        <xdr:cNvCxnSpPr/>
      </xdr:nvCxnSpPr>
      <xdr:spPr>
        <a:xfrm>
          <a:off x="1130300" y="6335275"/>
          <a:ext cx="889000" cy="6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126809</xdr:rowOff>
    </xdr:from>
    <xdr:to>
      <xdr:col>24</xdr:col>
      <xdr:colOff>114300</xdr:colOff>
      <xdr:row>36</xdr:row>
      <xdr:rowOff>56959</xdr:rowOff>
    </xdr:to>
    <xdr:sp macro="" textlink="">
      <xdr:nvSpPr>
        <xdr:cNvPr id="80" name="楕円 79"/>
        <xdr:cNvSpPr/>
      </xdr:nvSpPr>
      <xdr:spPr>
        <a:xfrm>
          <a:off x="4584700" y="61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149686</xdr:rowOff>
    </xdr:from>
    <xdr:ext cx="534377" cy="259045"/>
    <xdr:sp macro="" textlink="">
      <xdr:nvSpPr>
        <xdr:cNvPr id="81" name="人件費該当値テキスト"/>
        <xdr:cNvSpPr txBox="1"/>
      </xdr:nvSpPr>
      <xdr:spPr>
        <a:xfrm>
          <a:off x="4686300" y="597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166510</xdr:rowOff>
    </xdr:from>
    <xdr:to>
      <xdr:col>20</xdr:col>
      <xdr:colOff>38100</xdr:colOff>
      <xdr:row>37</xdr:row>
      <xdr:rowOff>96660</xdr:rowOff>
    </xdr:to>
    <xdr:sp macro="" textlink="">
      <xdr:nvSpPr>
        <xdr:cNvPr id="82" name="楕円 81"/>
        <xdr:cNvSpPr/>
      </xdr:nvSpPr>
      <xdr:spPr>
        <a:xfrm>
          <a:off x="3746500" y="6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113187</xdr:rowOff>
    </xdr:from>
    <xdr:ext cx="534377" cy="259045"/>
    <xdr:sp macro="" textlink="">
      <xdr:nvSpPr>
        <xdr:cNvPr id="83" name="テキスト ボックス 82"/>
        <xdr:cNvSpPr txBox="1"/>
      </xdr:nvSpPr>
      <xdr:spPr>
        <a:xfrm>
          <a:off x="3530111" y="61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137439</xdr:rowOff>
    </xdr:from>
    <xdr:to>
      <xdr:col>15</xdr:col>
      <xdr:colOff>101600</xdr:colOff>
      <xdr:row>37</xdr:row>
      <xdr:rowOff>67589</xdr:rowOff>
    </xdr:to>
    <xdr:sp macro="" textlink="">
      <xdr:nvSpPr>
        <xdr:cNvPr id="84" name="楕円 83"/>
        <xdr:cNvSpPr/>
      </xdr:nvSpPr>
      <xdr:spPr>
        <a:xfrm>
          <a:off x="2857500" y="6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84116</xdr:rowOff>
    </xdr:from>
    <xdr:ext cx="534377" cy="259045"/>
    <xdr:sp macro="" textlink="">
      <xdr:nvSpPr>
        <xdr:cNvPr id="85" name="テキスト ボックス 84"/>
        <xdr:cNvSpPr txBox="1"/>
      </xdr:nvSpPr>
      <xdr:spPr>
        <a:xfrm>
          <a:off x="2641111" y="60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7138</xdr:rowOff>
    </xdr:from>
    <xdr:to>
      <xdr:col>10</xdr:col>
      <xdr:colOff>165100</xdr:colOff>
      <xdr:row>37</xdr:row>
      <xdr:rowOff>108738</xdr:rowOff>
    </xdr:to>
    <xdr:sp macro="" textlink="">
      <xdr:nvSpPr>
        <xdr:cNvPr id="86" name="楕円 85"/>
        <xdr:cNvSpPr/>
      </xdr:nvSpPr>
      <xdr:spPr>
        <a:xfrm>
          <a:off x="1968500" y="63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99865</xdr:rowOff>
    </xdr:from>
    <xdr:ext cx="534377" cy="259045"/>
    <xdr:sp macro="" textlink="">
      <xdr:nvSpPr>
        <xdr:cNvPr id="87" name="テキスト ボックス 86"/>
        <xdr:cNvSpPr txBox="1"/>
      </xdr:nvSpPr>
      <xdr:spPr>
        <a:xfrm>
          <a:off x="1752111" y="644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112275</xdr:rowOff>
    </xdr:from>
    <xdr:to>
      <xdr:col>6</xdr:col>
      <xdr:colOff>38100</xdr:colOff>
      <xdr:row>37</xdr:row>
      <xdr:rowOff>42425</xdr:rowOff>
    </xdr:to>
    <xdr:sp macro="" textlink="">
      <xdr:nvSpPr>
        <xdr:cNvPr id="88" name="楕円 87"/>
        <xdr:cNvSpPr/>
      </xdr:nvSpPr>
      <xdr:spPr>
        <a:xfrm>
          <a:off x="1079500" y="62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58952</xdr:rowOff>
    </xdr:from>
    <xdr:ext cx="534377" cy="259045"/>
    <xdr:sp macro="" textlink="">
      <xdr:nvSpPr>
        <xdr:cNvPr id="89" name="テキスト ボックス 88"/>
        <xdr:cNvSpPr txBox="1"/>
      </xdr:nvSpPr>
      <xdr:spPr>
        <a:xfrm>
          <a:off x="863111" y="60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86802</xdr:rowOff>
    </xdr:from>
    <xdr:to>
      <xdr:col>24</xdr:col>
      <xdr:colOff>63500</xdr:colOff>
      <xdr:row>56</xdr:row>
      <xdr:rowOff>69520</xdr:rowOff>
    </xdr:to>
    <xdr:cxnSp macro="">
      <xdr:nvCxnSpPr>
        <xdr:cNvPr id="117" name="直線コネクタ 116"/>
        <xdr:cNvCxnSpPr/>
      </xdr:nvCxnSpPr>
      <xdr:spPr>
        <a:xfrm>
          <a:off x="3797300" y="9516552"/>
          <a:ext cx="838200" cy="15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86802</xdr:rowOff>
    </xdr:from>
    <xdr:to>
      <xdr:col>19</xdr:col>
      <xdr:colOff>177800</xdr:colOff>
      <xdr:row>55</xdr:row>
      <xdr:rowOff>149027</xdr:rowOff>
    </xdr:to>
    <xdr:cxnSp macro="">
      <xdr:nvCxnSpPr>
        <xdr:cNvPr id="120" name="直線コネクタ 119"/>
        <xdr:cNvCxnSpPr/>
      </xdr:nvCxnSpPr>
      <xdr:spPr>
        <a:xfrm flipV="1">
          <a:off x="2908300" y="9516552"/>
          <a:ext cx="889000" cy="6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145507</xdr:rowOff>
    </xdr:from>
    <xdr:to>
      <xdr:col>15</xdr:col>
      <xdr:colOff>50800</xdr:colOff>
      <xdr:row>55</xdr:row>
      <xdr:rowOff>149027</xdr:rowOff>
    </xdr:to>
    <xdr:cxnSp macro="">
      <xdr:nvCxnSpPr>
        <xdr:cNvPr id="123" name="直線コネクタ 122"/>
        <xdr:cNvCxnSpPr/>
      </xdr:nvCxnSpPr>
      <xdr:spPr>
        <a:xfrm>
          <a:off x="2019300" y="9575257"/>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145507</xdr:rowOff>
    </xdr:from>
    <xdr:to>
      <xdr:col>10</xdr:col>
      <xdr:colOff>114300</xdr:colOff>
      <xdr:row>55</xdr:row>
      <xdr:rowOff>153301</xdr:rowOff>
    </xdr:to>
    <xdr:cxnSp macro="">
      <xdr:nvCxnSpPr>
        <xdr:cNvPr id="126" name="直線コネクタ 125"/>
        <xdr:cNvCxnSpPr/>
      </xdr:nvCxnSpPr>
      <xdr:spPr>
        <a:xfrm flipV="1">
          <a:off x="1130300" y="9575257"/>
          <a:ext cx="8890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18720</xdr:rowOff>
    </xdr:from>
    <xdr:to>
      <xdr:col>24</xdr:col>
      <xdr:colOff>114300</xdr:colOff>
      <xdr:row>56</xdr:row>
      <xdr:rowOff>120320</xdr:rowOff>
    </xdr:to>
    <xdr:sp macro="" textlink="">
      <xdr:nvSpPr>
        <xdr:cNvPr id="136" name="楕円 135"/>
        <xdr:cNvSpPr/>
      </xdr:nvSpPr>
      <xdr:spPr>
        <a:xfrm>
          <a:off x="4584700" y="96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168597</xdr:rowOff>
    </xdr:from>
    <xdr:ext cx="534377" cy="259045"/>
    <xdr:sp macro="" textlink="">
      <xdr:nvSpPr>
        <xdr:cNvPr id="137" name="物件費該当値テキスト"/>
        <xdr:cNvSpPr txBox="1"/>
      </xdr:nvSpPr>
      <xdr:spPr>
        <a:xfrm>
          <a:off x="4686300"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36002</xdr:rowOff>
    </xdr:from>
    <xdr:to>
      <xdr:col>20</xdr:col>
      <xdr:colOff>38100</xdr:colOff>
      <xdr:row>55</xdr:row>
      <xdr:rowOff>137602</xdr:rowOff>
    </xdr:to>
    <xdr:sp macro="" textlink="">
      <xdr:nvSpPr>
        <xdr:cNvPr id="138" name="楕円 137"/>
        <xdr:cNvSpPr/>
      </xdr:nvSpPr>
      <xdr:spPr>
        <a:xfrm>
          <a:off x="3746500" y="94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154129</xdr:rowOff>
    </xdr:from>
    <xdr:ext cx="534377" cy="259045"/>
    <xdr:sp macro="" textlink="">
      <xdr:nvSpPr>
        <xdr:cNvPr id="139" name="テキスト ボックス 138"/>
        <xdr:cNvSpPr txBox="1"/>
      </xdr:nvSpPr>
      <xdr:spPr>
        <a:xfrm>
          <a:off x="3530111" y="924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98227</xdr:rowOff>
    </xdr:from>
    <xdr:to>
      <xdr:col>15</xdr:col>
      <xdr:colOff>101600</xdr:colOff>
      <xdr:row>56</xdr:row>
      <xdr:rowOff>28377</xdr:rowOff>
    </xdr:to>
    <xdr:sp macro="" textlink="">
      <xdr:nvSpPr>
        <xdr:cNvPr id="140" name="楕円 139"/>
        <xdr:cNvSpPr/>
      </xdr:nvSpPr>
      <xdr:spPr>
        <a:xfrm>
          <a:off x="2857500" y="95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44904</xdr:rowOff>
    </xdr:from>
    <xdr:ext cx="534377" cy="259045"/>
    <xdr:sp macro="" textlink="">
      <xdr:nvSpPr>
        <xdr:cNvPr id="141" name="テキスト ボックス 140"/>
        <xdr:cNvSpPr txBox="1"/>
      </xdr:nvSpPr>
      <xdr:spPr>
        <a:xfrm>
          <a:off x="2641111" y="93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94707</xdr:rowOff>
    </xdr:from>
    <xdr:to>
      <xdr:col>10</xdr:col>
      <xdr:colOff>165100</xdr:colOff>
      <xdr:row>56</xdr:row>
      <xdr:rowOff>24857</xdr:rowOff>
    </xdr:to>
    <xdr:sp macro="" textlink="">
      <xdr:nvSpPr>
        <xdr:cNvPr id="142" name="楕円 141"/>
        <xdr:cNvSpPr/>
      </xdr:nvSpPr>
      <xdr:spPr>
        <a:xfrm>
          <a:off x="1968500" y="95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41384</xdr:rowOff>
    </xdr:from>
    <xdr:ext cx="534377" cy="259045"/>
    <xdr:sp macro="" textlink="">
      <xdr:nvSpPr>
        <xdr:cNvPr id="143" name="テキスト ボックス 142"/>
        <xdr:cNvSpPr txBox="1"/>
      </xdr:nvSpPr>
      <xdr:spPr>
        <a:xfrm>
          <a:off x="1752111" y="929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102501</xdr:rowOff>
    </xdr:from>
    <xdr:to>
      <xdr:col>6</xdr:col>
      <xdr:colOff>38100</xdr:colOff>
      <xdr:row>56</xdr:row>
      <xdr:rowOff>32651</xdr:rowOff>
    </xdr:to>
    <xdr:sp macro="" textlink="">
      <xdr:nvSpPr>
        <xdr:cNvPr id="144" name="楕円 143"/>
        <xdr:cNvSpPr/>
      </xdr:nvSpPr>
      <xdr:spPr>
        <a:xfrm>
          <a:off x="1079500" y="95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49178</xdr:rowOff>
    </xdr:from>
    <xdr:ext cx="534377" cy="259045"/>
    <xdr:sp macro="" textlink="">
      <xdr:nvSpPr>
        <xdr:cNvPr id="145" name="テキスト ボックス 144"/>
        <xdr:cNvSpPr txBox="1"/>
      </xdr:nvSpPr>
      <xdr:spPr>
        <a:xfrm>
          <a:off x="863111" y="930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126395</xdr:rowOff>
    </xdr:from>
    <xdr:to>
      <xdr:col>24</xdr:col>
      <xdr:colOff>63500</xdr:colOff>
      <xdr:row>77</xdr:row>
      <xdr:rowOff>4049</xdr:rowOff>
    </xdr:to>
    <xdr:cxnSp macro="">
      <xdr:nvCxnSpPr>
        <xdr:cNvPr id="172" name="直線コネクタ 171"/>
        <xdr:cNvCxnSpPr/>
      </xdr:nvCxnSpPr>
      <xdr:spPr>
        <a:xfrm flipV="1">
          <a:off x="3797300" y="13156595"/>
          <a:ext cx="8382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4049</xdr:rowOff>
    </xdr:from>
    <xdr:to>
      <xdr:col>19</xdr:col>
      <xdr:colOff>177800</xdr:colOff>
      <xdr:row>77</xdr:row>
      <xdr:rowOff>40351</xdr:rowOff>
    </xdr:to>
    <xdr:cxnSp macro="">
      <xdr:nvCxnSpPr>
        <xdr:cNvPr id="175" name="直線コネクタ 174"/>
        <xdr:cNvCxnSpPr/>
      </xdr:nvCxnSpPr>
      <xdr:spPr>
        <a:xfrm flipV="1">
          <a:off x="2908300" y="13205699"/>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31389</xdr:rowOff>
    </xdr:from>
    <xdr:to>
      <xdr:col>15</xdr:col>
      <xdr:colOff>50800</xdr:colOff>
      <xdr:row>77</xdr:row>
      <xdr:rowOff>40351</xdr:rowOff>
    </xdr:to>
    <xdr:cxnSp macro="">
      <xdr:nvCxnSpPr>
        <xdr:cNvPr id="178" name="直線コネクタ 177"/>
        <xdr:cNvCxnSpPr/>
      </xdr:nvCxnSpPr>
      <xdr:spPr>
        <a:xfrm>
          <a:off x="2019300" y="13233039"/>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31389</xdr:rowOff>
    </xdr:from>
    <xdr:to>
      <xdr:col>10</xdr:col>
      <xdr:colOff>114300</xdr:colOff>
      <xdr:row>77</xdr:row>
      <xdr:rowOff>42591</xdr:rowOff>
    </xdr:to>
    <xdr:cxnSp macro="">
      <xdr:nvCxnSpPr>
        <xdr:cNvPr id="181" name="直線コネクタ 180"/>
        <xdr:cNvCxnSpPr/>
      </xdr:nvCxnSpPr>
      <xdr:spPr>
        <a:xfrm flipV="1">
          <a:off x="1130300" y="13233039"/>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75595</xdr:rowOff>
    </xdr:from>
    <xdr:to>
      <xdr:col>24</xdr:col>
      <xdr:colOff>114300</xdr:colOff>
      <xdr:row>77</xdr:row>
      <xdr:rowOff>5745</xdr:rowOff>
    </xdr:to>
    <xdr:sp macro="" textlink="">
      <xdr:nvSpPr>
        <xdr:cNvPr id="191" name="楕円 190"/>
        <xdr:cNvSpPr/>
      </xdr:nvSpPr>
      <xdr:spPr>
        <a:xfrm>
          <a:off x="4584700" y="131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98472</xdr:rowOff>
    </xdr:from>
    <xdr:ext cx="469744" cy="259045"/>
    <xdr:sp macro="" textlink="">
      <xdr:nvSpPr>
        <xdr:cNvPr id="192" name="維持補修費該当値テキスト"/>
        <xdr:cNvSpPr txBox="1"/>
      </xdr:nvSpPr>
      <xdr:spPr>
        <a:xfrm>
          <a:off x="4686300" y="1295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124699</xdr:rowOff>
    </xdr:from>
    <xdr:to>
      <xdr:col>20</xdr:col>
      <xdr:colOff>38100</xdr:colOff>
      <xdr:row>77</xdr:row>
      <xdr:rowOff>54849</xdr:rowOff>
    </xdr:to>
    <xdr:sp macro="" textlink="">
      <xdr:nvSpPr>
        <xdr:cNvPr id="193" name="楕円 192"/>
        <xdr:cNvSpPr/>
      </xdr:nvSpPr>
      <xdr:spPr>
        <a:xfrm>
          <a:off x="3746500" y="131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71376</xdr:rowOff>
    </xdr:from>
    <xdr:ext cx="469744" cy="259045"/>
    <xdr:sp macro="" textlink="">
      <xdr:nvSpPr>
        <xdr:cNvPr id="194" name="テキスト ボックス 193"/>
        <xdr:cNvSpPr txBox="1"/>
      </xdr:nvSpPr>
      <xdr:spPr>
        <a:xfrm>
          <a:off x="3562428" y="129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161001</xdr:rowOff>
    </xdr:from>
    <xdr:to>
      <xdr:col>15</xdr:col>
      <xdr:colOff>101600</xdr:colOff>
      <xdr:row>77</xdr:row>
      <xdr:rowOff>91151</xdr:rowOff>
    </xdr:to>
    <xdr:sp macro="" textlink="">
      <xdr:nvSpPr>
        <xdr:cNvPr id="195" name="楕円 194"/>
        <xdr:cNvSpPr/>
      </xdr:nvSpPr>
      <xdr:spPr>
        <a:xfrm>
          <a:off x="2857500" y="131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107677</xdr:rowOff>
    </xdr:from>
    <xdr:ext cx="469744" cy="259045"/>
    <xdr:sp macro="" textlink="">
      <xdr:nvSpPr>
        <xdr:cNvPr id="196" name="テキスト ボックス 195"/>
        <xdr:cNvSpPr txBox="1"/>
      </xdr:nvSpPr>
      <xdr:spPr>
        <a:xfrm>
          <a:off x="2673428" y="129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152039</xdr:rowOff>
    </xdr:from>
    <xdr:to>
      <xdr:col>10</xdr:col>
      <xdr:colOff>165100</xdr:colOff>
      <xdr:row>77</xdr:row>
      <xdr:rowOff>82189</xdr:rowOff>
    </xdr:to>
    <xdr:sp macro="" textlink="">
      <xdr:nvSpPr>
        <xdr:cNvPr id="197" name="楕円 196"/>
        <xdr:cNvSpPr/>
      </xdr:nvSpPr>
      <xdr:spPr>
        <a:xfrm>
          <a:off x="1968500" y="131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98717</xdr:rowOff>
    </xdr:from>
    <xdr:ext cx="469744" cy="259045"/>
    <xdr:sp macro="" textlink="">
      <xdr:nvSpPr>
        <xdr:cNvPr id="198" name="テキスト ボックス 197"/>
        <xdr:cNvSpPr txBox="1"/>
      </xdr:nvSpPr>
      <xdr:spPr>
        <a:xfrm>
          <a:off x="1784428" y="1295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163241</xdr:rowOff>
    </xdr:from>
    <xdr:to>
      <xdr:col>6</xdr:col>
      <xdr:colOff>38100</xdr:colOff>
      <xdr:row>77</xdr:row>
      <xdr:rowOff>93391</xdr:rowOff>
    </xdr:to>
    <xdr:sp macro="" textlink="">
      <xdr:nvSpPr>
        <xdr:cNvPr id="199" name="楕円 198"/>
        <xdr:cNvSpPr/>
      </xdr:nvSpPr>
      <xdr:spPr>
        <a:xfrm>
          <a:off x="1079500" y="131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109917</xdr:rowOff>
    </xdr:from>
    <xdr:ext cx="469744" cy="259045"/>
    <xdr:sp macro="" textlink="">
      <xdr:nvSpPr>
        <xdr:cNvPr id="200" name="テキスト ボックス 199"/>
        <xdr:cNvSpPr txBox="1"/>
      </xdr:nvSpPr>
      <xdr:spPr>
        <a:xfrm>
          <a:off x="895428" y="129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28766</xdr:rowOff>
    </xdr:from>
    <xdr:to>
      <xdr:col>24</xdr:col>
      <xdr:colOff>63500</xdr:colOff>
      <xdr:row>94</xdr:row>
      <xdr:rowOff>84010</xdr:rowOff>
    </xdr:to>
    <xdr:cxnSp macro="">
      <xdr:nvCxnSpPr>
        <xdr:cNvPr id="230" name="直線コネクタ 229"/>
        <xdr:cNvCxnSpPr/>
      </xdr:nvCxnSpPr>
      <xdr:spPr>
        <a:xfrm flipV="1">
          <a:off x="3797300" y="16145066"/>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84010</xdr:rowOff>
    </xdr:from>
    <xdr:to>
      <xdr:col>19</xdr:col>
      <xdr:colOff>177800</xdr:colOff>
      <xdr:row>94</xdr:row>
      <xdr:rowOff>145771</xdr:rowOff>
    </xdr:to>
    <xdr:cxnSp macro="">
      <xdr:nvCxnSpPr>
        <xdr:cNvPr id="233" name="直線コネクタ 232"/>
        <xdr:cNvCxnSpPr/>
      </xdr:nvCxnSpPr>
      <xdr:spPr>
        <a:xfrm flipV="1">
          <a:off x="2908300" y="16200310"/>
          <a:ext cx="889000" cy="6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128093</xdr:rowOff>
    </xdr:from>
    <xdr:to>
      <xdr:col>15</xdr:col>
      <xdr:colOff>50800</xdr:colOff>
      <xdr:row>94</xdr:row>
      <xdr:rowOff>145771</xdr:rowOff>
    </xdr:to>
    <xdr:cxnSp macro="">
      <xdr:nvCxnSpPr>
        <xdr:cNvPr id="236" name="直線コネクタ 235"/>
        <xdr:cNvCxnSpPr/>
      </xdr:nvCxnSpPr>
      <xdr:spPr>
        <a:xfrm>
          <a:off x="2019300" y="16244393"/>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128093</xdr:rowOff>
    </xdr:from>
    <xdr:to>
      <xdr:col>10</xdr:col>
      <xdr:colOff>114300</xdr:colOff>
      <xdr:row>94</xdr:row>
      <xdr:rowOff>170841</xdr:rowOff>
    </xdr:to>
    <xdr:cxnSp macro="">
      <xdr:nvCxnSpPr>
        <xdr:cNvPr id="239" name="直線コネクタ 238"/>
        <xdr:cNvCxnSpPr/>
      </xdr:nvCxnSpPr>
      <xdr:spPr>
        <a:xfrm flipV="1">
          <a:off x="1130300" y="16244393"/>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149416</xdr:rowOff>
    </xdr:from>
    <xdr:to>
      <xdr:col>24</xdr:col>
      <xdr:colOff>114300</xdr:colOff>
      <xdr:row>94</xdr:row>
      <xdr:rowOff>79566</xdr:rowOff>
    </xdr:to>
    <xdr:sp macro="" textlink="">
      <xdr:nvSpPr>
        <xdr:cNvPr id="249" name="楕円 248"/>
        <xdr:cNvSpPr/>
      </xdr:nvSpPr>
      <xdr:spPr>
        <a:xfrm>
          <a:off x="4584700" y="160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843</xdr:rowOff>
    </xdr:from>
    <xdr:ext cx="599010" cy="259045"/>
    <xdr:sp macro="" textlink="">
      <xdr:nvSpPr>
        <xdr:cNvPr id="250" name="扶助費該当値テキスト"/>
        <xdr:cNvSpPr txBox="1"/>
      </xdr:nvSpPr>
      <xdr:spPr>
        <a:xfrm>
          <a:off x="4686300" y="1594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128,735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33210</xdr:rowOff>
    </xdr:from>
    <xdr:to>
      <xdr:col>20</xdr:col>
      <xdr:colOff>38100</xdr:colOff>
      <xdr:row>94</xdr:row>
      <xdr:rowOff>134810</xdr:rowOff>
    </xdr:to>
    <xdr:sp macro="" textlink="">
      <xdr:nvSpPr>
        <xdr:cNvPr id="251" name="楕円 250"/>
        <xdr:cNvSpPr/>
      </xdr:nvSpPr>
      <xdr:spPr>
        <a:xfrm>
          <a:off x="3746500" y="161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151337</xdr:rowOff>
    </xdr:from>
    <xdr:ext cx="599010" cy="259045"/>
    <xdr:sp macro="" textlink="">
      <xdr:nvSpPr>
        <xdr:cNvPr id="252" name="テキスト ボックス 251"/>
        <xdr:cNvSpPr txBox="1"/>
      </xdr:nvSpPr>
      <xdr:spPr>
        <a:xfrm>
          <a:off x="3497795" y="1592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94971</xdr:rowOff>
    </xdr:from>
    <xdr:to>
      <xdr:col>15</xdr:col>
      <xdr:colOff>101600</xdr:colOff>
      <xdr:row>95</xdr:row>
      <xdr:rowOff>25121</xdr:rowOff>
    </xdr:to>
    <xdr:sp macro="" textlink="">
      <xdr:nvSpPr>
        <xdr:cNvPr id="253" name="楕円 252"/>
        <xdr:cNvSpPr/>
      </xdr:nvSpPr>
      <xdr:spPr>
        <a:xfrm>
          <a:off x="2857500" y="162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41648</xdr:rowOff>
    </xdr:from>
    <xdr:ext cx="599010" cy="259045"/>
    <xdr:sp macro="" textlink="">
      <xdr:nvSpPr>
        <xdr:cNvPr id="254" name="テキスト ボックス 253"/>
        <xdr:cNvSpPr txBox="1"/>
      </xdr:nvSpPr>
      <xdr:spPr>
        <a:xfrm>
          <a:off x="2608795" y="1598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77293</xdr:rowOff>
    </xdr:from>
    <xdr:to>
      <xdr:col>10</xdr:col>
      <xdr:colOff>165100</xdr:colOff>
      <xdr:row>95</xdr:row>
      <xdr:rowOff>7443</xdr:rowOff>
    </xdr:to>
    <xdr:sp macro="" textlink="">
      <xdr:nvSpPr>
        <xdr:cNvPr id="255" name="楕円 254"/>
        <xdr:cNvSpPr/>
      </xdr:nvSpPr>
      <xdr:spPr>
        <a:xfrm>
          <a:off x="1968500" y="161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23970</xdr:rowOff>
    </xdr:from>
    <xdr:ext cx="599010" cy="259045"/>
    <xdr:sp macro="" textlink="">
      <xdr:nvSpPr>
        <xdr:cNvPr id="256" name="テキスト ボックス 255"/>
        <xdr:cNvSpPr txBox="1"/>
      </xdr:nvSpPr>
      <xdr:spPr>
        <a:xfrm>
          <a:off x="1719795" y="15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120041</xdr:rowOff>
    </xdr:from>
    <xdr:to>
      <xdr:col>6</xdr:col>
      <xdr:colOff>38100</xdr:colOff>
      <xdr:row>95</xdr:row>
      <xdr:rowOff>50191</xdr:rowOff>
    </xdr:to>
    <xdr:sp macro="" textlink="">
      <xdr:nvSpPr>
        <xdr:cNvPr id="257" name="楕円 256"/>
        <xdr:cNvSpPr/>
      </xdr:nvSpPr>
      <xdr:spPr>
        <a:xfrm>
          <a:off x="1079500" y="162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66718</xdr:rowOff>
    </xdr:from>
    <xdr:ext cx="599010" cy="259045"/>
    <xdr:sp macro="" textlink="">
      <xdr:nvSpPr>
        <xdr:cNvPr id="258" name="テキスト ボックス 257"/>
        <xdr:cNvSpPr txBox="1"/>
      </xdr:nvSpPr>
      <xdr:spPr>
        <a:xfrm>
          <a:off x="830795" y="1601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158669</xdr:rowOff>
    </xdr:from>
    <xdr:to>
      <xdr:col>55</xdr:col>
      <xdr:colOff>0</xdr:colOff>
      <xdr:row>37</xdr:row>
      <xdr:rowOff>123588</xdr:rowOff>
    </xdr:to>
    <xdr:cxnSp macro="">
      <xdr:nvCxnSpPr>
        <xdr:cNvPr id="285" name="直線コネクタ 284"/>
        <xdr:cNvCxnSpPr/>
      </xdr:nvCxnSpPr>
      <xdr:spPr>
        <a:xfrm flipV="1">
          <a:off x="9639300" y="5987969"/>
          <a:ext cx="838200" cy="47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123588</xdr:rowOff>
    </xdr:from>
    <xdr:to>
      <xdr:col>50</xdr:col>
      <xdr:colOff>114300</xdr:colOff>
      <xdr:row>37</xdr:row>
      <xdr:rowOff>134429</xdr:rowOff>
    </xdr:to>
    <xdr:cxnSp macro="">
      <xdr:nvCxnSpPr>
        <xdr:cNvPr id="288" name="直線コネクタ 287"/>
        <xdr:cNvCxnSpPr/>
      </xdr:nvCxnSpPr>
      <xdr:spPr>
        <a:xfrm flipV="1">
          <a:off x="8750300" y="6467238"/>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120571</xdr:rowOff>
    </xdr:from>
    <xdr:to>
      <xdr:col>45</xdr:col>
      <xdr:colOff>177800</xdr:colOff>
      <xdr:row>37</xdr:row>
      <xdr:rowOff>134429</xdr:rowOff>
    </xdr:to>
    <xdr:cxnSp macro="">
      <xdr:nvCxnSpPr>
        <xdr:cNvPr id="291" name="直線コネクタ 290"/>
        <xdr:cNvCxnSpPr/>
      </xdr:nvCxnSpPr>
      <xdr:spPr>
        <a:xfrm>
          <a:off x="7861300" y="6464221"/>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120571</xdr:rowOff>
    </xdr:from>
    <xdr:to>
      <xdr:col>41</xdr:col>
      <xdr:colOff>50800</xdr:colOff>
      <xdr:row>38</xdr:row>
      <xdr:rowOff>63032</xdr:rowOff>
    </xdr:to>
    <xdr:cxnSp macro="">
      <xdr:nvCxnSpPr>
        <xdr:cNvPr id="294" name="直線コネクタ 293"/>
        <xdr:cNvCxnSpPr/>
      </xdr:nvCxnSpPr>
      <xdr:spPr>
        <a:xfrm flipV="1">
          <a:off x="6972300" y="6464221"/>
          <a:ext cx="889000" cy="1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107869</xdr:rowOff>
    </xdr:from>
    <xdr:to>
      <xdr:col>55</xdr:col>
      <xdr:colOff>50800</xdr:colOff>
      <xdr:row>35</xdr:row>
      <xdr:rowOff>38019</xdr:rowOff>
    </xdr:to>
    <xdr:sp macro="" textlink="">
      <xdr:nvSpPr>
        <xdr:cNvPr id="304" name="楕円 303"/>
        <xdr:cNvSpPr/>
      </xdr:nvSpPr>
      <xdr:spPr>
        <a:xfrm>
          <a:off x="10426700" y="59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86296</xdr:rowOff>
    </xdr:from>
    <xdr:ext cx="599010" cy="259045"/>
    <xdr:sp macro="" textlink="">
      <xdr:nvSpPr>
        <xdr:cNvPr id="305" name="補助費等該当値テキスト"/>
        <xdr:cNvSpPr txBox="1"/>
      </xdr:nvSpPr>
      <xdr:spPr>
        <a:xfrm>
          <a:off x="10528300" y="591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72788</xdr:rowOff>
    </xdr:from>
    <xdr:to>
      <xdr:col>50</xdr:col>
      <xdr:colOff>165100</xdr:colOff>
      <xdr:row>38</xdr:row>
      <xdr:rowOff>2938</xdr:rowOff>
    </xdr:to>
    <xdr:sp macro="" textlink="">
      <xdr:nvSpPr>
        <xdr:cNvPr id="306" name="楕円 305"/>
        <xdr:cNvSpPr/>
      </xdr:nvSpPr>
      <xdr:spPr>
        <a:xfrm>
          <a:off x="9588500" y="64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165516</xdr:rowOff>
    </xdr:from>
    <xdr:ext cx="534377" cy="259045"/>
    <xdr:sp macro="" textlink="">
      <xdr:nvSpPr>
        <xdr:cNvPr id="307" name="テキスト ボックス 306"/>
        <xdr:cNvSpPr txBox="1"/>
      </xdr:nvSpPr>
      <xdr:spPr>
        <a:xfrm>
          <a:off x="9372111" y="650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83629</xdr:rowOff>
    </xdr:from>
    <xdr:to>
      <xdr:col>46</xdr:col>
      <xdr:colOff>38100</xdr:colOff>
      <xdr:row>38</xdr:row>
      <xdr:rowOff>13779</xdr:rowOff>
    </xdr:to>
    <xdr:sp macro="" textlink="">
      <xdr:nvSpPr>
        <xdr:cNvPr id="308" name="楕円 307"/>
        <xdr:cNvSpPr/>
      </xdr:nvSpPr>
      <xdr:spPr>
        <a:xfrm>
          <a:off x="8699500" y="642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4905</xdr:rowOff>
    </xdr:from>
    <xdr:ext cx="534377" cy="259045"/>
    <xdr:sp macro="" textlink="">
      <xdr:nvSpPr>
        <xdr:cNvPr id="309" name="テキスト ボックス 308"/>
        <xdr:cNvSpPr txBox="1"/>
      </xdr:nvSpPr>
      <xdr:spPr>
        <a:xfrm>
          <a:off x="8483111" y="652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69771</xdr:rowOff>
    </xdr:from>
    <xdr:to>
      <xdr:col>41</xdr:col>
      <xdr:colOff>101600</xdr:colOff>
      <xdr:row>37</xdr:row>
      <xdr:rowOff>171371</xdr:rowOff>
    </xdr:to>
    <xdr:sp macro="" textlink="">
      <xdr:nvSpPr>
        <xdr:cNvPr id="310" name="楕円 309"/>
        <xdr:cNvSpPr/>
      </xdr:nvSpPr>
      <xdr:spPr>
        <a:xfrm>
          <a:off x="7810500" y="64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16448</xdr:rowOff>
    </xdr:from>
    <xdr:ext cx="534377" cy="259045"/>
    <xdr:sp macro="" textlink="">
      <xdr:nvSpPr>
        <xdr:cNvPr id="311" name="テキスト ボックス 310"/>
        <xdr:cNvSpPr txBox="1"/>
      </xdr:nvSpPr>
      <xdr:spPr>
        <a:xfrm>
          <a:off x="7594111" y="618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12232</xdr:rowOff>
    </xdr:from>
    <xdr:to>
      <xdr:col>36</xdr:col>
      <xdr:colOff>165100</xdr:colOff>
      <xdr:row>38</xdr:row>
      <xdr:rowOff>113832</xdr:rowOff>
    </xdr:to>
    <xdr:sp macro="" textlink="">
      <xdr:nvSpPr>
        <xdr:cNvPr id="312" name="楕円 311"/>
        <xdr:cNvSpPr/>
      </xdr:nvSpPr>
      <xdr:spPr>
        <a:xfrm>
          <a:off x="6921500" y="65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104959</xdr:rowOff>
    </xdr:from>
    <xdr:ext cx="534377" cy="259045"/>
    <xdr:sp macro="" textlink="">
      <xdr:nvSpPr>
        <xdr:cNvPr id="313" name="テキスト ボックス 312"/>
        <xdr:cNvSpPr txBox="1"/>
      </xdr:nvSpPr>
      <xdr:spPr>
        <a:xfrm>
          <a:off x="6705111" y="66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64326</xdr:rowOff>
    </xdr:from>
    <xdr:to>
      <xdr:col>55</xdr:col>
      <xdr:colOff>0</xdr:colOff>
      <xdr:row>57</xdr:row>
      <xdr:rowOff>64630</xdr:rowOff>
    </xdr:to>
    <xdr:cxnSp macro="">
      <xdr:nvCxnSpPr>
        <xdr:cNvPr id="342" name="直線コネクタ 341"/>
        <xdr:cNvCxnSpPr/>
      </xdr:nvCxnSpPr>
      <xdr:spPr>
        <a:xfrm flipV="1">
          <a:off x="9639300" y="9665526"/>
          <a:ext cx="838200" cy="17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64630</xdr:rowOff>
    </xdr:from>
    <xdr:to>
      <xdr:col>50</xdr:col>
      <xdr:colOff>114300</xdr:colOff>
      <xdr:row>57</xdr:row>
      <xdr:rowOff>120574</xdr:rowOff>
    </xdr:to>
    <xdr:cxnSp macro="">
      <xdr:nvCxnSpPr>
        <xdr:cNvPr id="345" name="直線コネクタ 344"/>
        <xdr:cNvCxnSpPr/>
      </xdr:nvCxnSpPr>
      <xdr:spPr>
        <a:xfrm flipV="1">
          <a:off x="8750300" y="9837280"/>
          <a:ext cx="889000" cy="5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60947</xdr:rowOff>
    </xdr:from>
    <xdr:to>
      <xdr:col>45</xdr:col>
      <xdr:colOff>177800</xdr:colOff>
      <xdr:row>57</xdr:row>
      <xdr:rowOff>120574</xdr:rowOff>
    </xdr:to>
    <xdr:cxnSp macro="">
      <xdr:nvCxnSpPr>
        <xdr:cNvPr id="348" name="直線コネクタ 347"/>
        <xdr:cNvCxnSpPr/>
      </xdr:nvCxnSpPr>
      <xdr:spPr>
        <a:xfrm>
          <a:off x="7861300" y="9833597"/>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60947</xdr:rowOff>
    </xdr:from>
    <xdr:to>
      <xdr:col>41</xdr:col>
      <xdr:colOff>50800</xdr:colOff>
      <xdr:row>57</xdr:row>
      <xdr:rowOff>98717</xdr:rowOff>
    </xdr:to>
    <xdr:cxnSp macro="">
      <xdr:nvCxnSpPr>
        <xdr:cNvPr id="351" name="直線コネクタ 350"/>
        <xdr:cNvCxnSpPr/>
      </xdr:nvCxnSpPr>
      <xdr:spPr>
        <a:xfrm flipV="1">
          <a:off x="6972300" y="9833597"/>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13526</xdr:rowOff>
    </xdr:from>
    <xdr:to>
      <xdr:col>55</xdr:col>
      <xdr:colOff>50800</xdr:colOff>
      <xdr:row>56</xdr:row>
      <xdr:rowOff>115126</xdr:rowOff>
    </xdr:to>
    <xdr:sp macro="" textlink="">
      <xdr:nvSpPr>
        <xdr:cNvPr id="361" name="楕円 360"/>
        <xdr:cNvSpPr/>
      </xdr:nvSpPr>
      <xdr:spPr>
        <a:xfrm>
          <a:off x="10426700" y="961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163403</xdr:rowOff>
    </xdr:from>
    <xdr:ext cx="534377" cy="259045"/>
    <xdr:sp macro="" textlink="">
      <xdr:nvSpPr>
        <xdr:cNvPr id="362" name="普通建設事業費該当値テキスト"/>
        <xdr:cNvSpPr txBox="1"/>
      </xdr:nvSpPr>
      <xdr:spPr>
        <a:xfrm>
          <a:off x="10528300" y="95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13830</xdr:rowOff>
    </xdr:from>
    <xdr:to>
      <xdr:col>50</xdr:col>
      <xdr:colOff>165100</xdr:colOff>
      <xdr:row>57</xdr:row>
      <xdr:rowOff>115430</xdr:rowOff>
    </xdr:to>
    <xdr:sp macro="" textlink="">
      <xdr:nvSpPr>
        <xdr:cNvPr id="363" name="楕円 362"/>
        <xdr:cNvSpPr/>
      </xdr:nvSpPr>
      <xdr:spPr>
        <a:xfrm>
          <a:off x="9588500" y="97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106557</xdr:rowOff>
    </xdr:from>
    <xdr:ext cx="534377" cy="259045"/>
    <xdr:sp macro="" textlink="">
      <xdr:nvSpPr>
        <xdr:cNvPr id="364" name="テキスト ボックス 363"/>
        <xdr:cNvSpPr txBox="1"/>
      </xdr:nvSpPr>
      <xdr:spPr>
        <a:xfrm>
          <a:off x="9372111" y="98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69774</xdr:rowOff>
    </xdr:from>
    <xdr:to>
      <xdr:col>46</xdr:col>
      <xdr:colOff>38100</xdr:colOff>
      <xdr:row>57</xdr:row>
      <xdr:rowOff>171374</xdr:rowOff>
    </xdr:to>
    <xdr:sp macro="" textlink="">
      <xdr:nvSpPr>
        <xdr:cNvPr id="365" name="楕円 364"/>
        <xdr:cNvSpPr/>
      </xdr:nvSpPr>
      <xdr:spPr>
        <a:xfrm>
          <a:off x="8699500" y="98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162501</xdr:rowOff>
    </xdr:from>
    <xdr:ext cx="534377" cy="259045"/>
    <xdr:sp macro="" textlink="">
      <xdr:nvSpPr>
        <xdr:cNvPr id="366" name="テキスト ボックス 365"/>
        <xdr:cNvSpPr txBox="1"/>
      </xdr:nvSpPr>
      <xdr:spPr>
        <a:xfrm>
          <a:off x="8483111" y="99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10147</xdr:rowOff>
    </xdr:from>
    <xdr:to>
      <xdr:col>41</xdr:col>
      <xdr:colOff>101600</xdr:colOff>
      <xdr:row>57</xdr:row>
      <xdr:rowOff>111747</xdr:rowOff>
    </xdr:to>
    <xdr:sp macro="" textlink="">
      <xdr:nvSpPr>
        <xdr:cNvPr id="367" name="楕円 366"/>
        <xdr:cNvSpPr/>
      </xdr:nvSpPr>
      <xdr:spPr>
        <a:xfrm>
          <a:off x="7810500" y="97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102874</xdr:rowOff>
    </xdr:from>
    <xdr:ext cx="534377" cy="259045"/>
    <xdr:sp macro="" textlink="">
      <xdr:nvSpPr>
        <xdr:cNvPr id="368" name="テキスト ボックス 367"/>
        <xdr:cNvSpPr txBox="1"/>
      </xdr:nvSpPr>
      <xdr:spPr>
        <a:xfrm>
          <a:off x="7594111" y="98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47917</xdr:rowOff>
    </xdr:from>
    <xdr:to>
      <xdr:col>36</xdr:col>
      <xdr:colOff>165100</xdr:colOff>
      <xdr:row>57</xdr:row>
      <xdr:rowOff>149517</xdr:rowOff>
    </xdr:to>
    <xdr:sp macro="" textlink="">
      <xdr:nvSpPr>
        <xdr:cNvPr id="369" name="楕円 368"/>
        <xdr:cNvSpPr/>
      </xdr:nvSpPr>
      <xdr:spPr>
        <a:xfrm>
          <a:off x="6921500" y="98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140644</xdr:rowOff>
    </xdr:from>
    <xdr:ext cx="534377" cy="259045"/>
    <xdr:sp macro="" textlink="">
      <xdr:nvSpPr>
        <xdr:cNvPr id="370" name="テキスト ボックス 369"/>
        <xdr:cNvSpPr txBox="1"/>
      </xdr:nvSpPr>
      <xdr:spPr>
        <a:xfrm>
          <a:off x="6705111" y="99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124822</xdr:rowOff>
    </xdr:from>
    <xdr:to>
      <xdr:col>55</xdr:col>
      <xdr:colOff>0</xdr:colOff>
      <xdr:row>79</xdr:row>
      <xdr:rowOff>19608</xdr:rowOff>
    </xdr:to>
    <xdr:cxnSp macro="">
      <xdr:nvCxnSpPr>
        <xdr:cNvPr id="399" name="直線コネクタ 398"/>
        <xdr:cNvCxnSpPr/>
      </xdr:nvCxnSpPr>
      <xdr:spPr>
        <a:xfrm flipV="1">
          <a:off x="9639300" y="13497922"/>
          <a:ext cx="838200" cy="6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166236</xdr:rowOff>
    </xdr:from>
    <xdr:to>
      <xdr:col>50</xdr:col>
      <xdr:colOff>114300</xdr:colOff>
      <xdr:row>79</xdr:row>
      <xdr:rowOff>19608</xdr:rowOff>
    </xdr:to>
    <xdr:cxnSp macro="">
      <xdr:nvCxnSpPr>
        <xdr:cNvPr id="402" name="直線コネクタ 401"/>
        <xdr:cNvCxnSpPr/>
      </xdr:nvCxnSpPr>
      <xdr:spPr>
        <a:xfrm>
          <a:off x="8750300" y="13539336"/>
          <a:ext cx="8890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119202</xdr:rowOff>
    </xdr:from>
    <xdr:to>
      <xdr:col>45</xdr:col>
      <xdr:colOff>177800</xdr:colOff>
      <xdr:row>78</xdr:row>
      <xdr:rowOff>166236</xdr:rowOff>
    </xdr:to>
    <xdr:cxnSp macro="">
      <xdr:nvCxnSpPr>
        <xdr:cNvPr id="405" name="直線コネクタ 404"/>
        <xdr:cNvCxnSpPr/>
      </xdr:nvCxnSpPr>
      <xdr:spPr>
        <a:xfrm>
          <a:off x="7861300" y="13320852"/>
          <a:ext cx="889000" cy="2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119202</xdr:rowOff>
    </xdr:from>
    <xdr:to>
      <xdr:col>41</xdr:col>
      <xdr:colOff>50800</xdr:colOff>
      <xdr:row>78</xdr:row>
      <xdr:rowOff>19856</xdr:rowOff>
    </xdr:to>
    <xdr:cxnSp macro="">
      <xdr:nvCxnSpPr>
        <xdr:cNvPr id="408" name="直線コネクタ 407"/>
        <xdr:cNvCxnSpPr/>
      </xdr:nvCxnSpPr>
      <xdr:spPr>
        <a:xfrm flipV="1">
          <a:off x="6972300" y="13320852"/>
          <a:ext cx="889000" cy="7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74022</xdr:rowOff>
    </xdr:from>
    <xdr:to>
      <xdr:col>55</xdr:col>
      <xdr:colOff>50800</xdr:colOff>
      <xdr:row>79</xdr:row>
      <xdr:rowOff>4172</xdr:rowOff>
    </xdr:to>
    <xdr:sp macro="" textlink="">
      <xdr:nvSpPr>
        <xdr:cNvPr id="418" name="楕円 417"/>
        <xdr:cNvSpPr/>
      </xdr:nvSpPr>
      <xdr:spPr>
        <a:xfrm>
          <a:off x="10426700" y="134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160399</xdr:rowOff>
    </xdr:from>
    <xdr:ext cx="469744" cy="259045"/>
    <xdr:sp macro="" textlink="">
      <xdr:nvSpPr>
        <xdr:cNvPr id="419" name="普通建設事業費 （ うち新規整備　）該当値テキスト"/>
        <xdr:cNvSpPr txBox="1"/>
      </xdr:nvSpPr>
      <xdr:spPr>
        <a:xfrm>
          <a:off x="10528300" y="1336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140258</xdr:rowOff>
    </xdr:from>
    <xdr:to>
      <xdr:col>50</xdr:col>
      <xdr:colOff>165100</xdr:colOff>
      <xdr:row>79</xdr:row>
      <xdr:rowOff>70408</xdr:rowOff>
    </xdr:to>
    <xdr:sp macro="" textlink="">
      <xdr:nvSpPr>
        <xdr:cNvPr id="420" name="楕円 419"/>
        <xdr:cNvSpPr/>
      </xdr:nvSpPr>
      <xdr:spPr>
        <a:xfrm>
          <a:off x="9588500" y="135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61535</xdr:rowOff>
    </xdr:from>
    <xdr:ext cx="469744" cy="259045"/>
    <xdr:sp macro="" textlink="">
      <xdr:nvSpPr>
        <xdr:cNvPr id="421" name="テキスト ボックス 420"/>
        <xdr:cNvSpPr txBox="1"/>
      </xdr:nvSpPr>
      <xdr:spPr>
        <a:xfrm>
          <a:off x="9404428" y="1360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115436</xdr:rowOff>
    </xdr:from>
    <xdr:to>
      <xdr:col>46</xdr:col>
      <xdr:colOff>38100</xdr:colOff>
      <xdr:row>79</xdr:row>
      <xdr:rowOff>45586</xdr:rowOff>
    </xdr:to>
    <xdr:sp macro="" textlink="">
      <xdr:nvSpPr>
        <xdr:cNvPr id="422" name="楕円 421"/>
        <xdr:cNvSpPr/>
      </xdr:nvSpPr>
      <xdr:spPr>
        <a:xfrm>
          <a:off x="8699500" y="13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36713</xdr:rowOff>
    </xdr:from>
    <xdr:ext cx="469744" cy="259045"/>
    <xdr:sp macro="" textlink="">
      <xdr:nvSpPr>
        <xdr:cNvPr id="423" name="テキスト ボックス 422"/>
        <xdr:cNvSpPr txBox="1"/>
      </xdr:nvSpPr>
      <xdr:spPr>
        <a:xfrm>
          <a:off x="8515428" y="1358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68402</xdr:rowOff>
    </xdr:from>
    <xdr:to>
      <xdr:col>41</xdr:col>
      <xdr:colOff>101600</xdr:colOff>
      <xdr:row>77</xdr:row>
      <xdr:rowOff>170002</xdr:rowOff>
    </xdr:to>
    <xdr:sp macro="" textlink="">
      <xdr:nvSpPr>
        <xdr:cNvPr id="424" name="楕円 423"/>
        <xdr:cNvSpPr/>
      </xdr:nvSpPr>
      <xdr:spPr>
        <a:xfrm>
          <a:off x="7810500" y="132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15079</xdr:rowOff>
    </xdr:from>
    <xdr:ext cx="534377" cy="259045"/>
    <xdr:sp macro="" textlink="">
      <xdr:nvSpPr>
        <xdr:cNvPr id="425" name="テキスト ボックス 424"/>
        <xdr:cNvSpPr txBox="1"/>
      </xdr:nvSpPr>
      <xdr:spPr>
        <a:xfrm>
          <a:off x="7594111" y="1304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140506</xdr:rowOff>
    </xdr:from>
    <xdr:to>
      <xdr:col>36</xdr:col>
      <xdr:colOff>165100</xdr:colOff>
      <xdr:row>78</xdr:row>
      <xdr:rowOff>70656</xdr:rowOff>
    </xdr:to>
    <xdr:sp macro="" textlink="">
      <xdr:nvSpPr>
        <xdr:cNvPr id="426" name="楕円 425"/>
        <xdr:cNvSpPr/>
      </xdr:nvSpPr>
      <xdr:spPr>
        <a:xfrm>
          <a:off x="6921500" y="133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61783</xdr:rowOff>
    </xdr:from>
    <xdr:ext cx="534377" cy="259045"/>
    <xdr:sp macro="" textlink="">
      <xdr:nvSpPr>
        <xdr:cNvPr id="427" name="テキスト ボックス 426"/>
        <xdr:cNvSpPr txBox="1"/>
      </xdr:nvSpPr>
      <xdr:spPr>
        <a:xfrm>
          <a:off x="6705111" y="134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149453</xdr:rowOff>
    </xdr:from>
    <xdr:to>
      <xdr:col>55</xdr:col>
      <xdr:colOff>0</xdr:colOff>
      <xdr:row>97</xdr:row>
      <xdr:rowOff>153251</xdr:rowOff>
    </xdr:to>
    <xdr:cxnSp macro="">
      <xdr:nvCxnSpPr>
        <xdr:cNvPr id="456" name="直線コネクタ 455"/>
        <xdr:cNvCxnSpPr/>
      </xdr:nvCxnSpPr>
      <xdr:spPr>
        <a:xfrm>
          <a:off x="9639300" y="16780103"/>
          <a:ext cx="8382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149453</xdr:rowOff>
    </xdr:from>
    <xdr:to>
      <xdr:col>50</xdr:col>
      <xdr:colOff>114300</xdr:colOff>
      <xdr:row>98</xdr:row>
      <xdr:rowOff>72695</xdr:rowOff>
    </xdr:to>
    <xdr:cxnSp macro="">
      <xdr:nvCxnSpPr>
        <xdr:cNvPr id="459" name="直線コネクタ 458"/>
        <xdr:cNvCxnSpPr/>
      </xdr:nvCxnSpPr>
      <xdr:spPr>
        <a:xfrm flipV="1">
          <a:off x="8750300" y="16780103"/>
          <a:ext cx="889000" cy="9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72695</xdr:rowOff>
    </xdr:from>
    <xdr:to>
      <xdr:col>45</xdr:col>
      <xdr:colOff>177800</xdr:colOff>
      <xdr:row>98</xdr:row>
      <xdr:rowOff>87795</xdr:rowOff>
    </xdr:to>
    <xdr:cxnSp macro="">
      <xdr:nvCxnSpPr>
        <xdr:cNvPr id="462" name="直線コネクタ 461"/>
        <xdr:cNvCxnSpPr/>
      </xdr:nvCxnSpPr>
      <xdr:spPr>
        <a:xfrm flipV="1">
          <a:off x="7861300" y="16874795"/>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62649</xdr:rowOff>
    </xdr:from>
    <xdr:to>
      <xdr:col>41</xdr:col>
      <xdr:colOff>50800</xdr:colOff>
      <xdr:row>98</xdr:row>
      <xdr:rowOff>87795</xdr:rowOff>
    </xdr:to>
    <xdr:cxnSp macro="">
      <xdr:nvCxnSpPr>
        <xdr:cNvPr id="465" name="直線コネクタ 464"/>
        <xdr:cNvCxnSpPr/>
      </xdr:nvCxnSpPr>
      <xdr:spPr>
        <a:xfrm>
          <a:off x="6972300" y="16864749"/>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102451</xdr:rowOff>
    </xdr:from>
    <xdr:to>
      <xdr:col>55</xdr:col>
      <xdr:colOff>50800</xdr:colOff>
      <xdr:row>98</xdr:row>
      <xdr:rowOff>32601</xdr:rowOff>
    </xdr:to>
    <xdr:sp macro="" textlink="">
      <xdr:nvSpPr>
        <xdr:cNvPr id="475" name="楕円 474"/>
        <xdr:cNvSpPr/>
      </xdr:nvSpPr>
      <xdr:spPr>
        <a:xfrm>
          <a:off x="10426700" y="167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80878</xdr:rowOff>
    </xdr:from>
    <xdr:ext cx="534377" cy="259045"/>
    <xdr:sp macro="" textlink="">
      <xdr:nvSpPr>
        <xdr:cNvPr id="476" name="普通建設事業費 （ うち更新整備　）該当値テキスト"/>
        <xdr:cNvSpPr txBox="1"/>
      </xdr:nvSpPr>
      <xdr:spPr>
        <a:xfrm>
          <a:off x="10528300" y="167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98653</xdr:rowOff>
    </xdr:from>
    <xdr:to>
      <xdr:col>50</xdr:col>
      <xdr:colOff>165100</xdr:colOff>
      <xdr:row>98</xdr:row>
      <xdr:rowOff>28803</xdr:rowOff>
    </xdr:to>
    <xdr:sp macro="" textlink="">
      <xdr:nvSpPr>
        <xdr:cNvPr id="477" name="楕円 476"/>
        <xdr:cNvSpPr/>
      </xdr:nvSpPr>
      <xdr:spPr>
        <a:xfrm>
          <a:off x="9588500" y="167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19930</xdr:rowOff>
    </xdr:from>
    <xdr:ext cx="534377" cy="259045"/>
    <xdr:sp macro="" textlink="">
      <xdr:nvSpPr>
        <xdr:cNvPr id="478" name="テキスト ボックス 477"/>
        <xdr:cNvSpPr txBox="1"/>
      </xdr:nvSpPr>
      <xdr:spPr>
        <a:xfrm>
          <a:off x="9372111" y="168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21895</xdr:rowOff>
    </xdr:from>
    <xdr:to>
      <xdr:col>46</xdr:col>
      <xdr:colOff>38100</xdr:colOff>
      <xdr:row>98</xdr:row>
      <xdr:rowOff>123495</xdr:rowOff>
    </xdr:to>
    <xdr:sp macro="" textlink="">
      <xdr:nvSpPr>
        <xdr:cNvPr id="479" name="楕円 478"/>
        <xdr:cNvSpPr/>
      </xdr:nvSpPr>
      <xdr:spPr>
        <a:xfrm>
          <a:off x="8699500" y="168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114622</xdr:rowOff>
    </xdr:from>
    <xdr:ext cx="534377" cy="259045"/>
    <xdr:sp macro="" textlink="">
      <xdr:nvSpPr>
        <xdr:cNvPr id="480" name="テキスト ボックス 479"/>
        <xdr:cNvSpPr txBox="1"/>
      </xdr:nvSpPr>
      <xdr:spPr>
        <a:xfrm>
          <a:off x="8483111" y="1691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36995</xdr:rowOff>
    </xdr:from>
    <xdr:to>
      <xdr:col>41</xdr:col>
      <xdr:colOff>101600</xdr:colOff>
      <xdr:row>98</xdr:row>
      <xdr:rowOff>138595</xdr:rowOff>
    </xdr:to>
    <xdr:sp macro="" textlink="">
      <xdr:nvSpPr>
        <xdr:cNvPr id="481" name="楕円 480"/>
        <xdr:cNvSpPr/>
      </xdr:nvSpPr>
      <xdr:spPr>
        <a:xfrm>
          <a:off x="7810500" y="168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129722</xdr:rowOff>
    </xdr:from>
    <xdr:ext cx="534377" cy="259045"/>
    <xdr:sp macro="" textlink="">
      <xdr:nvSpPr>
        <xdr:cNvPr id="482" name="テキスト ボックス 481"/>
        <xdr:cNvSpPr txBox="1"/>
      </xdr:nvSpPr>
      <xdr:spPr>
        <a:xfrm>
          <a:off x="7594111" y="1693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11849</xdr:rowOff>
    </xdr:from>
    <xdr:to>
      <xdr:col>36</xdr:col>
      <xdr:colOff>165100</xdr:colOff>
      <xdr:row>98</xdr:row>
      <xdr:rowOff>113449</xdr:rowOff>
    </xdr:to>
    <xdr:sp macro="" textlink="">
      <xdr:nvSpPr>
        <xdr:cNvPr id="483" name="楕円 482"/>
        <xdr:cNvSpPr/>
      </xdr:nvSpPr>
      <xdr:spPr>
        <a:xfrm>
          <a:off x="6921500" y="168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104576</xdr:rowOff>
    </xdr:from>
    <xdr:ext cx="534377" cy="259045"/>
    <xdr:sp macro="" textlink="">
      <xdr:nvSpPr>
        <xdr:cNvPr id="484" name="テキスト ボックス 483"/>
        <xdr:cNvSpPr txBox="1"/>
      </xdr:nvSpPr>
      <xdr:spPr>
        <a:xfrm>
          <a:off x="6705111" y="1690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16770</xdr:rowOff>
    </xdr:from>
    <xdr:to>
      <xdr:col>85</xdr:col>
      <xdr:colOff>127000</xdr:colOff>
      <xdr:row>38</xdr:row>
      <xdr:rowOff>25400</xdr:rowOff>
    </xdr:to>
    <xdr:cxnSp macro="">
      <xdr:nvCxnSpPr>
        <xdr:cNvPr id="509" name="直線コネクタ 508"/>
        <xdr:cNvCxnSpPr/>
      </xdr:nvCxnSpPr>
      <xdr:spPr>
        <a:xfrm>
          <a:off x="15481300" y="6531870"/>
          <a:ext cx="8382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120841</xdr:rowOff>
    </xdr:from>
    <xdr:to>
      <xdr:col>81</xdr:col>
      <xdr:colOff>50800</xdr:colOff>
      <xdr:row>38</xdr:row>
      <xdr:rowOff>16770</xdr:rowOff>
    </xdr:to>
    <xdr:cxnSp macro="">
      <xdr:nvCxnSpPr>
        <xdr:cNvPr id="512" name="直線コネクタ 511"/>
        <xdr:cNvCxnSpPr/>
      </xdr:nvCxnSpPr>
      <xdr:spPr>
        <a:xfrm>
          <a:off x="14592300" y="6293041"/>
          <a:ext cx="889000" cy="2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120841</xdr:rowOff>
    </xdr:from>
    <xdr:to>
      <xdr:col>76</xdr:col>
      <xdr:colOff>114300</xdr:colOff>
      <xdr:row>38</xdr:row>
      <xdr:rowOff>25400</xdr:rowOff>
    </xdr:to>
    <xdr:cxnSp macro="">
      <xdr:nvCxnSpPr>
        <xdr:cNvPr id="515" name="直線コネクタ 514"/>
        <xdr:cNvCxnSpPr/>
      </xdr:nvCxnSpPr>
      <xdr:spPr>
        <a:xfrm flipV="1">
          <a:off x="13703300" y="6293041"/>
          <a:ext cx="889000" cy="24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144080</xdr:rowOff>
    </xdr:from>
    <xdr:ext cx="469744" cy="259045"/>
    <xdr:sp macro="" textlink="">
      <xdr:nvSpPr>
        <xdr:cNvPr id="517" name="テキスト ボックス 516"/>
        <xdr:cNvSpPr txBox="1"/>
      </xdr:nvSpPr>
      <xdr:spPr>
        <a:xfrm>
          <a:off x="14357428" y="6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137420</xdr:rowOff>
    </xdr:from>
    <xdr:to>
      <xdr:col>81</xdr:col>
      <xdr:colOff>101600</xdr:colOff>
      <xdr:row>38</xdr:row>
      <xdr:rowOff>67570</xdr:rowOff>
    </xdr:to>
    <xdr:sp macro="" textlink="">
      <xdr:nvSpPr>
        <xdr:cNvPr id="530" name="楕円 529"/>
        <xdr:cNvSpPr/>
      </xdr:nvSpPr>
      <xdr:spPr>
        <a:xfrm>
          <a:off x="15430500" y="64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58697</xdr:rowOff>
    </xdr:from>
    <xdr:ext cx="378565" cy="259045"/>
    <xdr:sp macro="" textlink="">
      <xdr:nvSpPr>
        <xdr:cNvPr id="531" name="テキスト ボックス 530"/>
        <xdr:cNvSpPr txBox="1"/>
      </xdr:nvSpPr>
      <xdr:spPr>
        <a:xfrm>
          <a:off x="15292017" y="65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70041</xdr:rowOff>
    </xdr:from>
    <xdr:to>
      <xdr:col>76</xdr:col>
      <xdr:colOff>165100</xdr:colOff>
      <xdr:row>37</xdr:row>
      <xdr:rowOff>191</xdr:rowOff>
    </xdr:to>
    <xdr:sp macro="" textlink="">
      <xdr:nvSpPr>
        <xdr:cNvPr id="532" name="楕円 531"/>
        <xdr:cNvSpPr/>
      </xdr:nvSpPr>
      <xdr:spPr>
        <a:xfrm>
          <a:off x="14541500" y="62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16718</xdr:rowOff>
    </xdr:from>
    <xdr:ext cx="469744" cy="259045"/>
    <xdr:sp macro="" textlink="">
      <xdr:nvSpPr>
        <xdr:cNvPr id="533" name="テキスト ボックス 532"/>
        <xdr:cNvSpPr txBox="1"/>
      </xdr:nvSpPr>
      <xdr:spPr>
        <a:xfrm>
          <a:off x="14357428" y="601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71969</xdr:rowOff>
    </xdr:from>
    <xdr:to>
      <xdr:col>85</xdr:col>
      <xdr:colOff>127000</xdr:colOff>
      <xdr:row>77</xdr:row>
      <xdr:rowOff>80085</xdr:rowOff>
    </xdr:to>
    <xdr:cxnSp macro="">
      <xdr:nvCxnSpPr>
        <xdr:cNvPr id="617" name="直線コネクタ 616"/>
        <xdr:cNvCxnSpPr/>
      </xdr:nvCxnSpPr>
      <xdr:spPr>
        <a:xfrm flipV="1">
          <a:off x="15481300" y="13273619"/>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123437</xdr:rowOff>
    </xdr:from>
    <xdr:to>
      <xdr:col>81</xdr:col>
      <xdr:colOff>50800</xdr:colOff>
      <xdr:row>77</xdr:row>
      <xdr:rowOff>80085</xdr:rowOff>
    </xdr:to>
    <xdr:cxnSp macro="">
      <xdr:nvCxnSpPr>
        <xdr:cNvPr id="620" name="直線コネクタ 619"/>
        <xdr:cNvCxnSpPr/>
      </xdr:nvCxnSpPr>
      <xdr:spPr>
        <a:xfrm>
          <a:off x="14592300" y="13153637"/>
          <a:ext cx="889000" cy="1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93294</xdr:rowOff>
    </xdr:from>
    <xdr:to>
      <xdr:col>76</xdr:col>
      <xdr:colOff>114300</xdr:colOff>
      <xdr:row>76</xdr:row>
      <xdr:rowOff>123437</xdr:rowOff>
    </xdr:to>
    <xdr:cxnSp macro="">
      <xdr:nvCxnSpPr>
        <xdr:cNvPr id="623" name="直線コネクタ 622"/>
        <xdr:cNvCxnSpPr/>
      </xdr:nvCxnSpPr>
      <xdr:spPr>
        <a:xfrm>
          <a:off x="13703300" y="13123494"/>
          <a:ext cx="889000" cy="3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118310</xdr:rowOff>
    </xdr:from>
    <xdr:to>
      <xdr:col>71</xdr:col>
      <xdr:colOff>177800</xdr:colOff>
      <xdr:row>76</xdr:row>
      <xdr:rowOff>93294</xdr:rowOff>
    </xdr:to>
    <xdr:cxnSp macro="">
      <xdr:nvCxnSpPr>
        <xdr:cNvPr id="626" name="直線コネクタ 625"/>
        <xdr:cNvCxnSpPr/>
      </xdr:nvCxnSpPr>
      <xdr:spPr>
        <a:xfrm>
          <a:off x="12814300" y="12977060"/>
          <a:ext cx="889000" cy="14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21169</xdr:rowOff>
    </xdr:from>
    <xdr:to>
      <xdr:col>85</xdr:col>
      <xdr:colOff>177800</xdr:colOff>
      <xdr:row>77</xdr:row>
      <xdr:rowOff>122769</xdr:rowOff>
    </xdr:to>
    <xdr:sp macro="" textlink="">
      <xdr:nvSpPr>
        <xdr:cNvPr id="636" name="楕円 635"/>
        <xdr:cNvSpPr/>
      </xdr:nvSpPr>
      <xdr:spPr>
        <a:xfrm>
          <a:off x="16268700" y="1322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171046</xdr:rowOff>
    </xdr:from>
    <xdr:ext cx="534377" cy="259045"/>
    <xdr:sp macro="" textlink="">
      <xdr:nvSpPr>
        <xdr:cNvPr id="637" name="公債費該当値テキスト"/>
        <xdr:cNvSpPr txBox="1"/>
      </xdr:nvSpPr>
      <xdr:spPr>
        <a:xfrm>
          <a:off x="16370300"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29285</xdr:rowOff>
    </xdr:from>
    <xdr:to>
      <xdr:col>81</xdr:col>
      <xdr:colOff>101600</xdr:colOff>
      <xdr:row>77</xdr:row>
      <xdr:rowOff>130885</xdr:rowOff>
    </xdr:to>
    <xdr:sp macro="" textlink="">
      <xdr:nvSpPr>
        <xdr:cNvPr id="638" name="楕円 637"/>
        <xdr:cNvSpPr/>
      </xdr:nvSpPr>
      <xdr:spPr>
        <a:xfrm>
          <a:off x="15430500" y="132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122012</xdr:rowOff>
    </xdr:from>
    <xdr:ext cx="534377" cy="259045"/>
    <xdr:sp macro="" textlink="">
      <xdr:nvSpPr>
        <xdr:cNvPr id="639" name="テキスト ボックス 638"/>
        <xdr:cNvSpPr txBox="1"/>
      </xdr:nvSpPr>
      <xdr:spPr>
        <a:xfrm>
          <a:off x="15214111" y="133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72637</xdr:rowOff>
    </xdr:from>
    <xdr:to>
      <xdr:col>76</xdr:col>
      <xdr:colOff>165100</xdr:colOff>
      <xdr:row>77</xdr:row>
      <xdr:rowOff>2787</xdr:rowOff>
    </xdr:to>
    <xdr:sp macro="" textlink="">
      <xdr:nvSpPr>
        <xdr:cNvPr id="640" name="楕円 639"/>
        <xdr:cNvSpPr/>
      </xdr:nvSpPr>
      <xdr:spPr>
        <a:xfrm>
          <a:off x="14541500" y="131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165364</xdr:rowOff>
    </xdr:from>
    <xdr:ext cx="534377" cy="259045"/>
    <xdr:sp macro="" textlink="">
      <xdr:nvSpPr>
        <xdr:cNvPr id="641" name="テキスト ボックス 640"/>
        <xdr:cNvSpPr txBox="1"/>
      </xdr:nvSpPr>
      <xdr:spPr>
        <a:xfrm>
          <a:off x="14325111" y="131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42494</xdr:rowOff>
    </xdr:from>
    <xdr:to>
      <xdr:col>72</xdr:col>
      <xdr:colOff>38100</xdr:colOff>
      <xdr:row>76</xdr:row>
      <xdr:rowOff>144094</xdr:rowOff>
    </xdr:to>
    <xdr:sp macro="" textlink="">
      <xdr:nvSpPr>
        <xdr:cNvPr id="642" name="楕円 641"/>
        <xdr:cNvSpPr/>
      </xdr:nvSpPr>
      <xdr:spPr>
        <a:xfrm>
          <a:off x="13652500" y="130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135221</xdr:rowOff>
    </xdr:from>
    <xdr:ext cx="534377" cy="259045"/>
    <xdr:sp macro="" textlink="">
      <xdr:nvSpPr>
        <xdr:cNvPr id="643" name="テキスト ボックス 642"/>
        <xdr:cNvSpPr txBox="1"/>
      </xdr:nvSpPr>
      <xdr:spPr>
        <a:xfrm>
          <a:off x="13436111" y="1316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67510</xdr:rowOff>
    </xdr:from>
    <xdr:to>
      <xdr:col>67</xdr:col>
      <xdr:colOff>101600</xdr:colOff>
      <xdr:row>75</xdr:row>
      <xdr:rowOff>169109</xdr:rowOff>
    </xdr:to>
    <xdr:sp macro="" textlink="">
      <xdr:nvSpPr>
        <xdr:cNvPr id="644" name="楕円 643"/>
        <xdr:cNvSpPr/>
      </xdr:nvSpPr>
      <xdr:spPr>
        <a:xfrm>
          <a:off x="12763500" y="129262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14187</xdr:rowOff>
    </xdr:from>
    <xdr:ext cx="534377" cy="259045"/>
    <xdr:sp macro="" textlink="">
      <xdr:nvSpPr>
        <xdr:cNvPr id="645" name="テキスト ボックス 644"/>
        <xdr:cNvSpPr txBox="1"/>
      </xdr:nvSpPr>
      <xdr:spPr>
        <a:xfrm>
          <a:off x="12547111" y="127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138195</xdr:rowOff>
    </xdr:from>
    <xdr:to>
      <xdr:col>85</xdr:col>
      <xdr:colOff>127000</xdr:colOff>
      <xdr:row>98</xdr:row>
      <xdr:rowOff>101009</xdr:rowOff>
    </xdr:to>
    <xdr:cxnSp macro="">
      <xdr:nvCxnSpPr>
        <xdr:cNvPr id="674" name="直線コネクタ 673"/>
        <xdr:cNvCxnSpPr/>
      </xdr:nvCxnSpPr>
      <xdr:spPr>
        <a:xfrm flipV="1">
          <a:off x="15481300" y="16768845"/>
          <a:ext cx="838200" cy="1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101009</xdr:rowOff>
    </xdr:from>
    <xdr:to>
      <xdr:col>81</xdr:col>
      <xdr:colOff>50800</xdr:colOff>
      <xdr:row>99</xdr:row>
      <xdr:rowOff>16199</xdr:rowOff>
    </xdr:to>
    <xdr:cxnSp macro="">
      <xdr:nvCxnSpPr>
        <xdr:cNvPr id="677" name="直線コネクタ 676"/>
        <xdr:cNvCxnSpPr/>
      </xdr:nvCxnSpPr>
      <xdr:spPr>
        <a:xfrm flipV="1">
          <a:off x="14592300" y="16903109"/>
          <a:ext cx="889000" cy="8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8959</xdr:rowOff>
    </xdr:from>
    <xdr:to>
      <xdr:col>76</xdr:col>
      <xdr:colOff>114300</xdr:colOff>
      <xdr:row>99</xdr:row>
      <xdr:rowOff>16199</xdr:rowOff>
    </xdr:to>
    <xdr:cxnSp macro="">
      <xdr:nvCxnSpPr>
        <xdr:cNvPr id="680" name="直線コネクタ 679"/>
        <xdr:cNvCxnSpPr/>
      </xdr:nvCxnSpPr>
      <xdr:spPr>
        <a:xfrm>
          <a:off x="13703300" y="16982509"/>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1854</xdr:rowOff>
    </xdr:from>
    <xdr:to>
      <xdr:col>71</xdr:col>
      <xdr:colOff>177800</xdr:colOff>
      <xdr:row>99</xdr:row>
      <xdr:rowOff>8959</xdr:rowOff>
    </xdr:to>
    <xdr:cxnSp macro="">
      <xdr:nvCxnSpPr>
        <xdr:cNvPr id="683" name="直線コネクタ 682"/>
        <xdr:cNvCxnSpPr/>
      </xdr:nvCxnSpPr>
      <xdr:spPr>
        <a:xfrm>
          <a:off x="12814300" y="16975404"/>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87395</xdr:rowOff>
    </xdr:from>
    <xdr:to>
      <xdr:col>85</xdr:col>
      <xdr:colOff>177800</xdr:colOff>
      <xdr:row>98</xdr:row>
      <xdr:rowOff>17545</xdr:rowOff>
    </xdr:to>
    <xdr:sp macro="" textlink="">
      <xdr:nvSpPr>
        <xdr:cNvPr id="693" name="楕円 692"/>
        <xdr:cNvSpPr/>
      </xdr:nvSpPr>
      <xdr:spPr>
        <a:xfrm>
          <a:off x="16268700" y="167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65822</xdr:rowOff>
    </xdr:from>
    <xdr:ext cx="534377" cy="259045"/>
    <xdr:sp macro="" textlink="">
      <xdr:nvSpPr>
        <xdr:cNvPr id="694" name="積立金該当値テキスト"/>
        <xdr:cNvSpPr txBox="1"/>
      </xdr:nvSpPr>
      <xdr:spPr>
        <a:xfrm>
          <a:off x="16370300" y="1669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50209</xdr:rowOff>
    </xdr:from>
    <xdr:to>
      <xdr:col>81</xdr:col>
      <xdr:colOff>101600</xdr:colOff>
      <xdr:row>98</xdr:row>
      <xdr:rowOff>151809</xdr:rowOff>
    </xdr:to>
    <xdr:sp macro="" textlink="">
      <xdr:nvSpPr>
        <xdr:cNvPr id="695" name="楕円 694"/>
        <xdr:cNvSpPr/>
      </xdr:nvSpPr>
      <xdr:spPr>
        <a:xfrm>
          <a:off x="15430500" y="168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142936</xdr:rowOff>
    </xdr:from>
    <xdr:ext cx="469744" cy="259045"/>
    <xdr:sp macro="" textlink="">
      <xdr:nvSpPr>
        <xdr:cNvPr id="696" name="テキスト ボックス 695"/>
        <xdr:cNvSpPr txBox="1"/>
      </xdr:nvSpPr>
      <xdr:spPr>
        <a:xfrm>
          <a:off x="15246428" y="1694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136849</xdr:rowOff>
    </xdr:from>
    <xdr:to>
      <xdr:col>76</xdr:col>
      <xdr:colOff>165100</xdr:colOff>
      <xdr:row>99</xdr:row>
      <xdr:rowOff>66999</xdr:rowOff>
    </xdr:to>
    <xdr:sp macro="" textlink="">
      <xdr:nvSpPr>
        <xdr:cNvPr id="697" name="楕円 696"/>
        <xdr:cNvSpPr/>
      </xdr:nvSpPr>
      <xdr:spPr>
        <a:xfrm>
          <a:off x="14541500" y="169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58126</xdr:rowOff>
    </xdr:from>
    <xdr:ext cx="469744" cy="259045"/>
    <xdr:sp macro="" textlink="">
      <xdr:nvSpPr>
        <xdr:cNvPr id="698" name="テキスト ボックス 697"/>
        <xdr:cNvSpPr txBox="1"/>
      </xdr:nvSpPr>
      <xdr:spPr>
        <a:xfrm>
          <a:off x="14357428" y="1703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129609</xdr:rowOff>
    </xdr:from>
    <xdr:to>
      <xdr:col>72</xdr:col>
      <xdr:colOff>38100</xdr:colOff>
      <xdr:row>99</xdr:row>
      <xdr:rowOff>59759</xdr:rowOff>
    </xdr:to>
    <xdr:sp macro="" textlink="">
      <xdr:nvSpPr>
        <xdr:cNvPr id="699" name="楕円 698"/>
        <xdr:cNvSpPr/>
      </xdr:nvSpPr>
      <xdr:spPr>
        <a:xfrm>
          <a:off x="13652500" y="1693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50886</xdr:rowOff>
    </xdr:from>
    <xdr:ext cx="469744" cy="259045"/>
    <xdr:sp macro="" textlink="">
      <xdr:nvSpPr>
        <xdr:cNvPr id="700" name="テキスト ボックス 699"/>
        <xdr:cNvSpPr txBox="1"/>
      </xdr:nvSpPr>
      <xdr:spPr>
        <a:xfrm>
          <a:off x="13468428" y="1702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122504</xdr:rowOff>
    </xdr:from>
    <xdr:to>
      <xdr:col>67</xdr:col>
      <xdr:colOff>101600</xdr:colOff>
      <xdr:row>99</xdr:row>
      <xdr:rowOff>52654</xdr:rowOff>
    </xdr:to>
    <xdr:sp macro="" textlink="">
      <xdr:nvSpPr>
        <xdr:cNvPr id="701" name="楕円 700"/>
        <xdr:cNvSpPr/>
      </xdr:nvSpPr>
      <xdr:spPr>
        <a:xfrm>
          <a:off x="12763500" y="169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43781</xdr:rowOff>
    </xdr:from>
    <xdr:ext cx="469744" cy="259045"/>
    <xdr:sp macro="" textlink="">
      <xdr:nvSpPr>
        <xdr:cNvPr id="702" name="テキスト ボックス 701"/>
        <xdr:cNvSpPr txBox="1"/>
      </xdr:nvSpPr>
      <xdr:spPr>
        <a:xfrm>
          <a:off x="12579428" y="1701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96304</xdr:rowOff>
    </xdr:from>
    <xdr:to>
      <xdr:col>116</xdr:col>
      <xdr:colOff>63500</xdr:colOff>
      <xdr:row>58</xdr:row>
      <xdr:rowOff>98819</xdr:rowOff>
    </xdr:to>
    <xdr:cxnSp macro="">
      <xdr:nvCxnSpPr>
        <xdr:cNvPr id="790" name="直線コネクタ 789"/>
        <xdr:cNvCxnSpPr/>
      </xdr:nvCxnSpPr>
      <xdr:spPr>
        <a:xfrm flipV="1">
          <a:off x="21323300" y="10040404"/>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1" name="貸付金平均値テキスト"/>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98704</xdr:rowOff>
    </xdr:from>
    <xdr:to>
      <xdr:col>111</xdr:col>
      <xdr:colOff>177800</xdr:colOff>
      <xdr:row>58</xdr:row>
      <xdr:rowOff>98819</xdr:rowOff>
    </xdr:to>
    <xdr:cxnSp macro="">
      <xdr:nvCxnSpPr>
        <xdr:cNvPr id="793" name="直線コネクタ 792"/>
        <xdr:cNvCxnSpPr/>
      </xdr:nvCxnSpPr>
      <xdr:spPr>
        <a:xfrm>
          <a:off x="20434300" y="1004280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5" name="テキスト ボックス 794"/>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97524</xdr:rowOff>
    </xdr:from>
    <xdr:to>
      <xdr:col>107</xdr:col>
      <xdr:colOff>50800</xdr:colOff>
      <xdr:row>58</xdr:row>
      <xdr:rowOff>98704</xdr:rowOff>
    </xdr:to>
    <xdr:cxnSp macro="">
      <xdr:nvCxnSpPr>
        <xdr:cNvPr id="796" name="直線コネクタ 795"/>
        <xdr:cNvCxnSpPr/>
      </xdr:nvCxnSpPr>
      <xdr:spPr>
        <a:xfrm>
          <a:off x="19545300" y="10041624"/>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798" name="テキスト ボックス 797"/>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95771</xdr:rowOff>
    </xdr:from>
    <xdr:to>
      <xdr:col>102</xdr:col>
      <xdr:colOff>114300</xdr:colOff>
      <xdr:row>58</xdr:row>
      <xdr:rowOff>97524</xdr:rowOff>
    </xdr:to>
    <xdr:cxnSp macro="">
      <xdr:nvCxnSpPr>
        <xdr:cNvPr id="799" name="直線コネクタ 798"/>
        <xdr:cNvCxnSpPr/>
      </xdr:nvCxnSpPr>
      <xdr:spPr>
        <a:xfrm>
          <a:off x="18656300" y="1003987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3" name="テキスト ボックス 802"/>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45504</xdr:rowOff>
    </xdr:from>
    <xdr:to>
      <xdr:col>116</xdr:col>
      <xdr:colOff>114300</xdr:colOff>
      <xdr:row>58</xdr:row>
      <xdr:rowOff>147104</xdr:rowOff>
    </xdr:to>
    <xdr:sp macro="" textlink="">
      <xdr:nvSpPr>
        <xdr:cNvPr id="809" name="楕円 808"/>
        <xdr:cNvSpPr/>
      </xdr:nvSpPr>
      <xdr:spPr>
        <a:xfrm>
          <a:off x="22110700" y="99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4881</xdr:rowOff>
    </xdr:from>
    <xdr:ext cx="469744" cy="259045"/>
    <xdr:sp macro="" textlink="">
      <xdr:nvSpPr>
        <xdr:cNvPr id="810" name="貸付金該当値テキスト"/>
        <xdr:cNvSpPr txBox="1"/>
      </xdr:nvSpPr>
      <xdr:spPr>
        <a:xfrm>
          <a:off x="22212300" y="977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48019</xdr:rowOff>
    </xdr:from>
    <xdr:to>
      <xdr:col>112</xdr:col>
      <xdr:colOff>38100</xdr:colOff>
      <xdr:row>58</xdr:row>
      <xdr:rowOff>149619</xdr:rowOff>
    </xdr:to>
    <xdr:sp macro="" textlink="">
      <xdr:nvSpPr>
        <xdr:cNvPr id="811" name="楕円 810"/>
        <xdr:cNvSpPr/>
      </xdr:nvSpPr>
      <xdr:spPr>
        <a:xfrm>
          <a:off x="21272500" y="99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166146</xdr:rowOff>
    </xdr:from>
    <xdr:ext cx="469744" cy="259045"/>
    <xdr:sp macro="" textlink="">
      <xdr:nvSpPr>
        <xdr:cNvPr id="812" name="テキスト ボックス 811"/>
        <xdr:cNvSpPr txBox="1"/>
      </xdr:nvSpPr>
      <xdr:spPr>
        <a:xfrm>
          <a:off x="21088428" y="976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47904</xdr:rowOff>
    </xdr:from>
    <xdr:to>
      <xdr:col>107</xdr:col>
      <xdr:colOff>101600</xdr:colOff>
      <xdr:row>58</xdr:row>
      <xdr:rowOff>149504</xdr:rowOff>
    </xdr:to>
    <xdr:sp macro="" textlink="">
      <xdr:nvSpPr>
        <xdr:cNvPr id="813" name="楕円 812"/>
        <xdr:cNvSpPr/>
      </xdr:nvSpPr>
      <xdr:spPr>
        <a:xfrm>
          <a:off x="20383500" y="99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166031</xdr:rowOff>
    </xdr:from>
    <xdr:ext cx="469744" cy="259045"/>
    <xdr:sp macro="" textlink="">
      <xdr:nvSpPr>
        <xdr:cNvPr id="814" name="テキスト ボックス 813"/>
        <xdr:cNvSpPr txBox="1"/>
      </xdr:nvSpPr>
      <xdr:spPr>
        <a:xfrm>
          <a:off x="20199428" y="976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46724</xdr:rowOff>
    </xdr:from>
    <xdr:to>
      <xdr:col>102</xdr:col>
      <xdr:colOff>165100</xdr:colOff>
      <xdr:row>58</xdr:row>
      <xdr:rowOff>148324</xdr:rowOff>
    </xdr:to>
    <xdr:sp macro="" textlink="">
      <xdr:nvSpPr>
        <xdr:cNvPr id="815" name="楕円 814"/>
        <xdr:cNvSpPr/>
      </xdr:nvSpPr>
      <xdr:spPr>
        <a:xfrm>
          <a:off x="19494500" y="99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164851</xdr:rowOff>
    </xdr:from>
    <xdr:ext cx="469744" cy="259045"/>
    <xdr:sp macro="" textlink="">
      <xdr:nvSpPr>
        <xdr:cNvPr id="816" name="テキスト ボックス 815"/>
        <xdr:cNvSpPr txBox="1"/>
      </xdr:nvSpPr>
      <xdr:spPr>
        <a:xfrm>
          <a:off x="19310428" y="976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44971</xdr:rowOff>
    </xdr:from>
    <xdr:to>
      <xdr:col>98</xdr:col>
      <xdr:colOff>38100</xdr:colOff>
      <xdr:row>58</xdr:row>
      <xdr:rowOff>146571</xdr:rowOff>
    </xdr:to>
    <xdr:sp macro="" textlink="">
      <xdr:nvSpPr>
        <xdr:cNvPr id="817" name="楕円 816"/>
        <xdr:cNvSpPr/>
      </xdr:nvSpPr>
      <xdr:spPr>
        <a:xfrm>
          <a:off x="18605500" y="99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163098</xdr:rowOff>
    </xdr:from>
    <xdr:ext cx="469744" cy="259045"/>
    <xdr:sp macro="" textlink="">
      <xdr:nvSpPr>
        <xdr:cNvPr id="818" name="テキスト ボックス 817"/>
        <xdr:cNvSpPr txBox="1"/>
      </xdr:nvSpPr>
      <xdr:spPr>
        <a:xfrm>
          <a:off x="18421428" y="97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xdr:rowOff>
    </xdr:from>
    <xdr:to>
      <xdr:col>116</xdr:col>
      <xdr:colOff>63500</xdr:colOff>
      <xdr:row>76</xdr:row>
      <xdr:rowOff>67311</xdr:rowOff>
    </xdr:to>
    <xdr:cxnSp macro="">
      <xdr:nvCxnSpPr>
        <xdr:cNvPr id="848" name="直線コネクタ 847"/>
        <xdr:cNvCxnSpPr/>
      </xdr:nvCxnSpPr>
      <xdr:spPr>
        <a:xfrm flipV="1">
          <a:off x="21323300" y="13030340"/>
          <a:ext cx="838200" cy="6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156769</xdr:rowOff>
    </xdr:from>
    <xdr:to>
      <xdr:col>111</xdr:col>
      <xdr:colOff>177800</xdr:colOff>
      <xdr:row>76</xdr:row>
      <xdr:rowOff>67311</xdr:rowOff>
    </xdr:to>
    <xdr:cxnSp macro="">
      <xdr:nvCxnSpPr>
        <xdr:cNvPr id="851" name="直線コネクタ 850"/>
        <xdr:cNvCxnSpPr/>
      </xdr:nvCxnSpPr>
      <xdr:spPr>
        <a:xfrm>
          <a:off x="20434300" y="12672619"/>
          <a:ext cx="889000" cy="4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156769</xdr:rowOff>
    </xdr:from>
    <xdr:to>
      <xdr:col>107</xdr:col>
      <xdr:colOff>50800</xdr:colOff>
      <xdr:row>75</xdr:row>
      <xdr:rowOff>158902</xdr:rowOff>
    </xdr:to>
    <xdr:cxnSp macro="">
      <xdr:nvCxnSpPr>
        <xdr:cNvPr id="854" name="直線コネクタ 853"/>
        <xdr:cNvCxnSpPr/>
      </xdr:nvCxnSpPr>
      <xdr:spPr>
        <a:xfrm flipV="1">
          <a:off x="19545300" y="12672619"/>
          <a:ext cx="889000" cy="3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36182</xdr:rowOff>
    </xdr:from>
    <xdr:to>
      <xdr:col>102</xdr:col>
      <xdr:colOff>114300</xdr:colOff>
      <xdr:row>75</xdr:row>
      <xdr:rowOff>158902</xdr:rowOff>
    </xdr:to>
    <xdr:cxnSp macro="">
      <xdr:nvCxnSpPr>
        <xdr:cNvPr id="857" name="直線コネクタ 856"/>
        <xdr:cNvCxnSpPr/>
      </xdr:nvCxnSpPr>
      <xdr:spPr>
        <a:xfrm>
          <a:off x="18656300" y="12037682"/>
          <a:ext cx="889000" cy="97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120790</xdr:rowOff>
    </xdr:from>
    <xdr:to>
      <xdr:col>116</xdr:col>
      <xdr:colOff>114300</xdr:colOff>
      <xdr:row>76</xdr:row>
      <xdr:rowOff>50940</xdr:rowOff>
    </xdr:to>
    <xdr:sp macro="" textlink="">
      <xdr:nvSpPr>
        <xdr:cNvPr id="867" name="楕円 866"/>
        <xdr:cNvSpPr/>
      </xdr:nvSpPr>
      <xdr:spPr>
        <a:xfrm>
          <a:off x="22110700" y="129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99217</xdr:rowOff>
    </xdr:from>
    <xdr:ext cx="534377" cy="259045"/>
    <xdr:sp macro="" textlink="">
      <xdr:nvSpPr>
        <xdr:cNvPr id="868" name="繰出金該当値テキスト"/>
        <xdr:cNvSpPr txBox="1"/>
      </xdr:nvSpPr>
      <xdr:spPr>
        <a:xfrm>
          <a:off x="22212300" y="129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16511</xdr:rowOff>
    </xdr:from>
    <xdr:to>
      <xdr:col>112</xdr:col>
      <xdr:colOff>38100</xdr:colOff>
      <xdr:row>76</xdr:row>
      <xdr:rowOff>118111</xdr:rowOff>
    </xdr:to>
    <xdr:sp macro="" textlink="">
      <xdr:nvSpPr>
        <xdr:cNvPr id="869" name="楕円 868"/>
        <xdr:cNvSpPr/>
      </xdr:nvSpPr>
      <xdr:spPr>
        <a:xfrm>
          <a:off x="21272500" y="13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109238</xdr:rowOff>
    </xdr:from>
    <xdr:ext cx="534377" cy="259045"/>
    <xdr:sp macro="" textlink="">
      <xdr:nvSpPr>
        <xdr:cNvPr id="870" name="テキスト ボックス 869"/>
        <xdr:cNvSpPr txBox="1"/>
      </xdr:nvSpPr>
      <xdr:spPr>
        <a:xfrm>
          <a:off x="21056111" y="131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105969</xdr:rowOff>
    </xdr:from>
    <xdr:to>
      <xdr:col>107</xdr:col>
      <xdr:colOff>101600</xdr:colOff>
      <xdr:row>74</xdr:row>
      <xdr:rowOff>36119</xdr:rowOff>
    </xdr:to>
    <xdr:sp macro="" textlink="">
      <xdr:nvSpPr>
        <xdr:cNvPr id="871" name="楕円 870"/>
        <xdr:cNvSpPr/>
      </xdr:nvSpPr>
      <xdr:spPr>
        <a:xfrm>
          <a:off x="20383500" y="1262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52646</xdr:rowOff>
    </xdr:from>
    <xdr:ext cx="534377" cy="259045"/>
    <xdr:sp macro="" textlink="">
      <xdr:nvSpPr>
        <xdr:cNvPr id="872" name="テキスト ボックス 871"/>
        <xdr:cNvSpPr txBox="1"/>
      </xdr:nvSpPr>
      <xdr:spPr>
        <a:xfrm>
          <a:off x="20167111" y="12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108103</xdr:rowOff>
    </xdr:from>
    <xdr:to>
      <xdr:col>102</xdr:col>
      <xdr:colOff>165100</xdr:colOff>
      <xdr:row>76</xdr:row>
      <xdr:rowOff>38252</xdr:rowOff>
    </xdr:to>
    <xdr:sp macro="" textlink="">
      <xdr:nvSpPr>
        <xdr:cNvPr id="873" name="楕円 872"/>
        <xdr:cNvSpPr/>
      </xdr:nvSpPr>
      <xdr:spPr>
        <a:xfrm>
          <a:off x="19494500" y="12966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29379</xdr:rowOff>
    </xdr:from>
    <xdr:ext cx="534377" cy="259045"/>
    <xdr:sp macro="" textlink="">
      <xdr:nvSpPr>
        <xdr:cNvPr id="874" name="テキスト ボックス 873"/>
        <xdr:cNvSpPr txBox="1"/>
      </xdr:nvSpPr>
      <xdr:spPr>
        <a:xfrm>
          <a:off x="19278111" y="130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156832</xdr:rowOff>
    </xdr:from>
    <xdr:to>
      <xdr:col>98</xdr:col>
      <xdr:colOff>38100</xdr:colOff>
      <xdr:row>70</xdr:row>
      <xdr:rowOff>86982</xdr:rowOff>
    </xdr:to>
    <xdr:sp macro="" textlink="">
      <xdr:nvSpPr>
        <xdr:cNvPr id="875" name="楕円 874"/>
        <xdr:cNvSpPr/>
      </xdr:nvSpPr>
      <xdr:spPr>
        <a:xfrm>
          <a:off x="18605500" y="119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103509</xdr:rowOff>
    </xdr:from>
    <xdr:ext cx="534377" cy="259045"/>
    <xdr:sp macro="" textlink="">
      <xdr:nvSpPr>
        <xdr:cNvPr id="876" name="テキスト ボックス 875"/>
        <xdr:cNvSpPr txBox="1"/>
      </xdr:nvSpPr>
      <xdr:spPr>
        <a:xfrm>
          <a:off x="18389111" y="1176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521,919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円となっている。前年度より特別定額給付金などの影響により数値が大きく増加しており、類似団体内平均値を上回っているものは人件費及び扶助費である。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人件費については、令和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地方自治法の改正により、賃金が廃止されたことに伴い物件費から人件費への扱いとなったことから増加となっている。また扶助費については、障害福祉サービス経費やこども医療費等の児童福祉関連経費等により類似団体内平均値を上回る数値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公債費については、新規市債発行を償還額以内に抑制してきた結果、実質公債費比率の算定の対象となる元利償還金が低減しており、類似団体内平均値を下回る数値となっている。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また、経年推移の特徴的なものとして、平成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年度は災害復旧事業費について、大阪北部地震や台風第</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号の影響により数値が増加し、類似団体内平均値を上回っている。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繰出金について、平成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年度は、下水道事業債の元金償還のため高い水準となっていることに加え、公営企業会計への移行経費及び借換債の発行により増額となっている。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86,740
85,076
14.87
45,738,556
45,271,339
318,799
19,591,389
17,715,306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127813</xdr:rowOff>
    </xdr:from>
    <xdr:to>
      <xdr:col>24</xdr:col>
      <xdr:colOff>63500</xdr:colOff>
      <xdr:row>35</xdr:row>
      <xdr:rowOff>152959</xdr:rowOff>
    </xdr:to>
    <xdr:cxnSp macro="">
      <xdr:nvCxnSpPr>
        <xdr:cNvPr id="59" name="直線コネクタ 58"/>
        <xdr:cNvCxnSpPr/>
      </xdr:nvCxnSpPr>
      <xdr:spPr>
        <a:xfrm>
          <a:off x="3797300" y="612856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76149</xdr:rowOff>
    </xdr:from>
    <xdr:to>
      <xdr:col>19</xdr:col>
      <xdr:colOff>177800</xdr:colOff>
      <xdr:row>35</xdr:row>
      <xdr:rowOff>127813</xdr:rowOff>
    </xdr:to>
    <xdr:cxnSp macro="">
      <xdr:nvCxnSpPr>
        <xdr:cNvPr id="62" name="直線コネクタ 61"/>
        <xdr:cNvCxnSpPr/>
      </xdr:nvCxnSpPr>
      <xdr:spPr>
        <a:xfrm>
          <a:off x="2908300" y="5905449"/>
          <a:ext cx="8890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76149</xdr:rowOff>
    </xdr:from>
    <xdr:to>
      <xdr:col>15</xdr:col>
      <xdr:colOff>50800</xdr:colOff>
      <xdr:row>34</xdr:row>
      <xdr:rowOff>121412</xdr:rowOff>
    </xdr:to>
    <xdr:cxnSp macro="">
      <xdr:nvCxnSpPr>
        <xdr:cNvPr id="65" name="直線コネクタ 64"/>
        <xdr:cNvCxnSpPr/>
      </xdr:nvCxnSpPr>
      <xdr:spPr>
        <a:xfrm flipV="1">
          <a:off x="2019300" y="5905449"/>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29972</xdr:rowOff>
    </xdr:from>
    <xdr:to>
      <xdr:col>10</xdr:col>
      <xdr:colOff>114300</xdr:colOff>
      <xdr:row>34</xdr:row>
      <xdr:rowOff>121412</xdr:rowOff>
    </xdr:to>
    <xdr:cxnSp macro="">
      <xdr:nvCxnSpPr>
        <xdr:cNvPr id="68" name="直線コネクタ 67"/>
        <xdr:cNvCxnSpPr/>
      </xdr:nvCxnSpPr>
      <xdr:spPr>
        <a:xfrm>
          <a:off x="1130300" y="58592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102159</xdr:rowOff>
    </xdr:from>
    <xdr:to>
      <xdr:col>24</xdr:col>
      <xdr:colOff>114300</xdr:colOff>
      <xdr:row>36</xdr:row>
      <xdr:rowOff>32309</xdr:rowOff>
    </xdr:to>
    <xdr:sp macro="" textlink="">
      <xdr:nvSpPr>
        <xdr:cNvPr id="78" name="楕円 77"/>
        <xdr:cNvSpPr/>
      </xdr:nvSpPr>
      <xdr:spPr>
        <a:xfrm>
          <a:off x="4584700" y="61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80586</xdr:rowOff>
    </xdr:from>
    <xdr:ext cx="469744" cy="259045"/>
    <xdr:sp macro="" textlink="">
      <xdr:nvSpPr>
        <xdr:cNvPr id="79" name="議会費該当値テキスト"/>
        <xdr:cNvSpPr txBox="1"/>
      </xdr:nvSpPr>
      <xdr:spPr>
        <a:xfrm>
          <a:off x="4686300" y="60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77013</xdr:rowOff>
    </xdr:from>
    <xdr:to>
      <xdr:col>20</xdr:col>
      <xdr:colOff>38100</xdr:colOff>
      <xdr:row>36</xdr:row>
      <xdr:rowOff>7163</xdr:rowOff>
    </xdr:to>
    <xdr:sp macro="" textlink="">
      <xdr:nvSpPr>
        <xdr:cNvPr id="80" name="楕円 79"/>
        <xdr:cNvSpPr/>
      </xdr:nvSpPr>
      <xdr:spPr>
        <a:xfrm>
          <a:off x="3746500" y="60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169740</xdr:rowOff>
    </xdr:from>
    <xdr:ext cx="469744" cy="259045"/>
    <xdr:sp macro="" textlink="">
      <xdr:nvSpPr>
        <xdr:cNvPr id="81" name="テキスト ボックス 80"/>
        <xdr:cNvSpPr txBox="1"/>
      </xdr:nvSpPr>
      <xdr:spPr>
        <a:xfrm>
          <a:off x="3562428" y="617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25349</xdr:rowOff>
    </xdr:from>
    <xdr:to>
      <xdr:col>15</xdr:col>
      <xdr:colOff>101600</xdr:colOff>
      <xdr:row>34</xdr:row>
      <xdr:rowOff>126949</xdr:rowOff>
    </xdr:to>
    <xdr:sp macro="" textlink="">
      <xdr:nvSpPr>
        <xdr:cNvPr id="82" name="楕円 81"/>
        <xdr:cNvSpPr/>
      </xdr:nvSpPr>
      <xdr:spPr>
        <a:xfrm>
          <a:off x="2857500" y="58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143476</xdr:rowOff>
    </xdr:from>
    <xdr:ext cx="469744" cy="259045"/>
    <xdr:sp macro="" textlink="">
      <xdr:nvSpPr>
        <xdr:cNvPr id="83" name="テキスト ボックス 82"/>
        <xdr:cNvSpPr txBox="1"/>
      </xdr:nvSpPr>
      <xdr:spPr>
        <a:xfrm>
          <a:off x="2673428" y="56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70612</xdr:rowOff>
    </xdr:from>
    <xdr:to>
      <xdr:col>10</xdr:col>
      <xdr:colOff>165100</xdr:colOff>
      <xdr:row>35</xdr:row>
      <xdr:rowOff>762</xdr:rowOff>
    </xdr:to>
    <xdr:sp macro="" textlink="">
      <xdr:nvSpPr>
        <xdr:cNvPr id="84" name="楕円 83"/>
        <xdr:cNvSpPr/>
      </xdr:nvSpPr>
      <xdr:spPr>
        <a:xfrm>
          <a:off x="1968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17289</xdr:rowOff>
    </xdr:from>
    <xdr:ext cx="469744" cy="259045"/>
    <xdr:sp macro="" textlink="">
      <xdr:nvSpPr>
        <xdr:cNvPr id="85" name="テキスト ボックス 84"/>
        <xdr:cNvSpPr txBox="1"/>
      </xdr:nvSpPr>
      <xdr:spPr>
        <a:xfrm>
          <a:off x="1784428"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150622</xdr:rowOff>
    </xdr:from>
    <xdr:to>
      <xdr:col>6</xdr:col>
      <xdr:colOff>38100</xdr:colOff>
      <xdr:row>34</xdr:row>
      <xdr:rowOff>80772</xdr:rowOff>
    </xdr:to>
    <xdr:sp macro="" textlink="">
      <xdr:nvSpPr>
        <xdr:cNvPr id="86" name="楕円 85"/>
        <xdr:cNvSpPr/>
      </xdr:nvSpPr>
      <xdr:spPr>
        <a:xfrm>
          <a:off x="1079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97299</xdr:rowOff>
    </xdr:from>
    <xdr:ext cx="469744" cy="259045"/>
    <xdr:sp macro="" textlink="">
      <xdr:nvSpPr>
        <xdr:cNvPr id="87" name="テキスト ボックス 86"/>
        <xdr:cNvSpPr txBox="1"/>
      </xdr:nvSpPr>
      <xdr:spPr>
        <a:xfrm>
          <a:off x="895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231,811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145461</xdr:rowOff>
    </xdr:from>
    <xdr:to>
      <xdr:col>24</xdr:col>
      <xdr:colOff>63500</xdr:colOff>
      <xdr:row>59</xdr:row>
      <xdr:rowOff>95276</xdr:rowOff>
    </xdr:to>
    <xdr:cxnSp macro="">
      <xdr:nvCxnSpPr>
        <xdr:cNvPr id="117" name="直線コネクタ 116"/>
        <xdr:cNvCxnSpPr/>
      </xdr:nvCxnSpPr>
      <xdr:spPr>
        <a:xfrm flipV="1">
          <a:off x="3797300" y="9403761"/>
          <a:ext cx="838200" cy="80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95276</xdr:rowOff>
    </xdr:from>
    <xdr:to>
      <xdr:col>19</xdr:col>
      <xdr:colOff>177800</xdr:colOff>
      <xdr:row>59</xdr:row>
      <xdr:rowOff>109281</xdr:rowOff>
    </xdr:to>
    <xdr:cxnSp macro="">
      <xdr:nvCxnSpPr>
        <xdr:cNvPr id="120" name="直線コネクタ 119"/>
        <xdr:cNvCxnSpPr/>
      </xdr:nvCxnSpPr>
      <xdr:spPr>
        <a:xfrm flipV="1">
          <a:off x="2908300" y="10210826"/>
          <a:ext cx="8890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105460</xdr:rowOff>
    </xdr:from>
    <xdr:ext cx="534377" cy="259045"/>
    <xdr:sp macro="" textlink="">
      <xdr:nvSpPr>
        <xdr:cNvPr id="122" name="テキスト ボックス 121"/>
        <xdr:cNvSpPr txBox="1"/>
      </xdr:nvSpPr>
      <xdr:spPr>
        <a:xfrm>
          <a:off x="3530111"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109281</xdr:rowOff>
    </xdr:from>
    <xdr:to>
      <xdr:col>15</xdr:col>
      <xdr:colOff>50800</xdr:colOff>
      <xdr:row>59</xdr:row>
      <xdr:rowOff>138839</xdr:rowOff>
    </xdr:to>
    <xdr:cxnSp macro="">
      <xdr:nvCxnSpPr>
        <xdr:cNvPr id="123" name="直線コネクタ 122"/>
        <xdr:cNvCxnSpPr/>
      </xdr:nvCxnSpPr>
      <xdr:spPr>
        <a:xfrm flipV="1">
          <a:off x="2019300" y="10224831"/>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136664</xdr:rowOff>
    </xdr:from>
    <xdr:ext cx="534377" cy="259045"/>
    <xdr:sp macro="" textlink="">
      <xdr:nvSpPr>
        <xdr:cNvPr id="125" name="テキスト ボックス 124"/>
        <xdr:cNvSpPr txBox="1"/>
      </xdr:nvSpPr>
      <xdr:spPr>
        <a:xfrm>
          <a:off x="2641111" y="99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38392</xdr:rowOff>
    </xdr:from>
    <xdr:to>
      <xdr:col>10</xdr:col>
      <xdr:colOff>114300</xdr:colOff>
      <xdr:row>59</xdr:row>
      <xdr:rowOff>138839</xdr:rowOff>
    </xdr:to>
    <xdr:cxnSp macro="">
      <xdr:nvCxnSpPr>
        <xdr:cNvPr id="126" name="直線コネクタ 125"/>
        <xdr:cNvCxnSpPr/>
      </xdr:nvCxnSpPr>
      <xdr:spPr>
        <a:xfrm>
          <a:off x="1130300" y="10153942"/>
          <a:ext cx="889000" cy="1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94661</xdr:rowOff>
    </xdr:from>
    <xdr:to>
      <xdr:col>24</xdr:col>
      <xdr:colOff>114300</xdr:colOff>
      <xdr:row>55</xdr:row>
      <xdr:rowOff>24811</xdr:rowOff>
    </xdr:to>
    <xdr:sp macro="" textlink="">
      <xdr:nvSpPr>
        <xdr:cNvPr id="136" name="楕円 135"/>
        <xdr:cNvSpPr/>
      </xdr:nvSpPr>
      <xdr:spPr>
        <a:xfrm>
          <a:off x="4584700" y="935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73088</xdr:rowOff>
    </xdr:from>
    <xdr:ext cx="599010" cy="259045"/>
    <xdr:sp macro="" textlink="">
      <xdr:nvSpPr>
        <xdr:cNvPr id="137" name="総務費該当値テキスト"/>
        <xdr:cNvSpPr txBox="1"/>
      </xdr:nvSpPr>
      <xdr:spPr>
        <a:xfrm>
          <a:off x="4686300" y="933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44476</xdr:rowOff>
    </xdr:from>
    <xdr:to>
      <xdr:col>20</xdr:col>
      <xdr:colOff>38100</xdr:colOff>
      <xdr:row>59</xdr:row>
      <xdr:rowOff>146076</xdr:rowOff>
    </xdr:to>
    <xdr:sp macro="" textlink="">
      <xdr:nvSpPr>
        <xdr:cNvPr id="138" name="楕円 137"/>
        <xdr:cNvSpPr/>
      </xdr:nvSpPr>
      <xdr:spPr>
        <a:xfrm>
          <a:off x="3746500" y="101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137203</xdr:rowOff>
    </xdr:from>
    <xdr:ext cx="534377" cy="259045"/>
    <xdr:sp macro="" textlink="">
      <xdr:nvSpPr>
        <xdr:cNvPr id="139" name="テキスト ボックス 138"/>
        <xdr:cNvSpPr txBox="1"/>
      </xdr:nvSpPr>
      <xdr:spPr>
        <a:xfrm>
          <a:off x="3530111" y="1025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58481</xdr:rowOff>
    </xdr:from>
    <xdr:to>
      <xdr:col>15</xdr:col>
      <xdr:colOff>101600</xdr:colOff>
      <xdr:row>59</xdr:row>
      <xdr:rowOff>160081</xdr:rowOff>
    </xdr:to>
    <xdr:sp macro="" textlink="">
      <xdr:nvSpPr>
        <xdr:cNvPr id="140" name="楕円 139"/>
        <xdr:cNvSpPr/>
      </xdr:nvSpPr>
      <xdr:spPr>
        <a:xfrm>
          <a:off x="2857500" y="101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151208</xdr:rowOff>
    </xdr:from>
    <xdr:ext cx="534377" cy="259045"/>
    <xdr:sp macro="" textlink="">
      <xdr:nvSpPr>
        <xdr:cNvPr id="141" name="テキスト ボックス 140"/>
        <xdr:cNvSpPr txBox="1"/>
      </xdr:nvSpPr>
      <xdr:spPr>
        <a:xfrm>
          <a:off x="2641111" y="102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88039</xdr:rowOff>
    </xdr:from>
    <xdr:to>
      <xdr:col>10</xdr:col>
      <xdr:colOff>165100</xdr:colOff>
      <xdr:row>60</xdr:row>
      <xdr:rowOff>18189</xdr:rowOff>
    </xdr:to>
    <xdr:sp macro="" textlink="">
      <xdr:nvSpPr>
        <xdr:cNvPr id="142" name="楕円 141"/>
        <xdr:cNvSpPr/>
      </xdr:nvSpPr>
      <xdr:spPr>
        <a:xfrm>
          <a:off x="1968500" y="102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9316</xdr:rowOff>
    </xdr:from>
    <xdr:ext cx="534377" cy="259045"/>
    <xdr:sp macro="" textlink="">
      <xdr:nvSpPr>
        <xdr:cNvPr id="143" name="テキスト ボックス 142"/>
        <xdr:cNvSpPr txBox="1"/>
      </xdr:nvSpPr>
      <xdr:spPr>
        <a:xfrm>
          <a:off x="1752111" y="1029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159042</xdr:rowOff>
    </xdr:from>
    <xdr:to>
      <xdr:col>6</xdr:col>
      <xdr:colOff>38100</xdr:colOff>
      <xdr:row>59</xdr:row>
      <xdr:rowOff>89192</xdr:rowOff>
    </xdr:to>
    <xdr:sp macro="" textlink="">
      <xdr:nvSpPr>
        <xdr:cNvPr id="144" name="楕円 143"/>
        <xdr:cNvSpPr/>
      </xdr:nvSpPr>
      <xdr:spPr>
        <a:xfrm>
          <a:off x="1079500" y="101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105719</xdr:rowOff>
    </xdr:from>
    <xdr:ext cx="534377" cy="259045"/>
    <xdr:sp macro="" textlink="">
      <xdr:nvSpPr>
        <xdr:cNvPr id="145" name="テキスト ボックス 144"/>
        <xdr:cNvSpPr txBox="1"/>
      </xdr:nvSpPr>
      <xdr:spPr>
        <a:xfrm>
          <a:off x="863111" y="98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230,391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100435</xdr:rowOff>
    </xdr:from>
    <xdr:to>
      <xdr:col>24</xdr:col>
      <xdr:colOff>63500</xdr:colOff>
      <xdr:row>73</xdr:row>
      <xdr:rowOff>147865</xdr:rowOff>
    </xdr:to>
    <xdr:cxnSp macro="">
      <xdr:nvCxnSpPr>
        <xdr:cNvPr id="177" name="直線コネクタ 176"/>
        <xdr:cNvCxnSpPr/>
      </xdr:nvCxnSpPr>
      <xdr:spPr>
        <a:xfrm flipV="1">
          <a:off x="3797300" y="12616285"/>
          <a:ext cx="838200" cy="4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8"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147865</xdr:rowOff>
    </xdr:from>
    <xdr:to>
      <xdr:col>19</xdr:col>
      <xdr:colOff>177800</xdr:colOff>
      <xdr:row>74</xdr:row>
      <xdr:rowOff>3411</xdr:rowOff>
    </xdr:to>
    <xdr:cxnSp macro="">
      <xdr:nvCxnSpPr>
        <xdr:cNvPr id="180" name="直線コネクタ 179"/>
        <xdr:cNvCxnSpPr/>
      </xdr:nvCxnSpPr>
      <xdr:spPr>
        <a:xfrm flipV="1">
          <a:off x="2908300" y="12663715"/>
          <a:ext cx="8890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2" name="テキスト ボックス 181"/>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3411</xdr:rowOff>
    </xdr:from>
    <xdr:to>
      <xdr:col>15</xdr:col>
      <xdr:colOff>50800</xdr:colOff>
      <xdr:row>74</xdr:row>
      <xdr:rowOff>20958</xdr:rowOff>
    </xdr:to>
    <xdr:cxnSp macro="">
      <xdr:nvCxnSpPr>
        <xdr:cNvPr id="183" name="直線コネクタ 182"/>
        <xdr:cNvCxnSpPr/>
      </xdr:nvCxnSpPr>
      <xdr:spPr>
        <a:xfrm flipV="1">
          <a:off x="2019300" y="1269071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20958</xdr:rowOff>
    </xdr:from>
    <xdr:to>
      <xdr:col>10</xdr:col>
      <xdr:colOff>114300</xdr:colOff>
      <xdr:row>74</xdr:row>
      <xdr:rowOff>63674</xdr:rowOff>
    </xdr:to>
    <xdr:cxnSp macro="">
      <xdr:nvCxnSpPr>
        <xdr:cNvPr id="186" name="直線コネクタ 185"/>
        <xdr:cNvCxnSpPr/>
      </xdr:nvCxnSpPr>
      <xdr:spPr>
        <a:xfrm flipV="1">
          <a:off x="1130300" y="12708258"/>
          <a:ext cx="889000" cy="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0" name="テキスト ボックス 189"/>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49635</xdr:rowOff>
    </xdr:from>
    <xdr:to>
      <xdr:col>24</xdr:col>
      <xdr:colOff>114300</xdr:colOff>
      <xdr:row>73</xdr:row>
      <xdr:rowOff>151235</xdr:rowOff>
    </xdr:to>
    <xdr:sp macro="" textlink="">
      <xdr:nvSpPr>
        <xdr:cNvPr id="196" name="楕円 195"/>
        <xdr:cNvSpPr/>
      </xdr:nvSpPr>
      <xdr:spPr>
        <a:xfrm>
          <a:off x="4584700" y="125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72512</xdr:rowOff>
    </xdr:from>
    <xdr:ext cx="599010" cy="259045"/>
    <xdr:sp macro="" textlink="">
      <xdr:nvSpPr>
        <xdr:cNvPr id="197" name="民生費該当値テキスト"/>
        <xdr:cNvSpPr txBox="1"/>
      </xdr:nvSpPr>
      <xdr:spPr>
        <a:xfrm>
          <a:off x="4686300" y="1241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97065</xdr:rowOff>
    </xdr:from>
    <xdr:to>
      <xdr:col>20</xdr:col>
      <xdr:colOff>38100</xdr:colOff>
      <xdr:row>74</xdr:row>
      <xdr:rowOff>27215</xdr:rowOff>
    </xdr:to>
    <xdr:sp macro="" textlink="">
      <xdr:nvSpPr>
        <xdr:cNvPr id="198" name="楕円 197"/>
        <xdr:cNvSpPr/>
      </xdr:nvSpPr>
      <xdr:spPr>
        <a:xfrm>
          <a:off x="3746500" y="126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43742</xdr:rowOff>
    </xdr:from>
    <xdr:ext cx="599010" cy="259045"/>
    <xdr:sp macro="" textlink="">
      <xdr:nvSpPr>
        <xdr:cNvPr id="199" name="テキスト ボックス 198"/>
        <xdr:cNvSpPr txBox="1"/>
      </xdr:nvSpPr>
      <xdr:spPr>
        <a:xfrm>
          <a:off x="3497795" y="1238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124061</xdr:rowOff>
    </xdr:from>
    <xdr:to>
      <xdr:col>15</xdr:col>
      <xdr:colOff>101600</xdr:colOff>
      <xdr:row>74</xdr:row>
      <xdr:rowOff>54211</xdr:rowOff>
    </xdr:to>
    <xdr:sp macro="" textlink="">
      <xdr:nvSpPr>
        <xdr:cNvPr id="200" name="楕円 199"/>
        <xdr:cNvSpPr/>
      </xdr:nvSpPr>
      <xdr:spPr>
        <a:xfrm>
          <a:off x="2857500" y="126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70738</xdr:rowOff>
    </xdr:from>
    <xdr:ext cx="599010" cy="259045"/>
    <xdr:sp macro="" textlink="">
      <xdr:nvSpPr>
        <xdr:cNvPr id="201" name="テキスト ボックス 200"/>
        <xdr:cNvSpPr txBox="1"/>
      </xdr:nvSpPr>
      <xdr:spPr>
        <a:xfrm>
          <a:off x="2608795" y="124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141608</xdr:rowOff>
    </xdr:from>
    <xdr:to>
      <xdr:col>10</xdr:col>
      <xdr:colOff>165100</xdr:colOff>
      <xdr:row>74</xdr:row>
      <xdr:rowOff>71758</xdr:rowOff>
    </xdr:to>
    <xdr:sp macro="" textlink="">
      <xdr:nvSpPr>
        <xdr:cNvPr id="202" name="楕円 201"/>
        <xdr:cNvSpPr/>
      </xdr:nvSpPr>
      <xdr:spPr>
        <a:xfrm>
          <a:off x="1968500" y="126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88285</xdr:rowOff>
    </xdr:from>
    <xdr:ext cx="599010" cy="259045"/>
    <xdr:sp macro="" textlink="">
      <xdr:nvSpPr>
        <xdr:cNvPr id="203" name="テキスト ボックス 202"/>
        <xdr:cNvSpPr txBox="1"/>
      </xdr:nvSpPr>
      <xdr:spPr>
        <a:xfrm>
          <a:off x="1719795" y="1243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12874</xdr:rowOff>
    </xdr:from>
    <xdr:to>
      <xdr:col>6</xdr:col>
      <xdr:colOff>38100</xdr:colOff>
      <xdr:row>74</xdr:row>
      <xdr:rowOff>114474</xdr:rowOff>
    </xdr:to>
    <xdr:sp macro="" textlink="">
      <xdr:nvSpPr>
        <xdr:cNvPr id="204" name="楕円 203"/>
        <xdr:cNvSpPr/>
      </xdr:nvSpPr>
      <xdr:spPr>
        <a:xfrm>
          <a:off x="1079500" y="127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131001</xdr:rowOff>
    </xdr:from>
    <xdr:ext cx="599010" cy="259045"/>
    <xdr:sp macro="" textlink="">
      <xdr:nvSpPr>
        <xdr:cNvPr id="205" name="テキスト ボックス 204"/>
        <xdr:cNvSpPr txBox="1"/>
      </xdr:nvSpPr>
      <xdr:spPr>
        <a:xfrm>
          <a:off x="830795" y="1247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125,098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99403</xdr:rowOff>
    </xdr:from>
    <xdr:to>
      <xdr:col>24</xdr:col>
      <xdr:colOff>63500</xdr:colOff>
      <xdr:row>97</xdr:row>
      <xdr:rowOff>29311</xdr:rowOff>
    </xdr:to>
    <xdr:cxnSp macro="">
      <xdr:nvCxnSpPr>
        <xdr:cNvPr id="234" name="直線コネクタ 233"/>
        <xdr:cNvCxnSpPr/>
      </xdr:nvCxnSpPr>
      <xdr:spPr>
        <a:xfrm flipV="1">
          <a:off x="3797300" y="16558603"/>
          <a:ext cx="838200" cy="1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29311</xdr:rowOff>
    </xdr:from>
    <xdr:to>
      <xdr:col>19</xdr:col>
      <xdr:colOff>177800</xdr:colOff>
      <xdr:row>97</xdr:row>
      <xdr:rowOff>54051</xdr:rowOff>
    </xdr:to>
    <xdr:cxnSp macro="">
      <xdr:nvCxnSpPr>
        <xdr:cNvPr id="237" name="直線コネクタ 236"/>
        <xdr:cNvCxnSpPr/>
      </xdr:nvCxnSpPr>
      <xdr:spPr>
        <a:xfrm flipV="1">
          <a:off x="2908300" y="16659961"/>
          <a:ext cx="8890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54051</xdr:rowOff>
    </xdr:from>
    <xdr:to>
      <xdr:col>15</xdr:col>
      <xdr:colOff>50800</xdr:colOff>
      <xdr:row>97</xdr:row>
      <xdr:rowOff>55741</xdr:rowOff>
    </xdr:to>
    <xdr:cxnSp macro="">
      <xdr:nvCxnSpPr>
        <xdr:cNvPr id="240" name="直線コネクタ 239"/>
        <xdr:cNvCxnSpPr/>
      </xdr:nvCxnSpPr>
      <xdr:spPr>
        <a:xfrm flipV="1">
          <a:off x="2019300" y="16684701"/>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49251</xdr:rowOff>
    </xdr:from>
    <xdr:to>
      <xdr:col>10</xdr:col>
      <xdr:colOff>114300</xdr:colOff>
      <xdr:row>97</xdr:row>
      <xdr:rowOff>55741</xdr:rowOff>
    </xdr:to>
    <xdr:cxnSp macro="">
      <xdr:nvCxnSpPr>
        <xdr:cNvPr id="243" name="直線コネクタ 242"/>
        <xdr:cNvCxnSpPr/>
      </xdr:nvCxnSpPr>
      <xdr:spPr>
        <a:xfrm>
          <a:off x="1130300" y="16679901"/>
          <a:ext cx="8890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48603</xdr:rowOff>
    </xdr:from>
    <xdr:to>
      <xdr:col>24</xdr:col>
      <xdr:colOff>114300</xdr:colOff>
      <xdr:row>96</xdr:row>
      <xdr:rowOff>150203</xdr:rowOff>
    </xdr:to>
    <xdr:sp macro="" textlink="">
      <xdr:nvSpPr>
        <xdr:cNvPr id="253" name="楕円 252"/>
        <xdr:cNvSpPr/>
      </xdr:nvSpPr>
      <xdr:spPr>
        <a:xfrm>
          <a:off x="4584700" y="165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71480</xdr:rowOff>
    </xdr:from>
    <xdr:ext cx="534377" cy="259045"/>
    <xdr:sp macro="" textlink="">
      <xdr:nvSpPr>
        <xdr:cNvPr id="254" name="衛生費該当値テキスト"/>
        <xdr:cNvSpPr txBox="1"/>
      </xdr:nvSpPr>
      <xdr:spPr>
        <a:xfrm>
          <a:off x="4686300" y="163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149961</xdr:rowOff>
    </xdr:from>
    <xdr:to>
      <xdr:col>20</xdr:col>
      <xdr:colOff>38100</xdr:colOff>
      <xdr:row>97</xdr:row>
      <xdr:rowOff>80111</xdr:rowOff>
    </xdr:to>
    <xdr:sp macro="" textlink="">
      <xdr:nvSpPr>
        <xdr:cNvPr id="255" name="楕円 254"/>
        <xdr:cNvSpPr/>
      </xdr:nvSpPr>
      <xdr:spPr>
        <a:xfrm>
          <a:off x="3746500" y="1660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71238</xdr:rowOff>
    </xdr:from>
    <xdr:ext cx="534377" cy="259045"/>
    <xdr:sp macro="" textlink="">
      <xdr:nvSpPr>
        <xdr:cNvPr id="256" name="テキスト ボックス 255"/>
        <xdr:cNvSpPr txBox="1"/>
      </xdr:nvSpPr>
      <xdr:spPr>
        <a:xfrm>
          <a:off x="3530111" y="167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3251</xdr:rowOff>
    </xdr:from>
    <xdr:to>
      <xdr:col>15</xdr:col>
      <xdr:colOff>101600</xdr:colOff>
      <xdr:row>97</xdr:row>
      <xdr:rowOff>104851</xdr:rowOff>
    </xdr:to>
    <xdr:sp macro="" textlink="">
      <xdr:nvSpPr>
        <xdr:cNvPr id="257" name="楕円 256"/>
        <xdr:cNvSpPr/>
      </xdr:nvSpPr>
      <xdr:spPr>
        <a:xfrm>
          <a:off x="2857500" y="1663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95978</xdr:rowOff>
    </xdr:from>
    <xdr:ext cx="534377" cy="259045"/>
    <xdr:sp macro="" textlink="">
      <xdr:nvSpPr>
        <xdr:cNvPr id="258" name="テキスト ボックス 257"/>
        <xdr:cNvSpPr txBox="1"/>
      </xdr:nvSpPr>
      <xdr:spPr>
        <a:xfrm>
          <a:off x="2641111" y="167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4941</xdr:rowOff>
    </xdr:from>
    <xdr:to>
      <xdr:col>10</xdr:col>
      <xdr:colOff>165100</xdr:colOff>
      <xdr:row>97</xdr:row>
      <xdr:rowOff>106541</xdr:rowOff>
    </xdr:to>
    <xdr:sp macro="" textlink="">
      <xdr:nvSpPr>
        <xdr:cNvPr id="259" name="楕円 258"/>
        <xdr:cNvSpPr/>
      </xdr:nvSpPr>
      <xdr:spPr>
        <a:xfrm>
          <a:off x="1968500" y="166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97668</xdr:rowOff>
    </xdr:from>
    <xdr:ext cx="534377" cy="259045"/>
    <xdr:sp macro="" textlink="">
      <xdr:nvSpPr>
        <xdr:cNvPr id="260" name="テキスト ボックス 259"/>
        <xdr:cNvSpPr txBox="1"/>
      </xdr:nvSpPr>
      <xdr:spPr>
        <a:xfrm>
          <a:off x="1752111" y="167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169901</xdr:rowOff>
    </xdr:from>
    <xdr:to>
      <xdr:col>6</xdr:col>
      <xdr:colOff>38100</xdr:colOff>
      <xdr:row>97</xdr:row>
      <xdr:rowOff>100051</xdr:rowOff>
    </xdr:to>
    <xdr:sp macro="" textlink="">
      <xdr:nvSpPr>
        <xdr:cNvPr id="261" name="楕円 260"/>
        <xdr:cNvSpPr/>
      </xdr:nvSpPr>
      <xdr:spPr>
        <a:xfrm>
          <a:off x="1079500" y="166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91178</xdr:rowOff>
    </xdr:from>
    <xdr:ext cx="534377" cy="259045"/>
    <xdr:sp macro="" textlink="">
      <xdr:nvSpPr>
        <xdr:cNvPr id="262" name="テキスト ボックス 261"/>
        <xdr:cNvSpPr txBox="1"/>
      </xdr:nvSpPr>
      <xdr:spPr>
        <a:xfrm>
          <a:off x="863111" y="1672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18161</xdr:rowOff>
    </xdr:from>
    <xdr:to>
      <xdr:col>55</xdr:col>
      <xdr:colOff>0</xdr:colOff>
      <xdr:row>38</xdr:row>
      <xdr:rowOff>19304</xdr:rowOff>
    </xdr:to>
    <xdr:cxnSp macro="">
      <xdr:nvCxnSpPr>
        <xdr:cNvPr id="291" name="直線コネクタ 290"/>
        <xdr:cNvCxnSpPr/>
      </xdr:nvCxnSpPr>
      <xdr:spPr>
        <a:xfrm>
          <a:off x="9639300" y="653326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18161</xdr:rowOff>
    </xdr:from>
    <xdr:to>
      <xdr:col>50</xdr:col>
      <xdr:colOff>114300</xdr:colOff>
      <xdr:row>38</xdr:row>
      <xdr:rowOff>18542</xdr:rowOff>
    </xdr:to>
    <xdr:cxnSp macro="">
      <xdr:nvCxnSpPr>
        <xdr:cNvPr id="294" name="直線コネクタ 293"/>
        <xdr:cNvCxnSpPr/>
      </xdr:nvCxnSpPr>
      <xdr:spPr>
        <a:xfrm flipV="1">
          <a:off x="8750300" y="65332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2921</xdr:rowOff>
    </xdr:from>
    <xdr:to>
      <xdr:col>45</xdr:col>
      <xdr:colOff>177800</xdr:colOff>
      <xdr:row>38</xdr:row>
      <xdr:rowOff>18542</xdr:rowOff>
    </xdr:to>
    <xdr:cxnSp macro="">
      <xdr:nvCxnSpPr>
        <xdr:cNvPr id="297" name="直線コネクタ 296"/>
        <xdr:cNvCxnSpPr/>
      </xdr:nvCxnSpPr>
      <xdr:spPr>
        <a:xfrm>
          <a:off x="7861300" y="651802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2921</xdr:rowOff>
    </xdr:from>
    <xdr:to>
      <xdr:col>41</xdr:col>
      <xdr:colOff>50800</xdr:colOff>
      <xdr:row>38</xdr:row>
      <xdr:rowOff>12446</xdr:rowOff>
    </xdr:to>
    <xdr:cxnSp macro="">
      <xdr:nvCxnSpPr>
        <xdr:cNvPr id="300" name="直線コネクタ 299"/>
        <xdr:cNvCxnSpPr/>
      </xdr:nvCxnSpPr>
      <xdr:spPr>
        <a:xfrm flipV="1">
          <a:off x="6972300" y="651802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139954</xdr:rowOff>
    </xdr:from>
    <xdr:to>
      <xdr:col>55</xdr:col>
      <xdr:colOff>50800</xdr:colOff>
      <xdr:row>38</xdr:row>
      <xdr:rowOff>70104</xdr:rowOff>
    </xdr:to>
    <xdr:sp macro="" textlink="">
      <xdr:nvSpPr>
        <xdr:cNvPr id="310" name="楕円 309"/>
        <xdr:cNvSpPr/>
      </xdr:nvSpPr>
      <xdr:spPr>
        <a:xfrm>
          <a:off x="104267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118381</xdr:rowOff>
    </xdr:from>
    <xdr:ext cx="378565" cy="259045"/>
    <xdr:sp macro="" textlink="">
      <xdr:nvSpPr>
        <xdr:cNvPr id="311" name="労働費該当値テキスト"/>
        <xdr:cNvSpPr txBox="1"/>
      </xdr:nvSpPr>
      <xdr:spPr>
        <a:xfrm>
          <a:off x="10528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138811</xdr:rowOff>
    </xdr:from>
    <xdr:to>
      <xdr:col>50</xdr:col>
      <xdr:colOff>165100</xdr:colOff>
      <xdr:row>38</xdr:row>
      <xdr:rowOff>68961</xdr:rowOff>
    </xdr:to>
    <xdr:sp macro="" textlink="">
      <xdr:nvSpPr>
        <xdr:cNvPr id="312" name="楕円 311"/>
        <xdr:cNvSpPr/>
      </xdr:nvSpPr>
      <xdr:spPr>
        <a:xfrm>
          <a:off x="9588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60088</xdr:rowOff>
    </xdr:from>
    <xdr:ext cx="378565" cy="259045"/>
    <xdr:sp macro="" textlink="">
      <xdr:nvSpPr>
        <xdr:cNvPr id="313" name="テキスト ボックス 312"/>
        <xdr:cNvSpPr txBox="1"/>
      </xdr:nvSpPr>
      <xdr:spPr>
        <a:xfrm>
          <a:off x="9450017" y="6575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139192</xdr:rowOff>
    </xdr:from>
    <xdr:to>
      <xdr:col>46</xdr:col>
      <xdr:colOff>38100</xdr:colOff>
      <xdr:row>38</xdr:row>
      <xdr:rowOff>69342</xdr:rowOff>
    </xdr:to>
    <xdr:sp macro="" textlink="">
      <xdr:nvSpPr>
        <xdr:cNvPr id="314" name="楕円 313"/>
        <xdr:cNvSpPr/>
      </xdr:nvSpPr>
      <xdr:spPr>
        <a:xfrm>
          <a:off x="8699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60469</xdr:rowOff>
    </xdr:from>
    <xdr:ext cx="378565" cy="259045"/>
    <xdr:sp macro="" textlink="">
      <xdr:nvSpPr>
        <xdr:cNvPr id="315" name="テキスト ボックス 314"/>
        <xdr:cNvSpPr txBox="1"/>
      </xdr:nvSpPr>
      <xdr:spPr>
        <a:xfrm>
          <a:off x="8561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123571</xdr:rowOff>
    </xdr:from>
    <xdr:to>
      <xdr:col>41</xdr:col>
      <xdr:colOff>101600</xdr:colOff>
      <xdr:row>38</xdr:row>
      <xdr:rowOff>53721</xdr:rowOff>
    </xdr:to>
    <xdr:sp macro="" textlink="">
      <xdr:nvSpPr>
        <xdr:cNvPr id="316" name="楕円 315"/>
        <xdr:cNvSpPr/>
      </xdr:nvSpPr>
      <xdr:spPr>
        <a:xfrm>
          <a:off x="7810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44848</xdr:rowOff>
    </xdr:from>
    <xdr:ext cx="378565" cy="259045"/>
    <xdr:sp macro="" textlink="">
      <xdr:nvSpPr>
        <xdr:cNvPr id="317" name="テキスト ボックス 316"/>
        <xdr:cNvSpPr txBox="1"/>
      </xdr:nvSpPr>
      <xdr:spPr>
        <a:xfrm>
          <a:off x="7672017" y="6559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133096</xdr:rowOff>
    </xdr:from>
    <xdr:to>
      <xdr:col>36</xdr:col>
      <xdr:colOff>165100</xdr:colOff>
      <xdr:row>38</xdr:row>
      <xdr:rowOff>63246</xdr:rowOff>
    </xdr:to>
    <xdr:sp macro="" textlink="">
      <xdr:nvSpPr>
        <xdr:cNvPr id="318" name="楕円 317"/>
        <xdr:cNvSpPr/>
      </xdr:nvSpPr>
      <xdr:spPr>
        <a:xfrm>
          <a:off x="6921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54373</xdr:rowOff>
    </xdr:from>
    <xdr:ext cx="378565" cy="259045"/>
    <xdr:sp macro="" textlink="">
      <xdr:nvSpPr>
        <xdr:cNvPr id="319" name="テキスト ボックス 318"/>
        <xdr:cNvSpPr txBox="1"/>
      </xdr:nvSpPr>
      <xdr:spPr>
        <a:xfrm>
          <a:off x="6783017"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46,155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48031</xdr:rowOff>
    </xdr:from>
    <xdr:to>
      <xdr:col>55</xdr:col>
      <xdr:colOff>0</xdr:colOff>
      <xdr:row>59</xdr:row>
      <xdr:rowOff>48358</xdr:rowOff>
    </xdr:to>
    <xdr:cxnSp macro="">
      <xdr:nvCxnSpPr>
        <xdr:cNvPr id="350" name="直線コネクタ 349"/>
        <xdr:cNvCxnSpPr/>
      </xdr:nvCxnSpPr>
      <xdr:spPr>
        <a:xfrm flipV="1">
          <a:off x="9639300" y="10163581"/>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48358</xdr:rowOff>
    </xdr:from>
    <xdr:to>
      <xdr:col>50</xdr:col>
      <xdr:colOff>114300</xdr:colOff>
      <xdr:row>59</xdr:row>
      <xdr:rowOff>55771</xdr:rowOff>
    </xdr:to>
    <xdr:cxnSp macro="">
      <xdr:nvCxnSpPr>
        <xdr:cNvPr id="353" name="直線コネクタ 352"/>
        <xdr:cNvCxnSpPr/>
      </xdr:nvCxnSpPr>
      <xdr:spPr>
        <a:xfrm flipV="1">
          <a:off x="8750300" y="10163908"/>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53453</xdr:rowOff>
    </xdr:from>
    <xdr:to>
      <xdr:col>45</xdr:col>
      <xdr:colOff>177800</xdr:colOff>
      <xdr:row>59</xdr:row>
      <xdr:rowOff>55771</xdr:rowOff>
    </xdr:to>
    <xdr:cxnSp macro="">
      <xdr:nvCxnSpPr>
        <xdr:cNvPr id="356" name="直線コネクタ 355"/>
        <xdr:cNvCxnSpPr/>
      </xdr:nvCxnSpPr>
      <xdr:spPr>
        <a:xfrm>
          <a:off x="7861300" y="10169003"/>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53453</xdr:rowOff>
    </xdr:from>
    <xdr:to>
      <xdr:col>41</xdr:col>
      <xdr:colOff>50800</xdr:colOff>
      <xdr:row>59</xdr:row>
      <xdr:rowOff>62270</xdr:rowOff>
    </xdr:to>
    <xdr:cxnSp macro="">
      <xdr:nvCxnSpPr>
        <xdr:cNvPr id="359" name="直線コネクタ 358"/>
        <xdr:cNvCxnSpPr/>
      </xdr:nvCxnSpPr>
      <xdr:spPr>
        <a:xfrm flipV="1">
          <a:off x="6972300" y="10169003"/>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168681</xdr:rowOff>
    </xdr:from>
    <xdr:to>
      <xdr:col>55</xdr:col>
      <xdr:colOff>50800</xdr:colOff>
      <xdr:row>59</xdr:row>
      <xdr:rowOff>98831</xdr:rowOff>
    </xdr:to>
    <xdr:sp macro="" textlink="">
      <xdr:nvSpPr>
        <xdr:cNvPr id="369" name="楕円 368"/>
        <xdr:cNvSpPr/>
      </xdr:nvSpPr>
      <xdr:spPr>
        <a:xfrm>
          <a:off x="10426700" y="101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83608</xdr:rowOff>
    </xdr:from>
    <xdr:ext cx="469744" cy="259045"/>
    <xdr:sp macro="" textlink="">
      <xdr:nvSpPr>
        <xdr:cNvPr id="370" name="農林水産業費該当値テキスト"/>
        <xdr:cNvSpPr txBox="1"/>
      </xdr:nvSpPr>
      <xdr:spPr>
        <a:xfrm>
          <a:off x="10528300" y="1002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169008</xdr:rowOff>
    </xdr:from>
    <xdr:to>
      <xdr:col>50</xdr:col>
      <xdr:colOff>165100</xdr:colOff>
      <xdr:row>59</xdr:row>
      <xdr:rowOff>99158</xdr:rowOff>
    </xdr:to>
    <xdr:sp macro="" textlink="">
      <xdr:nvSpPr>
        <xdr:cNvPr id="371" name="楕円 370"/>
        <xdr:cNvSpPr/>
      </xdr:nvSpPr>
      <xdr:spPr>
        <a:xfrm>
          <a:off x="9588500" y="1011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90285</xdr:rowOff>
    </xdr:from>
    <xdr:ext cx="469744" cy="259045"/>
    <xdr:sp macro="" textlink="">
      <xdr:nvSpPr>
        <xdr:cNvPr id="372" name="テキスト ボックス 371"/>
        <xdr:cNvSpPr txBox="1"/>
      </xdr:nvSpPr>
      <xdr:spPr>
        <a:xfrm>
          <a:off x="9404428" y="1020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4971</xdr:rowOff>
    </xdr:from>
    <xdr:to>
      <xdr:col>46</xdr:col>
      <xdr:colOff>38100</xdr:colOff>
      <xdr:row>59</xdr:row>
      <xdr:rowOff>106571</xdr:rowOff>
    </xdr:to>
    <xdr:sp macro="" textlink="">
      <xdr:nvSpPr>
        <xdr:cNvPr id="373" name="楕円 372"/>
        <xdr:cNvSpPr/>
      </xdr:nvSpPr>
      <xdr:spPr>
        <a:xfrm>
          <a:off x="8699500" y="1012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97698</xdr:rowOff>
    </xdr:from>
    <xdr:ext cx="469744" cy="259045"/>
    <xdr:sp macro="" textlink="">
      <xdr:nvSpPr>
        <xdr:cNvPr id="374" name="テキスト ボックス 373"/>
        <xdr:cNvSpPr txBox="1"/>
      </xdr:nvSpPr>
      <xdr:spPr>
        <a:xfrm>
          <a:off x="8515428" y="102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2653</xdr:rowOff>
    </xdr:from>
    <xdr:to>
      <xdr:col>41</xdr:col>
      <xdr:colOff>101600</xdr:colOff>
      <xdr:row>59</xdr:row>
      <xdr:rowOff>104253</xdr:rowOff>
    </xdr:to>
    <xdr:sp macro="" textlink="">
      <xdr:nvSpPr>
        <xdr:cNvPr id="375" name="楕円 374"/>
        <xdr:cNvSpPr/>
      </xdr:nvSpPr>
      <xdr:spPr>
        <a:xfrm>
          <a:off x="7810500" y="101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95380</xdr:rowOff>
    </xdr:from>
    <xdr:ext cx="469744" cy="259045"/>
    <xdr:sp macro="" textlink="">
      <xdr:nvSpPr>
        <xdr:cNvPr id="376" name="テキスト ボックス 375"/>
        <xdr:cNvSpPr txBox="1"/>
      </xdr:nvSpPr>
      <xdr:spPr>
        <a:xfrm>
          <a:off x="7626428" y="1021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11470</xdr:rowOff>
    </xdr:from>
    <xdr:to>
      <xdr:col>36</xdr:col>
      <xdr:colOff>165100</xdr:colOff>
      <xdr:row>59</xdr:row>
      <xdr:rowOff>113070</xdr:rowOff>
    </xdr:to>
    <xdr:sp macro="" textlink="">
      <xdr:nvSpPr>
        <xdr:cNvPr id="377" name="楕円 376"/>
        <xdr:cNvSpPr/>
      </xdr:nvSpPr>
      <xdr:spPr>
        <a:xfrm>
          <a:off x="6921500" y="101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104197</xdr:rowOff>
    </xdr:from>
    <xdr:ext cx="469744" cy="259045"/>
    <xdr:sp macro="" textlink="">
      <xdr:nvSpPr>
        <xdr:cNvPr id="378" name="テキスト ボックス 377"/>
        <xdr:cNvSpPr txBox="1"/>
      </xdr:nvSpPr>
      <xdr:spPr>
        <a:xfrm>
          <a:off x="6737428" y="1021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65,166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85362</xdr:rowOff>
    </xdr:from>
    <xdr:to>
      <xdr:col>55</xdr:col>
      <xdr:colOff>0</xdr:colOff>
      <xdr:row>77</xdr:row>
      <xdr:rowOff>111857</xdr:rowOff>
    </xdr:to>
    <xdr:cxnSp macro="">
      <xdr:nvCxnSpPr>
        <xdr:cNvPr id="405" name="直線コネクタ 404"/>
        <xdr:cNvCxnSpPr/>
      </xdr:nvCxnSpPr>
      <xdr:spPr>
        <a:xfrm flipV="1">
          <a:off x="9639300" y="13287012"/>
          <a:ext cx="8382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111857</xdr:rowOff>
    </xdr:from>
    <xdr:to>
      <xdr:col>50</xdr:col>
      <xdr:colOff>114300</xdr:colOff>
      <xdr:row>78</xdr:row>
      <xdr:rowOff>5992</xdr:rowOff>
    </xdr:to>
    <xdr:cxnSp macro="">
      <xdr:nvCxnSpPr>
        <xdr:cNvPr id="408" name="直線コネクタ 407"/>
        <xdr:cNvCxnSpPr/>
      </xdr:nvCxnSpPr>
      <xdr:spPr>
        <a:xfrm flipV="1">
          <a:off x="8750300" y="13313507"/>
          <a:ext cx="889000" cy="6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5283</xdr:rowOff>
    </xdr:from>
    <xdr:to>
      <xdr:col>45</xdr:col>
      <xdr:colOff>177800</xdr:colOff>
      <xdr:row>78</xdr:row>
      <xdr:rowOff>5992</xdr:rowOff>
    </xdr:to>
    <xdr:cxnSp macro="">
      <xdr:nvCxnSpPr>
        <xdr:cNvPr id="411" name="直線コネクタ 410"/>
        <xdr:cNvCxnSpPr/>
      </xdr:nvCxnSpPr>
      <xdr:spPr>
        <a:xfrm>
          <a:off x="7861300" y="13378383"/>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4324</xdr:rowOff>
    </xdr:from>
    <xdr:to>
      <xdr:col>41</xdr:col>
      <xdr:colOff>50800</xdr:colOff>
      <xdr:row>78</xdr:row>
      <xdr:rowOff>5283</xdr:rowOff>
    </xdr:to>
    <xdr:cxnSp macro="">
      <xdr:nvCxnSpPr>
        <xdr:cNvPr id="414" name="直線コネクタ 413"/>
        <xdr:cNvCxnSpPr/>
      </xdr:nvCxnSpPr>
      <xdr:spPr>
        <a:xfrm>
          <a:off x="6972300" y="13377424"/>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34562</xdr:rowOff>
    </xdr:from>
    <xdr:to>
      <xdr:col>55</xdr:col>
      <xdr:colOff>50800</xdr:colOff>
      <xdr:row>77</xdr:row>
      <xdr:rowOff>136162</xdr:rowOff>
    </xdr:to>
    <xdr:sp macro="" textlink="">
      <xdr:nvSpPr>
        <xdr:cNvPr id="424" name="楕円 423"/>
        <xdr:cNvSpPr/>
      </xdr:nvSpPr>
      <xdr:spPr>
        <a:xfrm>
          <a:off x="10426700" y="132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12989</xdr:rowOff>
    </xdr:from>
    <xdr:ext cx="469744" cy="259045"/>
    <xdr:sp macro="" textlink="">
      <xdr:nvSpPr>
        <xdr:cNvPr id="425" name="商工費該当値テキスト"/>
        <xdr:cNvSpPr txBox="1"/>
      </xdr:nvSpPr>
      <xdr:spPr>
        <a:xfrm>
          <a:off x="10528300" y="1321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61057</xdr:rowOff>
    </xdr:from>
    <xdr:to>
      <xdr:col>50</xdr:col>
      <xdr:colOff>165100</xdr:colOff>
      <xdr:row>77</xdr:row>
      <xdr:rowOff>162657</xdr:rowOff>
    </xdr:to>
    <xdr:sp macro="" textlink="">
      <xdr:nvSpPr>
        <xdr:cNvPr id="426" name="楕円 425"/>
        <xdr:cNvSpPr/>
      </xdr:nvSpPr>
      <xdr:spPr>
        <a:xfrm>
          <a:off x="9588500" y="132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7734</xdr:rowOff>
    </xdr:from>
    <xdr:ext cx="469744" cy="259045"/>
    <xdr:sp macro="" textlink="">
      <xdr:nvSpPr>
        <xdr:cNvPr id="427" name="テキスト ボックス 426"/>
        <xdr:cNvSpPr txBox="1"/>
      </xdr:nvSpPr>
      <xdr:spPr>
        <a:xfrm>
          <a:off x="9404428" y="1303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126642</xdr:rowOff>
    </xdr:from>
    <xdr:to>
      <xdr:col>46</xdr:col>
      <xdr:colOff>38100</xdr:colOff>
      <xdr:row>78</xdr:row>
      <xdr:rowOff>56792</xdr:rowOff>
    </xdr:to>
    <xdr:sp macro="" textlink="">
      <xdr:nvSpPr>
        <xdr:cNvPr id="428" name="楕円 427"/>
        <xdr:cNvSpPr/>
      </xdr:nvSpPr>
      <xdr:spPr>
        <a:xfrm>
          <a:off x="8699500" y="133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47919</xdr:rowOff>
    </xdr:from>
    <xdr:ext cx="469744" cy="259045"/>
    <xdr:sp macro="" textlink="">
      <xdr:nvSpPr>
        <xdr:cNvPr id="429" name="テキスト ボックス 428"/>
        <xdr:cNvSpPr txBox="1"/>
      </xdr:nvSpPr>
      <xdr:spPr>
        <a:xfrm>
          <a:off x="8515428" y="1342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125933</xdr:rowOff>
    </xdr:from>
    <xdr:to>
      <xdr:col>41</xdr:col>
      <xdr:colOff>101600</xdr:colOff>
      <xdr:row>78</xdr:row>
      <xdr:rowOff>56083</xdr:rowOff>
    </xdr:to>
    <xdr:sp macro="" textlink="">
      <xdr:nvSpPr>
        <xdr:cNvPr id="430" name="楕円 429"/>
        <xdr:cNvSpPr/>
      </xdr:nvSpPr>
      <xdr:spPr>
        <a:xfrm>
          <a:off x="78105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47210</xdr:rowOff>
    </xdr:from>
    <xdr:ext cx="469744" cy="259045"/>
    <xdr:sp macro="" textlink="">
      <xdr:nvSpPr>
        <xdr:cNvPr id="431" name="テキスト ボックス 430"/>
        <xdr:cNvSpPr txBox="1"/>
      </xdr:nvSpPr>
      <xdr:spPr>
        <a:xfrm>
          <a:off x="7626428" y="1342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124974</xdr:rowOff>
    </xdr:from>
    <xdr:to>
      <xdr:col>36</xdr:col>
      <xdr:colOff>165100</xdr:colOff>
      <xdr:row>78</xdr:row>
      <xdr:rowOff>55124</xdr:rowOff>
    </xdr:to>
    <xdr:sp macro="" textlink="">
      <xdr:nvSpPr>
        <xdr:cNvPr id="432" name="楕円 431"/>
        <xdr:cNvSpPr/>
      </xdr:nvSpPr>
      <xdr:spPr>
        <a:xfrm>
          <a:off x="6921500" y="133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46251</xdr:rowOff>
    </xdr:from>
    <xdr:ext cx="469744" cy="259045"/>
    <xdr:sp macro="" textlink="">
      <xdr:nvSpPr>
        <xdr:cNvPr id="433" name="テキスト ボックス 432"/>
        <xdr:cNvSpPr txBox="1"/>
      </xdr:nvSpPr>
      <xdr:spPr>
        <a:xfrm>
          <a:off x="6737428" y="1341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124,362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9767</xdr:rowOff>
    </xdr:from>
    <xdr:to>
      <xdr:col>55</xdr:col>
      <xdr:colOff>0</xdr:colOff>
      <xdr:row>96</xdr:row>
      <xdr:rowOff>19965</xdr:rowOff>
    </xdr:to>
    <xdr:cxnSp macro="">
      <xdr:nvCxnSpPr>
        <xdr:cNvPr id="462" name="直線コネクタ 461"/>
        <xdr:cNvCxnSpPr/>
      </xdr:nvCxnSpPr>
      <xdr:spPr>
        <a:xfrm flipV="1">
          <a:off x="9639300" y="16297517"/>
          <a:ext cx="838200" cy="1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37364</xdr:rowOff>
    </xdr:from>
    <xdr:to>
      <xdr:col>50</xdr:col>
      <xdr:colOff>114300</xdr:colOff>
      <xdr:row>96</xdr:row>
      <xdr:rowOff>19965</xdr:rowOff>
    </xdr:to>
    <xdr:cxnSp macro="">
      <xdr:nvCxnSpPr>
        <xdr:cNvPr id="465" name="直線コネクタ 464"/>
        <xdr:cNvCxnSpPr/>
      </xdr:nvCxnSpPr>
      <xdr:spPr>
        <a:xfrm>
          <a:off x="8750300" y="16325114"/>
          <a:ext cx="889000" cy="1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37364</xdr:rowOff>
    </xdr:from>
    <xdr:to>
      <xdr:col>45</xdr:col>
      <xdr:colOff>177800</xdr:colOff>
      <xdr:row>95</xdr:row>
      <xdr:rowOff>163195</xdr:rowOff>
    </xdr:to>
    <xdr:cxnSp macro="">
      <xdr:nvCxnSpPr>
        <xdr:cNvPr id="468" name="直線コネクタ 467"/>
        <xdr:cNvCxnSpPr/>
      </xdr:nvCxnSpPr>
      <xdr:spPr>
        <a:xfrm flipV="1">
          <a:off x="7861300" y="16325114"/>
          <a:ext cx="889000" cy="1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146710</xdr:rowOff>
    </xdr:from>
    <xdr:to>
      <xdr:col>41</xdr:col>
      <xdr:colOff>50800</xdr:colOff>
      <xdr:row>95</xdr:row>
      <xdr:rowOff>163195</xdr:rowOff>
    </xdr:to>
    <xdr:cxnSp macro="">
      <xdr:nvCxnSpPr>
        <xdr:cNvPr id="471" name="直線コネクタ 470"/>
        <xdr:cNvCxnSpPr/>
      </xdr:nvCxnSpPr>
      <xdr:spPr>
        <a:xfrm>
          <a:off x="6972300" y="16434460"/>
          <a:ext cx="889000" cy="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5" name="テキスト ボックス 474"/>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130417</xdr:rowOff>
    </xdr:from>
    <xdr:to>
      <xdr:col>55</xdr:col>
      <xdr:colOff>50800</xdr:colOff>
      <xdr:row>95</xdr:row>
      <xdr:rowOff>60567</xdr:rowOff>
    </xdr:to>
    <xdr:sp macro="" textlink="">
      <xdr:nvSpPr>
        <xdr:cNvPr id="481" name="楕円 480"/>
        <xdr:cNvSpPr/>
      </xdr:nvSpPr>
      <xdr:spPr>
        <a:xfrm>
          <a:off x="10426700" y="162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153294</xdr:rowOff>
    </xdr:from>
    <xdr:ext cx="534377" cy="259045"/>
    <xdr:sp macro="" textlink="">
      <xdr:nvSpPr>
        <xdr:cNvPr id="482" name="土木費該当値テキスト"/>
        <xdr:cNvSpPr txBox="1"/>
      </xdr:nvSpPr>
      <xdr:spPr>
        <a:xfrm>
          <a:off x="10528300" y="160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140615</xdr:rowOff>
    </xdr:from>
    <xdr:to>
      <xdr:col>50</xdr:col>
      <xdr:colOff>165100</xdr:colOff>
      <xdr:row>96</xdr:row>
      <xdr:rowOff>70765</xdr:rowOff>
    </xdr:to>
    <xdr:sp macro="" textlink="">
      <xdr:nvSpPr>
        <xdr:cNvPr id="483" name="楕円 482"/>
        <xdr:cNvSpPr/>
      </xdr:nvSpPr>
      <xdr:spPr>
        <a:xfrm>
          <a:off x="9588500" y="164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87292</xdr:rowOff>
    </xdr:from>
    <xdr:ext cx="534377" cy="259045"/>
    <xdr:sp macro="" textlink="">
      <xdr:nvSpPr>
        <xdr:cNvPr id="484" name="テキスト ボックス 483"/>
        <xdr:cNvSpPr txBox="1"/>
      </xdr:nvSpPr>
      <xdr:spPr>
        <a:xfrm>
          <a:off x="9372111" y="1620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158014</xdr:rowOff>
    </xdr:from>
    <xdr:to>
      <xdr:col>46</xdr:col>
      <xdr:colOff>38100</xdr:colOff>
      <xdr:row>95</xdr:row>
      <xdr:rowOff>88164</xdr:rowOff>
    </xdr:to>
    <xdr:sp macro="" textlink="">
      <xdr:nvSpPr>
        <xdr:cNvPr id="485" name="楕円 484"/>
        <xdr:cNvSpPr/>
      </xdr:nvSpPr>
      <xdr:spPr>
        <a:xfrm>
          <a:off x="8699500" y="162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104691</xdr:rowOff>
    </xdr:from>
    <xdr:ext cx="534377" cy="259045"/>
    <xdr:sp macro="" textlink="">
      <xdr:nvSpPr>
        <xdr:cNvPr id="486" name="テキスト ボックス 485"/>
        <xdr:cNvSpPr txBox="1"/>
      </xdr:nvSpPr>
      <xdr:spPr>
        <a:xfrm>
          <a:off x="8483111" y="160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112395</xdr:rowOff>
    </xdr:from>
    <xdr:to>
      <xdr:col>41</xdr:col>
      <xdr:colOff>101600</xdr:colOff>
      <xdr:row>96</xdr:row>
      <xdr:rowOff>42545</xdr:rowOff>
    </xdr:to>
    <xdr:sp macro="" textlink="">
      <xdr:nvSpPr>
        <xdr:cNvPr id="487" name="楕円 486"/>
        <xdr:cNvSpPr/>
      </xdr:nvSpPr>
      <xdr:spPr>
        <a:xfrm>
          <a:off x="7810500" y="164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59072</xdr:rowOff>
    </xdr:from>
    <xdr:ext cx="534377" cy="259045"/>
    <xdr:sp macro="" textlink="">
      <xdr:nvSpPr>
        <xdr:cNvPr id="488" name="テキスト ボックス 487"/>
        <xdr:cNvSpPr txBox="1"/>
      </xdr:nvSpPr>
      <xdr:spPr>
        <a:xfrm>
          <a:off x="7594111" y="1617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95910</xdr:rowOff>
    </xdr:from>
    <xdr:to>
      <xdr:col>36</xdr:col>
      <xdr:colOff>165100</xdr:colOff>
      <xdr:row>96</xdr:row>
      <xdr:rowOff>26060</xdr:rowOff>
    </xdr:to>
    <xdr:sp macro="" textlink="">
      <xdr:nvSpPr>
        <xdr:cNvPr id="489" name="楕円 488"/>
        <xdr:cNvSpPr/>
      </xdr:nvSpPr>
      <xdr:spPr>
        <a:xfrm>
          <a:off x="6921500" y="163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42587</xdr:rowOff>
    </xdr:from>
    <xdr:ext cx="534377" cy="259045"/>
    <xdr:sp macro="" textlink="">
      <xdr:nvSpPr>
        <xdr:cNvPr id="490" name="テキスト ボックス 489"/>
        <xdr:cNvSpPr txBox="1"/>
      </xdr:nvSpPr>
      <xdr:spPr>
        <a:xfrm>
          <a:off x="6705111" y="1615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32,685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37630</xdr:rowOff>
    </xdr:from>
    <xdr:to>
      <xdr:col>85</xdr:col>
      <xdr:colOff>127000</xdr:colOff>
      <xdr:row>37</xdr:row>
      <xdr:rowOff>74320</xdr:rowOff>
    </xdr:to>
    <xdr:cxnSp macro="">
      <xdr:nvCxnSpPr>
        <xdr:cNvPr id="516" name="直線コネクタ 515"/>
        <xdr:cNvCxnSpPr/>
      </xdr:nvCxnSpPr>
      <xdr:spPr>
        <a:xfrm>
          <a:off x="15481300" y="6381280"/>
          <a:ext cx="8382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37630</xdr:rowOff>
    </xdr:from>
    <xdr:to>
      <xdr:col>81</xdr:col>
      <xdr:colOff>50800</xdr:colOff>
      <xdr:row>37</xdr:row>
      <xdr:rowOff>128956</xdr:rowOff>
    </xdr:to>
    <xdr:cxnSp macro="">
      <xdr:nvCxnSpPr>
        <xdr:cNvPr id="519" name="直線コネクタ 518"/>
        <xdr:cNvCxnSpPr/>
      </xdr:nvCxnSpPr>
      <xdr:spPr>
        <a:xfrm flipV="1">
          <a:off x="14592300" y="6381280"/>
          <a:ext cx="8890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165703</xdr:rowOff>
    </xdr:from>
    <xdr:to>
      <xdr:col>76</xdr:col>
      <xdr:colOff>114300</xdr:colOff>
      <xdr:row>37</xdr:row>
      <xdr:rowOff>128956</xdr:rowOff>
    </xdr:to>
    <xdr:cxnSp macro="">
      <xdr:nvCxnSpPr>
        <xdr:cNvPr id="522" name="直線コネクタ 521"/>
        <xdr:cNvCxnSpPr/>
      </xdr:nvCxnSpPr>
      <xdr:spPr>
        <a:xfrm>
          <a:off x="13703300" y="6337903"/>
          <a:ext cx="889000" cy="1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165703</xdr:rowOff>
    </xdr:from>
    <xdr:to>
      <xdr:col>71</xdr:col>
      <xdr:colOff>177800</xdr:colOff>
      <xdr:row>37</xdr:row>
      <xdr:rowOff>122498</xdr:rowOff>
    </xdr:to>
    <xdr:cxnSp macro="">
      <xdr:nvCxnSpPr>
        <xdr:cNvPr id="525" name="直線コネクタ 524"/>
        <xdr:cNvCxnSpPr/>
      </xdr:nvCxnSpPr>
      <xdr:spPr>
        <a:xfrm flipV="1">
          <a:off x="12814300" y="6337903"/>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23520</xdr:rowOff>
    </xdr:from>
    <xdr:to>
      <xdr:col>85</xdr:col>
      <xdr:colOff>177800</xdr:colOff>
      <xdr:row>37</xdr:row>
      <xdr:rowOff>125120</xdr:rowOff>
    </xdr:to>
    <xdr:sp macro="" textlink="">
      <xdr:nvSpPr>
        <xdr:cNvPr id="535" name="楕円 534"/>
        <xdr:cNvSpPr/>
      </xdr:nvSpPr>
      <xdr:spPr>
        <a:xfrm>
          <a:off x="162687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1947</xdr:rowOff>
    </xdr:from>
    <xdr:ext cx="534377" cy="259045"/>
    <xdr:sp macro="" textlink="">
      <xdr:nvSpPr>
        <xdr:cNvPr id="536" name="消防費該当値テキスト"/>
        <xdr:cNvSpPr txBox="1"/>
      </xdr:nvSpPr>
      <xdr:spPr>
        <a:xfrm>
          <a:off x="16370300" y="63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158280</xdr:rowOff>
    </xdr:from>
    <xdr:to>
      <xdr:col>81</xdr:col>
      <xdr:colOff>101600</xdr:colOff>
      <xdr:row>37</xdr:row>
      <xdr:rowOff>88430</xdr:rowOff>
    </xdr:to>
    <xdr:sp macro="" textlink="">
      <xdr:nvSpPr>
        <xdr:cNvPr id="537" name="楕円 536"/>
        <xdr:cNvSpPr/>
      </xdr:nvSpPr>
      <xdr:spPr>
        <a:xfrm>
          <a:off x="15430500" y="63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79557</xdr:rowOff>
    </xdr:from>
    <xdr:ext cx="534377" cy="259045"/>
    <xdr:sp macro="" textlink="">
      <xdr:nvSpPr>
        <xdr:cNvPr id="538" name="テキスト ボックス 537"/>
        <xdr:cNvSpPr txBox="1"/>
      </xdr:nvSpPr>
      <xdr:spPr>
        <a:xfrm>
          <a:off x="15214111" y="64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78156</xdr:rowOff>
    </xdr:from>
    <xdr:to>
      <xdr:col>76</xdr:col>
      <xdr:colOff>165100</xdr:colOff>
      <xdr:row>38</xdr:row>
      <xdr:rowOff>8306</xdr:rowOff>
    </xdr:to>
    <xdr:sp macro="" textlink="">
      <xdr:nvSpPr>
        <xdr:cNvPr id="539" name="楕円 538"/>
        <xdr:cNvSpPr/>
      </xdr:nvSpPr>
      <xdr:spPr>
        <a:xfrm>
          <a:off x="14541500" y="64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170883</xdr:rowOff>
    </xdr:from>
    <xdr:ext cx="534377" cy="259045"/>
    <xdr:sp macro="" textlink="">
      <xdr:nvSpPr>
        <xdr:cNvPr id="540" name="テキスト ボックス 539"/>
        <xdr:cNvSpPr txBox="1"/>
      </xdr:nvSpPr>
      <xdr:spPr>
        <a:xfrm>
          <a:off x="14325111" y="65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114903</xdr:rowOff>
    </xdr:from>
    <xdr:to>
      <xdr:col>72</xdr:col>
      <xdr:colOff>38100</xdr:colOff>
      <xdr:row>37</xdr:row>
      <xdr:rowOff>45053</xdr:rowOff>
    </xdr:to>
    <xdr:sp macro="" textlink="">
      <xdr:nvSpPr>
        <xdr:cNvPr id="541" name="楕円 540"/>
        <xdr:cNvSpPr/>
      </xdr:nvSpPr>
      <xdr:spPr>
        <a:xfrm>
          <a:off x="13652500" y="62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36180</xdr:rowOff>
    </xdr:from>
    <xdr:ext cx="534377" cy="259045"/>
    <xdr:sp macro="" textlink="">
      <xdr:nvSpPr>
        <xdr:cNvPr id="542" name="テキスト ボックス 541"/>
        <xdr:cNvSpPr txBox="1"/>
      </xdr:nvSpPr>
      <xdr:spPr>
        <a:xfrm>
          <a:off x="13436111" y="637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71698</xdr:rowOff>
    </xdr:from>
    <xdr:to>
      <xdr:col>67</xdr:col>
      <xdr:colOff>101600</xdr:colOff>
      <xdr:row>38</xdr:row>
      <xdr:rowOff>1848</xdr:rowOff>
    </xdr:to>
    <xdr:sp macro="" textlink="">
      <xdr:nvSpPr>
        <xdr:cNvPr id="543" name="楕円 542"/>
        <xdr:cNvSpPr/>
      </xdr:nvSpPr>
      <xdr:spPr>
        <a:xfrm>
          <a:off x="12763500" y="64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164425</xdr:rowOff>
    </xdr:from>
    <xdr:ext cx="534377" cy="259045"/>
    <xdr:sp macro="" textlink="">
      <xdr:nvSpPr>
        <xdr:cNvPr id="544" name="テキスト ボックス 543"/>
        <xdr:cNvSpPr txBox="1"/>
      </xdr:nvSpPr>
      <xdr:spPr>
        <a:xfrm>
          <a:off x="12547111" y="650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102,624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71558</xdr:rowOff>
    </xdr:from>
    <xdr:to>
      <xdr:col>85</xdr:col>
      <xdr:colOff>127000</xdr:colOff>
      <xdr:row>56</xdr:row>
      <xdr:rowOff>147130</xdr:rowOff>
    </xdr:to>
    <xdr:cxnSp macro="">
      <xdr:nvCxnSpPr>
        <xdr:cNvPr id="574" name="直線コネクタ 573"/>
        <xdr:cNvCxnSpPr/>
      </xdr:nvCxnSpPr>
      <xdr:spPr>
        <a:xfrm flipV="1">
          <a:off x="15481300" y="9672758"/>
          <a:ext cx="838200" cy="7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147130</xdr:rowOff>
    </xdr:from>
    <xdr:to>
      <xdr:col>81</xdr:col>
      <xdr:colOff>50800</xdr:colOff>
      <xdr:row>57</xdr:row>
      <xdr:rowOff>141033</xdr:rowOff>
    </xdr:to>
    <xdr:cxnSp macro="">
      <xdr:nvCxnSpPr>
        <xdr:cNvPr id="577" name="直線コネクタ 576"/>
        <xdr:cNvCxnSpPr/>
      </xdr:nvCxnSpPr>
      <xdr:spPr>
        <a:xfrm flipV="1">
          <a:off x="14592300" y="9748330"/>
          <a:ext cx="889000" cy="16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132252</xdr:rowOff>
    </xdr:from>
    <xdr:to>
      <xdr:col>76</xdr:col>
      <xdr:colOff>114300</xdr:colOff>
      <xdr:row>57</xdr:row>
      <xdr:rowOff>141033</xdr:rowOff>
    </xdr:to>
    <xdr:cxnSp macro="">
      <xdr:nvCxnSpPr>
        <xdr:cNvPr id="580" name="直線コネクタ 579"/>
        <xdr:cNvCxnSpPr/>
      </xdr:nvCxnSpPr>
      <xdr:spPr>
        <a:xfrm>
          <a:off x="13703300" y="9733452"/>
          <a:ext cx="889000" cy="18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132252</xdr:rowOff>
    </xdr:from>
    <xdr:to>
      <xdr:col>71</xdr:col>
      <xdr:colOff>177800</xdr:colOff>
      <xdr:row>57</xdr:row>
      <xdr:rowOff>125660</xdr:rowOff>
    </xdr:to>
    <xdr:cxnSp macro="">
      <xdr:nvCxnSpPr>
        <xdr:cNvPr id="583" name="直線コネクタ 582"/>
        <xdr:cNvCxnSpPr/>
      </xdr:nvCxnSpPr>
      <xdr:spPr>
        <a:xfrm flipV="1">
          <a:off x="12814300" y="9733452"/>
          <a:ext cx="8890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5" name="テキスト ボックス 584"/>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20758</xdr:rowOff>
    </xdr:from>
    <xdr:to>
      <xdr:col>85</xdr:col>
      <xdr:colOff>177800</xdr:colOff>
      <xdr:row>56</xdr:row>
      <xdr:rowOff>122358</xdr:rowOff>
    </xdr:to>
    <xdr:sp macro="" textlink="">
      <xdr:nvSpPr>
        <xdr:cNvPr id="593" name="楕円 592"/>
        <xdr:cNvSpPr/>
      </xdr:nvSpPr>
      <xdr:spPr>
        <a:xfrm>
          <a:off x="16268700" y="96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170635</xdr:rowOff>
    </xdr:from>
    <xdr:ext cx="534377" cy="259045"/>
    <xdr:sp macro="" textlink="">
      <xdr:nvSpPr>
        <xdr:cNvPr id="594" name="教育費該当値テキスト"/>
        <xdr:cNvSpPr txBox="1"/>
      </xdr:nvSpPr>
      <xdr:spPr>
        <a:xfrm>
          <a:off x="16370300" y="96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96330</xdr:rowOff>
    </xdr:from>
    <xdr:to>
      <xdr:col>81</xdr:col>
      <xdr:colOff>101600</xdr:colOff>
      <xdr:row>57</xdr:row>
      <xdr:rowOff>26480</xdr:rowOff>
    </xdr:to>
    <xdr:sp macro="" textlink="">
      <xdr:nvSpPr>
        <xdr:cNvPr id="595" name="楕円 594"/>
        <xdr:cNvSpPr/>
      </xdr:nvSpPr>
      <xdr:spPr>
        <a:xfrm>
          <a:off x="15430500" y="96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17607</xdr:rowOff>
    </xdr:from>
    <xdr:ext cx="534377" cy="259045"/>
    <xdr:sp macro="" textlink="">
      <xdr:nvSpPr>
        <xdr:cNvPr id="596" name="テキスト ボックス 595"/>
        <xdr:cNvSpPr txBox="1"/>
      </xdr:nvSpPr>
      <xdr:spPr>
        <a:xfrm>
          <a:off x="15214111" y="97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90233</xdr:rowOff>
    </xdr:from>
    <xdr:to>
      <xdr:col>76</xdr:col>
      <xdr:colOff>165100</xdr:colOff>
      <xdr:row>58</xdr:row>
      <xdr:rowOff>20383</xdr:rowOff>
    </xdr:to>
    <xdr:sp macro="" textlink="">
      <xdr:nvSpPr>
        <xdr:cNvPr id="597" name="楕円 596"/>
        <xdr:cNvSpPr/>
      </xdr:nvSpPr>
      <xdr:spPr>
        <a:xfrm>
          <a:off x="14541500" y="98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11510</xdr:rowOff>
    </xdr:from>
    <xdr:ext cx="534377" cy="259045"/>
    <xdr:sp macro="" textlink="">
      <xdr:nvSpPr>
        <xdr:cNvPr id="598" name="テキスト ボックス 597"/>
        <xdr:cNvSpPr txBox="1"/>
      </xdr:nvSpPr>
      <xdr:spPr>
        <a:xfrm>
          <a:off x="14325111" y="995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81452</xdr:rowOff>
    </xdr:from>
    <xdr:to>
      <xdr:col>72</xdr:col>
      <xdr:colOff>38100</xdr:colOff>
      <xdr:row>57</xdr:row>
      <xdr:rowOff>11602</xdr:rowOff>
    </xdr:to>
    <xdr:sp macro="" textlink="">
      <xdr:nvSpPr>
        <xdr:cNvPr id="599" name="楕円 598"/>
        <xdr:cNvSpPr/>
      </xdr:nvSpPr>
      <xdr:spPr>
        <a:xfrm>
          <a:off x="13652500" y="96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2729</xdr:rowOff>
    </xdr:from>
    <xdr:ext cx="534377" cy="259045"/>
    <xdr:sp macro="" textlink="">
      <xdr:nvSpPr>
        <xdr:cNvPr id="600" name="テキスト ボックス 599"/>
        <xdr:cNvSpPr txBox="1"/>
      </xdr:nvSpPr>
      <xdr:spPr>
        <a:xfrm>
          <a:off x="13436111" y="977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74860</xdr:rowOff>
    </xdr:from>
    <xdr:to>
      <xdr:col>67</xdr:col>
      <xdr:colOff>101600</xdr:colOff>
      <xdr:row>58</xdr:row>
      <xdr:rowOff>5010</xdr:rowOff>
    </xdr:to>
    <xdr:sp macro="" textlink="">
      <xdr:nvSpPr>
        <xdr:cNvPr id="601" name="楕円 600"/>
        <xdr:cNvSpPr/>
      </xdr:nvSpPr>
      <xdr:spPr>
        <a:xfrm>
          <a:off x="12763500" y="98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167587</xdr:rowOff>
    </xdr:from>
    <xdr:ext cx="534377" cy="259045"/>
    <xdr:sp macro="" textlink="">
      <xdr:nvSpPr>
        <xdr:cNvPr id="602" name="テキスト ボックス 601"/>
        <xdr:cNvSpPr txBox="1"/>
      </xdr:nvSpPr>
      <xdr:spPr>
        <a:xfrm>
          <a:off x="12547111" y="99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16771</xdr:rowOff>
    </xdr:from>
    <xdr:to>
      <xdr:col>85</xdr:col>
      <xdr:colOff>127000</xdr:colOff>
      <xdr:row>78</xdr:row>
      <xdr:rowOff>25400</xdr:rowOff>
    </xdr:to>
    <xdr:cxnSp macro="">
      <xdr:nvCxnSpPr>
        <xdr:cNvPr id="627" name="直線コネクタ 626"/>
        <xdr:cNvCxnSpPr/>
      </xdr:nvCxnSpPr>
      <xdr:spPr>
        <a:xfrm>
          <a:off x="15481300" y="13389871"/>
          <a:ext cx="8382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120841</xdr:rowOff>
    </xdr:from>
    <xdr:to>
      <xdr:col>81</xdr:col>
      <xdr:colOff>50800</xdr:colOff>
      <xdr:row>78</xdr:row>
      <xdr:rowOff>16771</xdr:rowOff>
    </xdr:to>
    <xdr:cxnSp macro="">
      <xdr:nvCxnSpPr>
        <xdr:cNvPr id="630" name="直線コネクタ 629"/>
        <xdr:cNvCxnSpPr/>
      </xdr:nvCxnSpPr>
      <xdr:spPr>
        <a:xfrm>
          <a:off x="14592300" y="13151041"/>
          <a:ext cx="889000" cy="2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120841</xdr:rowOff>
    </xdr:from>
    <xdr:to>
      <xdr:col>76</xdr:col>
      <xdr:colOff>114300</xdr:colOff>
      <xdr:row>78</xdr:row>
      <xdr:rowOff>25400</xdr:rowOff>
    </xdr:to>
    <xdr:cxnSp macro="">
      <xdr:nvCxnSpPr>
        <xdr:cNvPr id="633" name="直線コネクタ 632"/>
        <xdr:cNvCxnSpPr/>
      </xdr:nvCxnSpPr>
      <xdr:spPr>
        <a:xfrm flipV="1">
          <a:off x="13703300" y="13151041"/>
          <a:ext cx="889000" cy="24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143679</xdr:rowOff>
    </xdr:from>
    <xdr:ext cx="469744" cy="259045"/>
    <xdr:sp macro="" textlink="">
      <xdr:nvSpPr>
        <xdr:cNvPr id="635" name="テキスト ボックス 634"/>
        <xdr:cNvSpPr txBox="1"/>
      </xdr:nvSpPr>
      <xdr:spPr>
        <a:xfrm>
          <a:off x="14357428"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6" name="直線コネクタ 635"/>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6" name="楕円 645"/>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7"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137421</xdr:rowOff>
    </xdr:from>
    <xdr:to>
      <xdr:col>81</xdr:col>
      <xdr:colOff>101600</xdr:colOff>
      <xdr:row>78</xdr:row>
      <xdr:rowOff>67571</xdr:rowOff>
    </xdr:to>
    <xdr:sp macro="" textlink="">
      <xdr:nvSpPr>
        <xdr:cNvPr id="648" name="楕円 647"/>
        <xdr:cNvSpPr/>
      </xdr:nvSpPr>
      <xdr:spPr>
        <a:xfrm>
          <a:off x="15430500" y="133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58698</xdr:rowOff>
    </xdr:from>
    <xdr:ext cx="378565" cy="259045"/>
    <xdr:sp macro="" textlink="">
      <xdr:nvSpPr>
        <xdr:cNvPr id="649" name="テキスト ボックス 648"/>
        <xdr:cNvSpPr txBox="1"/>
      </xdr:nvSpPr>
      <xdr:spPr>
        <a:xfrm>
          <a:off x="15292017" y="13431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70041</xdr:rowOff>
    </xdr:from>
    <xdr:to>
      <xdr:col>76</xdr:col>
      <xdr:colOff>165100</xdr:colOff>
      <xdr:row>77</xdr:row>
      <xdr:rowOff>191</xdr:rowOff>
    </xdr:to>
    <xdr:sp macro="" textlink="">
      <xdr:nvSpPr>
        <xdr:cNvPr id="650" name="楕円 649"/>
        <xdr:cNvSpPr/>
      </xdr:nvSpPr>
      <xdr:spPr>
        <a:xfrm>
          <a:off x="14541500" y="131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16718</xdr:rowOff>
    </xdr:from>
    <xdr:ext cx="469744" cy="259045"/>
    <xdr:sp macro="" textlink="">
      <xdr:nvSpPr>
        <xdr:cNvPr id="651" name="テキスト ボックス 650"/>
        <xdr:cNvSpPr txBox="1"/>
      </xdr:nvSpPr>
      <xdr:spPr>
        <a:xfrm>
          <a:off x="14357428" y="1287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3" name="テキスト ボックス 652"/>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102,520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71969</xdr:rowOff>
    </xdr:from>
    <xdr:to>
      <xdr:col>85</xdr:col>
      <xdr:colOff>127000</xdr:colOff>
      <xdr:row>97</xdr:row>
      <xdr:rowOff>80085</xdr:rowOff>
    </xdr:to>
    <xdr:cxnSp macro="">
      <xdr:nvCxnSpPr>
        <xdr:cNvPr id="686" name="直線コネクタ 685"/>
        <xdr:cNvCxnSpPr/>
      </xdr:nvCxnSpPr>
      <xdr:spPr>
        <a:xfrm flipV="1">
          <a:off x="15481300" y="16702619"/>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123437</xdr:rowOff>
    </xdr:from>
    <xdr:to>
      <xdr:col>81</xdr:col>
      <xdr:colOff>50800</xdr:colOff>
      <xdr:row>97</xdr:row>
      <xdr:rowOff>80085</xdr:rowOff>
    </xdr:to>
    <xdr:cxnSp macro="">
      <xdr:nvCxnSpPr>
        <xdr:cNvPr id="689" name="直線コネクタ 688"/>
        <xdr:cNvCxnSpPr/>
      </xdr:nvCxnSpPr>
      <xdr:spPr>
        <a:xfrm>
          <a:off x="14592300" y="16582637"/>
          <a:ext cx="889000" cy="1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93294</xdr:rowOff>
    </xdr:from>
    <xdr:to>
      <xdr:col>76</xdr:col>
      <xdr:colOff>114300</xdr:colOff>
      <xdr:row>96</xdr:row>
      <xdr:rowOff>123437</xdr:rowOff>
    </xdr:to>
    <xdr:cxnSp macro="">
      <xdr:nvCxnSpPr>
        <xdr:cNvPr id="692" name="直線コネクタ 691"/>
        <xdr:cNvCxnSpPr/>
      </xdr:nvCxnSpPr>
      <xdr:spPr>
        <a:xfrm>
          <a:off x="13703300" y="16552494"/>
          <a:ext cx="889000" cy="3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118309</xdr:rowOff>
    </xdr:from>
    <xdr:to>
      <xdr:col>71</xdr:col>
      <xdr:colOff>177800</xdr:colOff>
      <xdr:row>96</xdr:row>
      <xdr:rowOff>93294</xdr:rowOff>
    </xdr:to>
    <xdr:cxnSp macro="">
      <xdr:nvCxnSpPr>
        <xdr:cNvPr id="695" name="直線コネクタ 694"/>
        <xdr:cNvCxnSpPr/>
      </xdr:nvCxnSpPr>
      <xdr:spPr>
        <a:xfrm>
          <a:off x="12814300" y="16406059"/>
          <a:ext cx="889000" cy="14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9" name="テキスト ボックス 698"/>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21169</xdr:rowOff>
    </xdr:from>
    <xdr:to>
      <xdr:col>85</xdr:col>
      <xdr:colOff>177800</xdr:colOff>
      <xdr:row>97</xdr:row>
      <xdr:rowOff>122769</xdr:rowOff>
    </xdr:to>
    <xdr:sp macro="" textlink="">
      <xdr:nvSpPr>
        <xdr:cNvPr id="705" name="楕円 704"/>
        <xdr:cNvSpPr/>
      </xdr:nvSpPr>
      <xdr:spPr>
        <a:xfrm>
          <a:off x="16268700" y="1665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171046</xdr:rowOff>
    </xdr:from>
    <xdr:ext cx="534377" cy="259045"/>
    <xdr:sp macro="" textlink="">
      <xdr:nvSpPr>
        <xdr:cNvPr id="706" name="公債費該当値テキスト"/>
        <xdr:cNvSpPr txBox="1"/>
      </xdr:nvSpPr>
      <xdr:spPr>
        <a:xfrm>
          <a:off x="16370300" y="166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29285</xdr:rowOff>
    </xdr:from>
    <xdr:to>
      <xdr:col>81</xdr:col>
      <xdr:colOff>101600</xdr:colOff>
      <xdr:row>97</xdr:row>
      <xdr:rowOff>130885</xdr:rowOff>
    </xdr:to>
    <xdr:sp macro="" textlink="">
      <xdr:nvSpPr>
        <xdr:cNvPr id="707" name="楕円 706"/>
        <xdr:cNvSpPr/>
      </xdr:nvSpPr>
      <xdr:spPr>
        <a:xfrm>
          <a:off x="15430500" y="166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122012</xdr:rowOff>
    </xdr:from>
    <xdr:ext cx="534377" cy="259045"/>
    <xdr:sp macro="" textlink="">
      <xdr:nvSpPr>
        <xdr:cNvPr id="708" name="テキスト ボックス 707"/>
        <xdr:cNvSpPr txBox="1"/>
      </xdr:nvSpPr>
      <xdr:spPr>
        <a:xfrm>
          <a:off x="15214111" y="167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72637</xdr:rowOff>
    </xdr:from>
    <xdr:to>
      <xdr:col>76</xdr:col>
      <xdr:colOff>165100</xdr:colOff>
      <xdr:row>97</xdr:row>
      <xdr:rowOff>2787</xdr:rowOff>
    </xdr:to>
    <xdr:sp macro="" textlink="">
      <xdr:nvSpPr>
        <xdr:cNvPr id="709" name="楕円 708"/>
        <xdr:cNvSpPr/>
      </xdr:nvSpPr>
      <xdr:spPr>
        <a:xfrm>
          <a:off x="14541500" y="165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165364</xdr:rowOff>
    </xdr:from>
    <xdr:ext cx="534377" cy="259045"/>
    <xdr:sp macro="" textlink="">
      <xdr:nvSpPr>
        <xdr:cNvPr id="710" name="テキスト ボックス 709"/>
        <xdr:cNvSpPr txBox="1"/>
      </xdr:nvSpPr>
      <xdr:spPr>
        <a:xfrm>
          <a:off x="14325111" y="1662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42494</xdr:rowOff>
    </xdr:from>
    <xdr:to>
      <xdr:col>72</xdr:col>
      <xdr:colOff>38100</xdr:colOff>
      <xdr:row>96</xdr:row>
      <xdr:rowOff>144094</xdr:rowOff>
    </xdr:to>
    <xdr:sp macro="" textlink="">
      <xdr:nvSpPr>
        <xdr:cNvPr id="711" name="楕円 710"/>
        <xdr:cNvSpPr/>
      </xdr:nvSpPr>
      <xdr:spPr>
        <a:xfrm>
          <a:off x="13652500" y="16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135221</xdr:rowOff>
    </xdr:from>
    <xdr:ext cx="534377" cy="259045"/>
    <xdr:sp macro="" textlink="">
      <xdr:nvSpPr>
        <xdr:cNvPr id="712" name="テキスト ボックス 711"/>
        <xdr:cNvSpPr txBox="1"/>
      </xdr:nvSpPr>
      <xdr:spPr>
        <a:xfrm>
          <a:off x="13436111" y="165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67509</xdr:rowOff>
    </xdr:from>
    <xdr:to>
      <xdr:col>67</xdr:col>
      <xdr:colOff>101600</xdr:colOff>
      <xdr:row>95</xdr:row>
      <xdr:rowOff>169109</xdr:rowOff>
    </xdr:to>
    <xdr:sp macro="" textlink="">
      <xdr:nvSpPr>
        <xdr:cNvPr id="713" name="楕円 712"/>
        <xdr:cNvSpPr/>
      </xdr:nvSpPr>
      <xdr:spPr>
        <a:xfrm>
          <a:off x="12763500" y="163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14186</xdr:rowOff>
    </xdr:from>
    <xdr:ext cx="534377" cy="259045"/>
    <xdr:sp macro="" textlink="">
      <xdr:nvSpPr>
        <xdr:cNvPr id="714" name="テキスト ボックス 713"/>
        <xdr:cNvSpPr txBox="1"/>
      </xdr:nvSpPr>
      <xdr:spPr>
        <a:xfrm>
          <a:off x="12547111" y="1613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101295</xdr:rowOff>
    </xdr:from>
    <xdr:to>
      <xdr:col>107</xdr:col>
      <xdr:colOff>50800</xdr:colOff>
      <xdr:row>38</xdr:row>
      <xdr:rowOff>139700</xdr:rowOff>
    </xdr:to>
    <xdr:cxnSp macro="">
      <xdr:nvCxnSpPr>
        <xdr:cNvPr id="747" name="直線コネクタ 746"/>
        <xdr:cNvCxnSpPr/>
      </xdr:nvCxnSpPr>
      <xdr:spPr>
        <a:xfrm>
          <a:off x="19545300" y="5587695"/>
          <a:ext cx="889000" cy="106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101295</xdr:rowOff>
    </xdr:from>
    <xdr:to>
      <xdr:col>102</xdr:col>
      <xdr:colOff>114300</xdr:colOff>
      <xdr:row>38</xdr:row>
      <xdr:rowOff>139700</xdr:rowOff>
    </xdr:to>
    <xdr:cxnSp macro="">
      <xdr:nvCxnSpPr>
        <xdr:cNvPr id="750" name="直線コネクタ 749"/>
        <xdr:cNvCxnSpPr/>
      </xdr:nvCxnSpPr>
      <xdr:spPr>
        <a:xfrm flipV="1">
          <a:off x="18656300" y="5587695"/>
          <a:ext cx="889000" cy="106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144594</xdr:rowOff>
    </xdr:from>
    <xdr:ext cx="313932" cy="259045"/>
    <xdr:sp macro="" textlink="">
      <xdr:nvSpPr>
        <xdr:cNvPr id="752" name="テキスト ボックス 751"/>
        <xdr:cNvSpPr txBox="1"/>
      </xdr:nvSpPr>
      <xdr:spPr>
        <a:xfrm>
          <a:off x="19388333" y="66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50495</xdr:rowOff>
    </xdr:from>
    <xdr:to>
      <xdr:col>102</xdr:col>
      <xdr:colOff>165100</xdr:colOff>
      <xdr:row>32</xdr:row>
      <xdr:rowOff>152095</xdr:rowOff>
    </xdr:to>
    <xdr:sp macro="" textlink="">
      <xdr:nvSpPr>
        <xdr:cNvPr id="766" name="楕円 765"/>
        <xdr:cNvSpPr/>
      </xdr:nvSpPr>
      <xdr:spPr>
        <a:xfrm>
          <a:off x="19494500" y="55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168622</xdr:rowOff>
    </xdr:from>
    <xdr:ext cx="469744" cy="259045"/>
    <xdr:sp macro="" textlink="">
      <xdr:nvSpPr>
        <xdr:cNvPr id="767" name="テキスト ボックス 766"/>
        <xdr:cNvSpPr txBox="1"/>
      </xdr:nvSpPr>
      <xdr:spPr>
        <a:xfrm>
          <a:off x="19310428" y="531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類似団体内平均値と比較して一人当たりコストが高い状況となっているもののうち、民生費、衛生費及び土木費が主なものとして挙げられる。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民生費の住民一人当たりコストは、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184,357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円となっており、こども医療費等児童福祉関連経費や、障害福祉サービス経費等の扶助費の影響により類似団体内平均値を上回る数値となっている。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衛生費の住民一人当たりコストは、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36,173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円となっており、茨木市との広域処理施設負担金の増により令和元年度より増加している。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土木費の住民一人当たりコストは、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56,731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円となっており、阪急京都線連続立体交差事業や千里丘駅西地区まちづくり事業の大規模事業の影響により類似団体内平均値を上回る数値となっている。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いずれの項目においても、扶助費、補助費、建設事業費が主な要因となっているため、事業実施の精査や財源確保、給付の適正化等、効率的な財政運営が必要である。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産業都市として発展してきた本市において、標準財政規模のうち市税収入が大きな割合を占めているが、企業収益に依存するため、景気変動に左右されやすい。平成</a:t>
          </a:r>
          <a:r>
            <a:rPr kumimoji="1" lang="en-US" altLang="ja-JP" sz="1400">
              <a:solidFill>
                <a:srgbClr val="000000"/>
              </a:solidFill>
              <a:latin typeface="ＭＳ ゴシック" pitchFamily="49" charset="-128"/>
              <a:ea typeface="ＭＳ ゴシック" pitchFamily="49" charset="-128"/>
            </a:rPr>
            <a:t>28</a:t>
          </a:r>
          <a:r>
            <a:rPr kumimoji="1" lang="ja-JP" altLang="en-US" sz="1400">
              <a:solidFill>
                <a:srgbClr val="000000"/>
              </a:solidFill>
              <a:latin typeface="ＭＳ ゴシック" pitchFamily="49" charset="-128"/>
              <a:ea typeface="ＭＳ ゴシック" pitchFamily="49" charset="-128"/>
            </a:rPr>
            <a:t>年度から平成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年度は、財政調整基金の取り崩しや、平成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年度から平成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年度の実質単年度収支の赤字など、財政状況が悪化していたが、令和元年度に引き続き財政調整金の積立や実質単年度収支も黒字となるなど改善している。</a:t>
          </a:r>
        </a:p>
        <a:p>
          <a:r>
            <a:rPr kumimoji="1" lang="ja-JP" altLang="en-US" sz="1400">
              <a:solidFill>
                <a:srgbClr val="000000"/>
              </a:solidFill>
              <a:latin typeface="ＭＳ ゴシック" pitchFamily="49" charset="-128"/>
              <a:ea typeface="ＭＳ ゴシック" pitchFamily="49" charset="-128"/>
            </a:rPr>
            <a:t>　安定した財政運営を行うため、財政調整基金を積立て、行政需要に対応できるように一定の基金残高の維持に努めている。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年度の連結実質赤字比率は、国民健康保険特別会計をはじめ、他の会計も黒字となったこと等から、比率は</a:t>
          </a:r>
          <a:r>
            <a:rPr kumimoji="1" lang="en-US" altLang="ja-JP" sz="1400">
              <a:solidFill>
                <a:srgbClr val="000000"/>
              </a:solidFill>
              <a:latin typeface="ＭＳ ゴシック" pitchFamily="49" charset="-128"/>
              <a:ea typeface="ＭＳ ゴシック" pitchFamily="49" charset="-128"/>
            </a:rPr>
            <a:t>0</a:t>
          </a:r>
          <a:r>
            <a:rPr kumimoji="1" lang="ja-JP" altLang="en-US" sz="1400">
              <a:solidFill>
                <a:srgbClr val="000000"/>
              </a:solidFill>
              <a:latin typeface="ＭＳ ゴシック" pitchFamily="49" charset="-128"/>
              <a:ea typeface="ＭＳ ゴシック" pitchFamily="49" charset="-128"/>
            </a:rPr>
            <a:t>％を下回った（△</a:t>
          </a:r>
          <a:r>
            <a:rPr kumimoji="1" lang="en-US" altLang="ja-JP" sz="1400">
              <a:solidFill>
                <a:srgbClr val="000000"/>
              </a:solidFill>
              <a:latin typeface="ＭＳ ゴシック" pitchFamily="49" charset="-128"/>
              <a:ea typeface="ＭＳ ゴシック" pitchFamily="49" charset="-128"/>
            </a:rPr>
            <a:t>24.02</a:t>
          </a:r>
          <a:r>
            <a:rPr kumimoji="1" lang="ja-JP" altLang="en-US" sz="1400">
              <a:solidFill>
                <a:srgbClr val="000000"/>
              </a:solidFill>
              <a:latin typeface="ＭＳ ゴシック" pitchFamily="49" charset="-128"/>
              <a:ea typeface="ＭＳ ゴシック" pitchFamily="49" charset="-128"/>
            </a:rPr>
            <a:t>％）。</a:t>
          </a:r>
        </a:p>
        <a:p>
          <a:r>
            <a:rPr kumimoji="1" lang="ja-JP" altLang="en-US" sz="1400">
              <a:solidFill>
                <a:srgbClr val="000000"/>
              </a:solidFill>
              <a:latin typeface="ＭＳ ゴシック" pitchFamily="49" charset="-128"/>
              <a:ea typeface="ＭＳ ゴシック" pitchFamily="49" charset="-128"/>
            </a:rPr>
            <a:t>　連結実質赤字比率の早期健全化基準（</a:t>
          </a:r>
          <a:r>
            <a:rPr kumimoji="1" lang="en-US" altLang="ja-JP" sz="1400">
              <a:solidFill>
                <a:srgbClr val="000000"/>
              </a:solidFill>
              <a:latin typeface="ＭＳ ゴシック" pitchFamily="49" charset="-128"/>
              <a:ea typeface="ＭＳ ゴシック" pitchFamily="49" charset="-128"/>
            </a:rPr>
            <a:t>17.52</a:t>
          </a:r>
          <a:r>
            <a:rPr kumimoji="1" lang="ja-JP" altLang="en-US" sz="1400">
              <a:solidFill>
                <a:srgbClr val="000000"/>
              </a:solidFill>
              <a:latin typeface="ＭＳ ゴシック" pitchFamily="49" charset="-128"/>
              <a:ea typeface="ＭＳ ゴシック" pitchFamily="49" charset="-128"/>
            </a:rPr>
            <a:t>％）は大きく下回っているものの、基金や市債に過度に依存することなく、継続的な財政改革を図り、健全な財政運営に努めていく。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45738556</v>
      </c>
      <c r="BO4" s="433"/>
      <c r="BP4" s="433"/>
      <c r="BQ4" s="433"/>
      <c r="BR4" s="433"/>
      <c r="BS4" s="433"/>
      <c r="BT4" s="433"/>
      <c r="BU4" s="434"/>
      <c r="BV4" s="432">
        <v>33663591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1.6</v>
      </c>
      <c r="CU4" s="439"/>
      <c r="CV4" s="439"/>
      <c r="CW4" s="439"/>
      <c r="CX4" s="439"/>
      <c r="CY4" s="439"/>
      <c r="CZ4" s="439"/>
      <c r="DA4" s="440"/>
      <c r="DB4" s="438">
        <v>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45271339</v>
      </c>
      <c r="BO5" s="470"/>
      <c r="BP5" s="470"/>
      <c r="BQ5" s="470"/>
      <c r="BR5" s="470"/>
      <c r="BS5" s="470"/>
      <c r="BT5" s="470"/>
      <c r="BU5" s="471"/>
      <c r="BV5" s="469">
        <v>33302166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95.8</v>
      </c>
      <c r="CU5" s="467"/>
      <c r="CV5" s="467"/>
      <c r="CW5" s="467"/>
      <c r="CX5" s="467"/>
      <c r="CY5" s="467"/>
      <c r="CZ5" s="467"/>
      <c r="DA5" s="468"/>
      <c r="DB5" s="466">
        <v>99.1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467217</v>
      </c>
      <c r="BO6" s="470"/>
      <c r="BP6" s="470"/>
      <c r="BQ6" s="470"/>
      <c r="BR6" s="470"/>
      <c r="BS6" s="470"/>
      <c r="BT6" s="470"/>
      <c r="BU6" s="471"/>
      <c r="BV6" s="469">
        <v>361425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97.1</v>
      </c>
      <c r="CU6" s="507"/>
      <c r="CV6" s="507"/>
      <c r="CW6" s="507"/>
      <c r="CX6" s="507"/>
      <c r="CY6" s="507"/>
      <c r="CZ6" s="507"/>
      <c r="DA6" s="508"/>
      <c r="DB6" s="506">
        <v>99.1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148418</v>
      </c>
      <c r="BO7" s="470"/>
      <c r="BP7" s="470"/>
      <c r="BQ7" s="470"/>
      <c r="BR7" s="470"/>
      <c r="BS7" s="470"/>
      <c r="BT7" s="470"/>
      <c r="BU7" s="471"/>
      <c r="BV7" s="469">
        <v>163592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19591389</v>
      </c>
      <c r="CU7" s="470"/>
      <c r="CV7" s="470"/>
      <c r="CW7" s="470"/>
      <c r="CX7" s="470"/>
      <c r="CY7" s="470"/>
      <c r="CZ7" s="470"/>
      <c r="DA7" s="471"/>
      <c r="DB7" s="469">
        <v>18866440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318799</v>
      </c>
      <c r="BO8" s="470"/>
      <c r="BP8" s="470"/>
      <c r="BQ8" s="470"/>
      <c r="BR8" s="470"/>
      <c r="BS8" s="470"/>
      <c r="BT8" s="470"/>
      <c r="BU8" s="471"/>
      <c r="BV8" s="469">
        <v>197833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0.99</v>
      </c>
      <c r="CU8" s="510"/>
      <c r="CV8" s="510"/>
      <c r="CW8" s="510"/>
      <c r="CX8" s="510"/>
      <c r="CY8" s="510"/>
      <c r="CZ8" s="510"/>
      <c r="DA8" s="511"/>
      <c r="DB8" s="509">
        <v>1</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87456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120966</v>
      </c>
      <c r="BO9" s="470"/>
      <c r="BP9" s="470"/>
      <c r="BQ9" s="470"/>
      <c r="BR9" s="470"/>
      <c r="BS9" s="470"/>
      <c r="BT9" s="470"/>
      <c r="BU9" s="471"/>
      <c r="BV9" s="469">
        <v>-207350</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8.3000000000000007</v>
      </c>
      <c r="CU9" s="467"/>
      <c r="CV9" s="467"/>
      <c r="CW9" s="467"/>
      <c r="CX9" s="467"/>
      <c r="CY9" s="467"/>
      <c r="CZ9" s="467"/>
      <c r="DA9" s="468"/>
      <c r="DB9" s="466">
        <v>8.4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85007</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102</v>
      </c>
      <c r="AV10" s="502"/>
      <c r="AW10" s="502"/>
      <c r="AX10" s="502"/>
      <c r="AY10" s="503" t="s">
        <v>121</v>
      </c>
      <c r="AZ10" s="504"/>
      <c r="BA10" s="504"/>
      <c r="BB10" s="504"/>
      <c r="BC10" s="504"/>
      <c r="BD10" s="504"/>
      <c r="BE10" s="504"/>
      <c r="BF10" s="504"/>
      <c r="BG10" s="504"/>
      <c r="BH10" s="504"/>
      <c r="BI10" s="504"/>
      <c r="BJ10" s="504"/>
      <c r="BK10" s="504"/>
      <c r="BL10" s="504"/>
      <c r="BM10" s="505"/>
      <c r="BN10" s="469">
        <v>919530</v>
      </c>
      <c r="BO10" s="470"/>
      <c r="BP10" s="470"/>
      <c r="BQ10" s="470"/>
      <c r="BR10" s="470"/>
      <c r="BS10" s="470"/>
      <c r="BT10" s="470"/>
      <c r="BU10" s="471"/>
      <c r="BV10" s="469">
        <v>482963</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102</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86740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116</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85076</v>
      </c>
      <c r="S13" s="554"/>
      <c r="T13" s="554"/>
      <c r="U13" s="554"/>
      <c r="V13" s="555"/>
      <c r="W13" s="485" t="s">
        <v>138</v>
      </c>
      <c r="X13" s="486"/>
      <c r="Y13" s="486"/>
      <c r="Z13" s="486"/>
      <c r="AA13" s="486"/>
      <c r="AB13" s="476"/>
      <c r="AC13" s="520">
        <v>113</v>
      </c>
      <c r="AD13" s="521"/>
      <c r="AE13" s="521"/>
      <c r="AF13" s="521"/>
      <c r="AG13" s="563"/>
      <c r="AH13" s="520">
        <v>119</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1040496</v>
      </c>
      <c r="BO13" s="470"/>
      <c r="BP13" s="470"/>
      <c r="BQ13" s="470"/>
      <c r="BR13" s="470"/>
      <c r="BS13" s="470"/>
      <c r="BT13" s="470"/>
      <c r="BU13" s="471"/>
      <c r="BV13" s="469">
        <v>275613</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-0.7</v>
      </c>
      <c r="CU13" s="467"/>
      <c r="CV13" s="467"/>
      <c r="CW13" s="467"/>
      <c r="CX13" s="467"/>
      <c r="CY13" s="467"/>
      <c r="CZ13" s="467"/>
      <c r="DA13" s="468"/>
      <c r="DB13" s="466">
        <v>0.2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86593</v>
      </c>
      <c r="S14" s="554"/>
      <c r="T14" s="554"/>
      <c r="U14" s="554"/>
      <c r="V14" s="555"/>
      <c r="W14" s="459"/>
      <c r="X14" s="460"/>
      <c r="Y14" s="460"/>
      <c r="Z14" s="460"/>
      <c r="AA14" s="460"/>
      <c r="AB14" s="449"/>
      <c r="AC14" s="556">
        <v>0.3</v>
      </c>
      <c r="AD14" s="557"/>
      <c r="AE14" s="557"/>
      <c r="AF14" s="557"/>
      <c r="AG14" s="558"/>
      <c r="AH14" s="556">
        <v>0.3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85038</v>
      </c>
      <c r="S15" s="554"/>
      <c r="T15" s="554"/>
      <c r="U15" s="554"/>
      <c r="V15" s="555"/>
      <c r="W15" s="485" t="s">
        <v>146</v>
      </c>
      <c r="X15" s="486"/>
      <c r="Y15" s="486"/>
      <c r="Z15" s="486"/>
      <c r="AA15" s="486"/>
      <c r="AB15" s="476"/>
      <c r="AC15" s="520">
        <v>10551</v>
      </c>
      <c r="AD15" s="521"/>
      <c r="AE15" s="521"/>
      <c r="AF15" s="521"/>
      <c r="AG15" s="563"/>
      <c r="AH15" s="520">
        <v>10419</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14866506</v>
      </c>
      <c r="BO15" s="433"/>
      <c r="BP15" s="433"/>
      <c r="BQ15" s="433"/>
      <c r="BR15" s="433"/>
      <c r="BS15" s="433"/>
      <c r="BT15" s="433"/>
      <c r="BU15" s="434"/>
      <c r="BV15" s="432">
        <v>14009014</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28.5</v>
      </c>
      <c r="AD16" s="557"/>
      <c r="AE16" s="557"/>
      <c r="AF16" s="557"/>
      <c r="AG16" s="558"/>
      <c r="AH16" s="556">
        <v>29.2</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15036395</v>
      </c>
      <c r="BO16" s="470"/>
      <c r="BP16" s="470"/>
      <c r="BQ16" s="470"/>
      <c r="BR16" s="470"/>
      <c r="BS16" s="470"/>
      <c r="BT16" s="470"/>
      <c r="BU16" s="471"/>
      <c r="BV16" s="469">
        <v>14287241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26296</v>
      </c>
      <c r="AD17" s="521"/>
      <c r="AE17" s="521"/>
      <c r="AF17" s="521"/>
      <c r="AG17" s="563"/>
      <c r="AH17" s="520">
        <v>25116</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19170235</v>
      </c>
      <c r="BO17" s="470"/>
      <c r="BP17" s="470"/>
      <c r="BQ17" s="470"/>
      <c r="BR17" s="470"/>
      <c r="BS17" s="470"/>
      <c r="BT17" s="470"/>
      <c r="BU17" s="471"/>
      <c r="BV17" s="469">
        <v>18122049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14.87</v>
      </c>
      <c r="M18" s="585"/>
      <c r="N18" s="585"/>
      <c r="O18" s="585"/>
      <c r="P18" s="585"/>
      <c r="Q18" s="585"/>
      <c r="R18" s="586"/>
      <c r="S18" s="586"/>
      <c r="T18" s="586"/>
      <c r="U18" s="586"/>
      <c r="V18" s="587"/>
      <c r="W18" s="487"/>
      <c r="X18" s="488"/>
      <c r="Y18" s="488"/>
      <c r="Z18" s="488"/>
      <c r="AA18" s="488"/>
      <c r="AB18" s="479"/>
      <c r="AC18" s="588">
        <v>71.099999999999994</v>
      </c>
      <c r="AD18" s="589"/>
      <c r="AE18" s="589"/>
      <c r="AF18" s="589"/>
      <c r="AG18" s="590"/>
      <c r="AH18" s="588">
        <v>70.400000000000006</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19076987</v>
      </c>
      <c r="BO18" s="470"/>
      <c r="BP18" s="470"/>
      <c r="BQ18" s="470"/>
      <c r="BR18" s="470"/>
      <c r="BS18" s="470"/>
      <c r="BT18" s="470"/>
      <c r="BU18" s="471"/>
      <c r="BV18" s="469">
        <v>19437845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5881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23074168</v>
      </c>
      <c r="BO19" s="470"/>
      <c r="BP19" s="470"/>
      <c r="BQ19" s="470"/>
      <c r="BR19" s="470"/>
      <c r="BS19" s="470"/>
      <c r="BT19" s="470"/>
      <c r="BU19" s="471"/>
      <c r="BV19" s="469">
        <v>22106680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40243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17715306</v>
      </c>
      <c r="BO23" s="470"/>
      <c r="BP23" s="470"/>
      <c r="BQ23" s="470"/>
      <c r="BR23" s="470"/>
      <c r="BS23" s="470"/>
      <c r="BT23" s="470"/>
      <c r="BU23" s="471"/>
      <c r="BV23" s="469">
        <v>17888069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9000</v>
      </c>
      <c r="R24" s="521"/>
      <c r="S24" s="521"/>
      <c r="T24" s="521"/>
      <c r="U24" s="521"/>
      <c r="V24" s="563"/>
      <c r="W24" s="622"/>
      <c r="X24" s="610"/>
      <c r="Y24" s="611"/>
      <c r="Z24" s="519" t="s">
        <v>170</v>
      </c>
      <c r="AA24" s="499"/>
      <c r="AB24" s="499"/>
      <c r="AC24" s="499"/>
      <c r="AD24" s="499"/>
      <c r="AE24" s="499"/>
      <c r="AF24" s="499"/>
      <c r="AG24" s="500"/>
      <c r="AH24" s="520">
        <v>530</v>
      </c>
      <c r="AI24" s="521"/>
      <c r="AJ24" s="521"/>
      <c r="AK24" s="521"/>
      <c r="AL24" s="563"/>
      <c r="AM24" s="520">
        <v>1640880</v>
      </c>
      <c r="AN24" s="521"/>
      <c r="AO24" s="521"/>
      <c r="AP24" s="521"/>
      <c r="AQ24" s="521"/>
      <c r="AR24" s="563"/>
      <c r="AS24" s="520">
        <v>3096</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10040870</v>
      </c>
      <c r="BO24" s="470"/>
      <c r="BP24" s="470"/>
      <c r="BQ24" s="470"/>
      <c r="BR24" s="470"/>
      <c r="BS24" s="470"/>
      <c r="BT24" s="470"/>
      <c r="BU24" s="471"/>
      <c r="BV24" s="469">
        <v>10124100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2</v>
      </c>
      <c r="M25" s="521"/>
      <c r="N25" s="521"/>
      <c r="O25" s="521"/>
      <c r="P25" s="563"/>
      <c r="Q25" s="520">
        <v>7700</v>
      </c>
      <c r="R25" s="521"/>
      <c r="S25" s="521"/>
      <c r="T25" s="521"/>
      <c r="U25" s="521"/>
      <c r="V25" s="563"/>
      <c r="W25" s="622"/>
      <c r="X25" s="610"/>
      <c r="Y25" s="611"/>
      <c r="Z25" s="519" t="s">
        <v>173</v>
      </c>
      <c r="AA25" s="499"/>
      <c r="AB25" s="499"/>
      <c r="AC25" s="499"/>
      <c r="AD25" s="499"/>
      <c r="AE25" s="499"/>
      <c r="AF25" s="499"/>
      <c r="AG25" s="500"/>
      <c r="AH25" s="520">
        <v>99</v>
      </c>
      <c r="AI25" s="521"/>
      <c r="AJ25" s="521"/>
      <c r="AK25" s="521"/>
      <c r="AL25" s="563"/>
      <c r="AM25" s="520">
        <v>291456</v>
      </c>
      <c r="AN25" s="521"/>
      <c r="AO25" s="521"/>
      <c r="AP25" s="521"/>
      <c r="AQ25" s="521"/>
      <c r="AR25" s="563"/>
      <c r="AS25" s="520">
        <v>2944</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9029706</v>
      </c>
      <c r="BO25" s="433"/>
      <c r="BP25" s="433"/>
      <c r="BQ25" s="433"/>
      <c r="BR25" s="433"/>
      <c r="BS25" s="433"/>
      <c r="BT25" s="433"/>
      <c r="BU25" s="434"/>
      <c r="BV25" s="432">
        <v>4784265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7000</v>
      </c>
      <c r="R26" s="521"/>
      <c r="S26" s="521"/>
      <c r="T26" s="521"/>
      <c r="U26" s="521"/>
      <c r="V26" s="563"/>
      <c r="W26" s="622"/>
      <c r="X26" s="610"/>
      <c r="Y26" s="611"/>
      <c r="Z26" s="519" t="s">
        <v>176</v>
      </c>
      <c r="AA26" s="632"/>
      <c r="AB26" s="632"/>
      <c r="AC26" s="632"/>
      <c r="AD26" s="632"/>
      <c r="AE26" s="632"/>
      <c r="AF26" s="632"/>
      <c r="AG26" s="633"/>
      <c r="AH26" s="520">
        <v>48</v>
      </c>
      <c r="AI26" s="521"/>
      <c r="AJ26" s="521"/>
      <c r="AK26" s="521"/>
      <c r="AL26" s="563"/>
      <c r="AM26" s="520">
        <v>172128</v>
      </c>
      <c r="AN26" s="521"/>
      <c r="AO26" s="521"/>
      <c r="AP26" s="521"/>
      <c r="AQ26" s="521"/>
      <c r="AR26" s="563"/>
      <c r="AS26" s="520">
        <v>3586</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6200</v>
      </c>
      <c r="R27" s="521"/>
      <c r="S27" s="521"/>
      <c r="T27" s="521"/>
      <c r="U27" s="521"/>
      <c r="V27" s="563"/>
      <c r="W27" s="622"/>
      <c r="X27" s="610"/>
      <c r="Y27" s="611"/>
      <c r="Z27" s="519" t="s">
        <v>180</v>
      </c>
      <c r="AA27" s="499"/>
      <c r="AB27" s="499"/>
      <c r="AC27" s="499"/>
      <c r="AD27" s="499"/>
      <c r="AE27" s="499"/>
      <c r="AF27" s="499"/>
      <c r="AG27" s="500"/>
      <c r="AH27" s="520">
        <v>20</v>
      </c>
      <c r="AI27" s="521"/>
      <c r="AJ27" s="521"/>
      <c r="AK27" s="521"/>
      <c r="AL27" s="563"/>
      <c r="AM27" s="520">
        <v>73944</v>
      </c>
      <c r="AN27" s="521"/>
      <c r="AO27" s="521"/>
      <c r="AP27" s="521"/>
      <c r="AQ27" s="521"/>
      <c r="AR27" s="563"/>
      <c r="AS27" s="520">
        <v>3697</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1167411</v>
      </c>
      <c r="BO27" s="646"/>
      <c r="BP27" s="646"/>
      <c r="BQ27" s="646"/>
      <c r="BR27" s="646"/>
      <c r="BS27" s="646"/>
      <c r="BT27" s="646"/>
      <c r="BU27" s="647"/>
      <c r="BV27" s="645">
        <v>1167411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5700</v>
      </c>
      <c r="R28" s="521"/>
      <c r="S28" s="521"/>
      <c r="T28" s="521"/>
      <c r="U28" s="521"/>
      <c r="V28" s="563"/>
      <c r="W28" s="622"/>
      <c r="X28" s="610"/>
      <c r="Y28" s="611"/>
      <c r="Z28" s="519" t="s">
        <v>183</v>
      </c>
      <c r="AA28" s="499"/>
      <c r="AB28" s="499"/>
      <c r="AC28" s="499"/>
      <c r="AD28" s="499"/>
      <c r="AE28" s="499"/>
      <c r="AF28" s="499"/>
      <c r="AG28" s="500"/>
      <c r="AH28" s="520">
        <v>4</v>
      </c>
      <c r="AI28" s="521"/>
      <c r="AJ28" s="521"/>
      <c r="AK28" s="521"/>
      <c r="AL28" s="563"/>
      <c r="AM28" s="520">
        <v>9540</v>
      </c>
      <c r="AN28" s="521"/>
      <c r="AO28" s="521"/>
      <c r="AP28" s="521"/>
      <c r="AQ28" s="521"/>
      <c r="AR28" s="563"/>
      <c r="AS28" s="520">
        <v>2385</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6069315</v>
      </c>
      <c r="BO28" s="433"/>
      <c r="BP28" s="433"/>
      <c r="BQ28" s="433"/>
      <c r="BR28" s="433"/>
      <c r="BS28" s="433"/>
      <c r="BT28" s="433"/>
      <c r="BU28" s="434"/>
      <c r="BV28" s="432">
        <v>5149785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17</v>
      </c>
      <c r="M29" s="521"/>
      <c r="N29" s="521"/>
      <c r="O29" s="521"/>
      <c r="P29" s="563"/>
      <c r="Q29" s="520">
        <v>5350</v>
      </c>
      <c r="R29" s="521"/>
      <c r="S29" s="521"/>
      <c r="T29" s="521"/>
      <c r="U29" s="521"/>
      <c r="V29" s="563"/>
      <c r="W29" s="623"/>
      <c r="X29" s="624"/>
      <c r="Y29" s="625"/>
      <c r="Z29" s="519" t="s">
        <v>186</v>
      </c>
      <c r="AA29" s="499"/>
      <c r="AB29" s="499"/>
      <c r="AC29" s="499"/>
      <c r="AD29" s="499"/>
      <c r="AE29" s="499"/>
      <c r="AF29" s="499"/>
      <c r="AG29" s="500"/>
      <c r="AH29" s="520">
        <v>554</v>
      </c>
      <c r="AI29" s="521"/>
      <c r="AJ29" s="521"/>
      <c r="AK29" s="521"/>
      <c r="AL29" s="563"/>
      <c r="AM29" s="520">
        <v>1724364</v>
      </c>
      <c r="AN29" s="521"/>
      <c r="AO29" s="521"/>
      <c r="AP29" s="521"/>
      <c r="AQ29" s="521"/>
      <c r="AR29" s="563"/>
      <c r="AS29" s="520">
        <v>3113</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3062826</v>
      </c>
      <c r="BO29" s="470"/>
      <c r="BP29" s="470"/>
      <c r="BQ29" s="470"/>
      <c r="BR29" s="470"/>
      <c r="BS29" s="470"/>
      <c r="BT29" s="470"/>
      <c r="BU29" s="471"/>
      <c r="BV29" s="469">
        <v>3061697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98.9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5262587</v>
      </c>
      <c r="BO30" s="646"/>
      <c r="BP30" s="646"/>
      <c r="BQ30" s="646"/>
      <c r="BR30" s="646"/>
      <c r="BS30" s="646"/>
      <c r="BT30" s="646"/>
      <c r="BU30" s="647"/>
      <c r="BV30" s="645">
        <v>5069366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195</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摂津市水道事業会計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淀川右岸水防事務組合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摂津市施設管理公社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パートタイマー等退職金共済特別会計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摂津市下水道事業会計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大阪府後期高齢者医療広域連合（一般会計）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14</v>
      </c>
      <c r="CP35" s="658"/>
      <c r="CQ35" s="659" t="str">
        <f>IF('各会計、関係団体の財政状況及び健全化判断比率'!BS8="","",'各会計、関係団体の財政状況及び健全化判断比率'!BS8)</f>
        <v>摂津都市開発</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大阪府後期高齢者医療広域連合（後期高齢者医療特別会計）</v>
      </c>
      <c r="BZ36" s="659"/>
      <c r="CA36" s="659"/>
      <c r="CB36" s="659"/>
      <c r="CC36" s="659"/>
      <c r="CD36" s="659"/>
      <c r="CE36" s="659"/>
      <c r="CF36" s="659"/>
      <c r="CG36" s="659"/>
      <c r="CH36" s="659"/>
      <c r="CI36" s="659"/>
      <c r="CJ36" s="659"/>
      <c r="CK36" s="659"/>
      <c r="CL36" s="659"/>
      <c r="CM36" s="659"/>
      <c r="CN36" s="214"/>
      <c r="CO36" s="658">
        <f t="shared" si="3"/>
        <v>15</v>
      </c>
      <c r="CP36" s="658"/>
      <c r="CQ36" s="659" t="str">
        <f>IF('各会計、関係団体の財政状況及び健全化判断比率'!BS9="","",'各会計、関係団体の財政状況及び健全化判断比率'!BS9)</f>
        <v>摂津市保健センター</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大阪広域水道企業団（水道事業会計）</v>
      </c>
      <c r="BZ37" s="659"/>
      <c r="CA37" s="659"/>
      <c r="CB37" s="659"/>
      <c r="CC37" s="659"/>
      <c r="CD37" s="659"/>
      <c r="CE37" s="659"/>
      <c r="CF37" s="659"/>
      <c r="CG37" s="659"/>
      <c r="CH37" s="659"/>
      <c r="CI37" s="659"/>
      <c r="CJ37" s="659"/>
      <c r="CK37" s="659"/>
      <c r="CL37" s="659"/>
      <c r="CM37" s="659"/>
      <c r="CN37" s="214"/>
      <c r="CO37" s="658">
        <f t="shared" si="3"/>
        <v>16</v>
      </c>
      <c r="CP37" s="658"/>
      <c r="CQ37" s="659" t="str">
        <f>IF('各会計、関係団体の財政状況及び健全化判断比率'!BS10="","",'各会計、関係団体の財政状況及び健全化判断比率'!BS10)</f>
        <v>摂津市土地開発公社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大阪広域水道企業団（工業用水道事業会計）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BG2LESM+v8CrW9w8L+ljjbaMqV0DWNHLnEQ9Gj5iChmgUvdzMfxMDm9Np7fl9xYb+kJQPiY3Fu50xTiouyJUVg==" saltValue="H32zLln1AkJ/fMa4f509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568</v>
      </c>
      <c r="D34" s="1250"/>
      <c r="E34" s="1251"/>
      <c r="F34" s="32">
        <v>16.41</v>
      </c>
      <c r="G34" s="33">
        <v>16.75</v>
      </c>
      <c r="H34" s="33">
        <v>17.86</v>
      </c>
      <c r="I34" s="33">
        <v>19.329999999999998</v>
      </c>
      <c r="J34" s="34">
        <v>17.829999999999998</v>
      </c>
      <c r="K34" s="22"/>
      <c r="L34" s="22"/>
      <c r="M34" s="22"/>
      <c r="N34" s="22"/>
      <c r="O34" s="22"/>
      <c r="P34" s="22"/>
    </row>
    <row r="35" spans="1:16" ht="39" customHeight="1" x14ac:dyDescent="0.15">
      <c r="A35" s="22"/>
      <c r="B35" s="35"/>
      <c r="C35" s="1244" t="s">
        <v>569</v>
      </c>
      <c r="D35" s="1245"/>
      <c r="E35" s="1246"/>
      <c r="F35" s="36" t="s">
        <v>520</v>
      </c>
      <c r="G35" s="37">
        <v>2.1</v>
      </c>
      <c r="H35" s="37">
        <v>2.58</v>
      </c>
      <c r="I35" s="37">
        <v>2.74</v>
      </c>
      <c r="J35" s="38">
        <v>3.31</v>
      </c>
      <c r="K35" s="22"/>
      <c r="L35" s="22"/>
      <c r="M35" s="22"/>
      <c r="N35" s="22"/>
      <c r="O35" s="22"/>
      <c r="P35" s="22"/>
    </row>
    <row r="36" spans="1:16" ht="39" customHeight="1" x14ac:dyDescent="0.15">
      <c r="A36" s="22"/>
      <c r="B36" s="35"/>
      <c r="C36" s="1244" t="s">
        <v>570</v>
      </c>
      <c r="D36" s="1245"/>
      <c r="E36" s="1246"/>
      <c r="F36" s="36">
        <v>1.47</v>
      </c>
      <c r="G36" s="37">
        <v>1.08</v>
      </c>
      <c r="H36" s="37">
        <v>2.14</v>
      </c>
      <c r="I36" s="37">
        <v>1.04</v>
      </c>
      <c r="J36" s="38">
        <v>1.62</v>
      </c>
      <c r="K36" s="22"/>
      <c r="L36" s="22"/>
      <c r="M36" s="22"/>
      <c r="N36" s="22"/>
      <c r="O36" s="22"/>
      <c r="P36" s="22"/>
    </row>
    <row r="37" spans="1:16" ht="39" customHeight="1" x14ac:dyDescent="0.15">
      <c r="A37" s="22"/>
      <c r="B37" s="35"/>
      <c r="C37" s="1244" t="s">
        <v>571</v>
      </c>
      <c r="D37" s="1245"/>
      <c r="E37" s="1246"/>
      <c r="F37" s="36">
        <v>1.5</v>
      </c>
      <c r="G37" s="37">
        <v>1.87</v>
      </c>
      <c r="H37" s="37">
        <v>0.21</v>
      </c>
      <c r="I37" s="37">
        <v>0.37</v>
      </c>
      <c r="J37" s="38">
        <v>0.65</v>
      </c>
      <c r="K37" s="22"/>
      <c r="L37" s="22"/>
      <c r="M37" s="22"/>
      <c r="N37" s="22"/>
      <c r="O37" s="22"/>
      <c r="P37" s="22"/>
    </row>
    <row r="38" spans="1:16" ht="39" customHeight="1" x14ac:dyDescent="0.15">
      <c r="A38" s="22"/>
      <c r="B38" s="35"/>
      <c r="C38" s="1244" t="s">
        <v>572</v>
      </c>
      <c r="D38" s="1245"/>
      <c r="E38" s="1246"/>
      <c r="F38" s="36">
        <v>1.94</v>
      </c>
      <c r="G38" s="37">
        <v>2.72</v>
      </c>
      <c r="H38" s="37">
        <v>0.15</v>
      </c>
      <c r="I38" s="37">
        <v>0.09</v>
      </c>
      <c r="J38" s="38">
        <v>0.32</v>
      </c>
      <c r="K38" s="22"/>
      <c r="L38" s="22"/>
      <c r="M38" s="22"/>
      <c r="N38" s="22"/>
      <c r="O38" s="22"/>
      <c r="P38" s="22"/>
    </row>
    <row r="39" spans="1:16" ht="39" customHeight="1" x14ac:dyDescent="0.15">
      <c r="A39" s="22"/>
      <c r="B39" s="35"/>
      <c r="C39" s="1244" t="s">
        <v>573</v>
      </c>
      <c r="D39" s="1245"/>
      <c r="E39" s="1246"/>
      <c r="F39" s="36">
        <v>0.37</v>
      </c>
      <c r="G39" s="37">
        <v>0.22</v>
      </c>
      <c r="H39" s="37">
        <v>0.25</v>
      </c>
      <c r="I39" s="37">
        <v>0.24</v>
      </c>
      <c r="J39" s="38">
        <v>0.26</v>
      </c>
      <c r="K39" s="22"/>
      <c r="L39" s="22"/>
      <c r="M39" s="22"/>
      <c r="N39" s="22"/>
      <c r="O39" s="22"/>
      <c r="P39" s="22"/>
    </row>
    <row r="40" spans="1:16" ht="39" customHeight="1" x14ac:dyDescent="0.15">
      <c r="A40" s="22"/>
      <c r="B40" s="35"/>
      <c r="C40" s="1244" t="s">
        <v>574</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575</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576</v>
      </c>
      <c r="D43" s="1248"/>
      <c r="E43" s="1249"/>
      <c r="F43" s="41">
        <v>0.85</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lfzjKTbh6ogfhzZBXTuKkdgPXuwygjEWBXMrZSxjIrjUe5rGhsDqGxNis+0cruXR+0haOb6uViCqIC+FNMl/Q==" saltValue="/jPxwWwBbBG0UwtQKkA1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2617</v>
      </c>
      <c r="L45" s="60">
        <v>2595</v>
      </c>
      <c r="M45" s="60">
        <v>2497</v>
      </c>
      <c r="N45" s="60">
        <v>2098</v>
      </c>
      <c r="O45" s="61">
        <v>1964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15">
      <c r="A48" s="48"/>
      <c r="B48" s="1254"/>
      <c r="C48" s="1255"/>
      <c r="D48" s="62"/>
      <c r="E48" s="1260" t="s">
        <v>15</v>
      </c>
      <c r="F48" s="1260"/>
      <c r="G48" s="1260"/>
      <c r="H48" s="1260"/>
      <c r="I48" s="1260"/>
      <c r="J48" s="1261"/>
      <c r="K48" s="63">
        <v>1943</v>
      </c>
      <c r="L48" s="64">
        <v>1706</v>
      </c>
      <c r="M48" s="64">
        <v>1636</v>
      </c>
      <c r="N48" s="64">
        <v>1628</v>
      </c>
      <c r="O48" s="65">
        <v>1711</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520</v>
      </c>
      <c r="L49" s="64" t="s">
        <v>520</v>
      </c>
      <c r="M49" s="64" t="s">
        <v>520</v>
      </c>
      <c r="N49" s="64" t="s">
        <v>520</v>
      </c>
      <c r="O49" s="65" t="s">
        <v>520</v>
      </c>
      <c r="P49" s="48"/>
      <c r="Q49" s="48"/>
      <c r="R49" s="48"/>
      <c r="S49" s="48"/>
      <c r="T49" s="48"/>
      <c r="U49" s="48"/>
    </row>
    <row r="50" spans="1:21" ht="30.75" customHeight="1" x14ac:dyDescent="0.15">
      <c r="A50" s="48"/>
      <c r="B50" s="1254"/>
      <c r="C50" s="1255"/>
      <c r="D50" s="62"/>
      <c r="E50" s="1260" t="s">
        <v>17</v>
      </c>
      <c r="F50" s="1260"/>
      <c r="G50" s="1260"/>
      <c r="H50" s="1260"/>
      <c r="I50" s="1260"/>
      <c r="J50" s="1261"/>
      <c r="K50" s="63">
        <v>8</v>
      </c>
      <c r="L50" s="64">
        <v>8</v>
      </c>
      <c r="M50" s="64">
        <v>60</v>
      </c>
      <c r="N50" s="64">
        <v>60</v>
      </c>
      <c r="O50" s="65">
        <v>60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520</v>
      </c>
      <c r="L51" s="64" t="s">
        <v>520</v>
      </c>
      <c r="M51" s="64" t="s">
        <v>520</v>
      </c>
      <c r="N51" s="64" t="s">
        <v>520</v>
      </c>
      <c r="O51" s="65" t="s">
        <v>520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4047</v>
      </c>
      <c r="L52" s="64">
        <v>4054</v>
      </c>
      <c r="M52" s="64">
        <v>4007</v>
      </c>
      <c r="N52" s="64">
        <v>4097</v>
      </c>
      <c r="O52" s="65">
        <v>3979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521</v>
      </c>
      <c r="L53" s="69">
        <v>255</v>
      </c>
      <c r="M53" s="69">
        <v>186</v>
      </c>
      <c r="N53" s="69">
        <v>-311</v>
      </c>
      <c r="O53" s="70">
        <v>-244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520</v>
      </c>
      <c r="L57" s="84" t="s">
        <v>520</v>
      </c>
      <c r="M57" s="84" t="s">
        <v>520</v>
      </c>
      <c r="N57" s="84" t="s">
        <v>520</v>
      </c>
      <c r="O57" s="85" t="s">
        <v>520</v>
      </c>
    </row>
    <row r="58" spans="1:21" ht="31.5" customHeight="1" thickBot="1" x14ac:dyDescent="0.2">
      <c r="B58" s="1270"/>
      <c r="C58" s="1271"/>
      <c r="D58" s="1275" t="s">
        <v>27</v>
      </c>
      <c r="E58" s="1276"/>
      <c r="F58" s="1276"/>
      <c r="G58" s="1276"/>
      <c r="H58" s="1276"/>
      <c r="I58" s="1276"/>
      <c r="J58" s="1277"/>
      <c r="K58" s="86" t="s">
        <v>520</v>
      </c>
      <c r="L58" s="87" t="s">
        <v>520</v>
      </c>
      <c r="M58" s="87" t="s">
        <v>520</v>
      </c>
      <c r="N58" s="87" t="s">
        <v>520</v>
      </c>
      <c r="O58" s="88" t="s">
        <v>520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1l8FOTOCW752vbvpAmdKxHtO69qE2ayBiwvHk+aOXas30b3hP95qylubfbMpCHZWJS8Pdsbrsm+TeT0KOETZA==" saltValue="6D+rkIWd7hii0Z/26/NI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8" t="s">
        <v>30</v>
      </c>
      <c r="C41" s="1279"/>
      <c r="D41" s="102"/>
      <c r="E41" s="1284" t="s">
        <v>31</v>
      </c>
      <c r="F41" s="1284"/>
      <c r="G41" s="1284"/>
      <c r="H41" s="1285"/>
      <c r="I41" s="103">
        <v>21706</v>
      </c>
      <c r="J41" s="104">
        <v>20197</v>
      </c>
      <c r="K41" s="104">
        <v>18531</v>
      </c>
      <c r="L41" s="104">
        <v>17888</v>
      </c>
      <c r="M41" s="105">
        <v>17715</v>
      </c>
    </row>
    <row r="42" spans="2:13" ht="27.75" customHeight="1" x14ac:dyDescent="0.15">
      <c r="B42" s="1280"/>
      <c r="C42" s="1281"/>
      <c r="D42" s="106"/>
      <c r="E42" s="1286" t="s">
        <v>32</v>
      </c>
      <c r="F42" s="1286"/>
      <c r="G42" s="1286"/>
      <c r="H42" s="1287"/>
      <c r="I42" s="107">
        <v>82</v>
      </c>
      <c r="J42" s="108">
        <v>863</v>
      </c>
      <c r="K42" s="108">
        <v>531</v>
      </c>
      <c r="L42" s="108">
        <v>467</v>
      </c>
      <c r="M42" s="109">
        <v>407</v>
      </c>
    </row>
    <row r="43" spans="2:13" ht="27.75" customHeight="1" x14ac:dyDescent="0.15">
      <c r="B43" s="1280"/>
      <c r="C43" s="1281"/>
      <c r="D43" s="106"/>
      <c r="E43" s="1286" t="s">
        <v>33</v>
      </c>
      <c r="F43" s="1286"/>
      <c r="G43" s="1286"/>
      <c r="H43" s="1287"/>
      <c r="I43" s="107">
        <v>18187</v>
      </c>
      <c r="J43" s="108">
        <v>18553</v>
      </c>
      <c r="K43" s="108">
        <v>17950</v>
      </c>
      <c r="L43" s="108">
        <v>16398</v>
      </c>
      <c r="M43" s="109">
        <v>15625</v>
      </c>
    </row>
    <row r="44" spans="2:13" ht="27.75" customHeight="1" x14ac:dyDescent="0.15">
      <c r="B44" s="1280"/>
      <c r="C44" s="1281"/>
      <c r="D44" s="106"/>
      <c r="E44" s="1286" t="s">
        <v>34</v>
      </c>
      <c r="F44" s="1286"/>
      <c r="G44" s="1286"/>
      <c r="H44" s="1287"/>
      <c r="I44" s="107" t="s">
        <v>520</v>
      </c>
      <c r="J44" s="108" t="s">
        <v>520</v>
      </c>
      <c r="K44" s="108" t="s">
        <v>520</v>
      </c>
      <c r="L44" s="108" t="s">
        <v>520</v>
      </c>
      <c r="M44" s="109" t="s">
        <v>520</v>
      </c>
    </row>
    <row r="45" spans="2:13" ht="27.75" customHeight="1" x14ac:dyDescent="0.15">
      <c r="B45" s="1280"/>
      <c r="C45" s="1281"/>
      <c r="D45" s="106"/>
      <c r="E45" s="1286" t="s">
        <v>35</v>
      </c>
      <c r="F45" s="1286"/>
      <c r="G45" s="1286"/>
      <c r="H45" s="1287"/>
      <c r="I45" s="107">
        <v>4534</v>
      </c>
      <c r="J45" s="108">
        <v>4398</v>
      </c>
      <c r="K45" s="108">
        <v>4233</v>
      </c>
      <c r="L45" s="108">
        <v>4411</v>
      </c>
      <c r="M45" s="109">
        <v>4445</v>
      </c>
    </row>
    <row r="46" spans="2:13" ht="27.75" customHeight="1" x14ac:dyDescent="0.15">
      <c r="B46" s="1280"/>
      <c r="C46" s="1281"/>
      <c r="D46" s="110"/>
      <c r="E46" s="1286" t="s">
        <v>36</v>
      </c>
      <c r="F46" s="1286"/>
      <c r="G46" s="1286"/>
      <c r="H46" s="1287"/>
      <c r="I46" s="107">
        <v>17</v>
      </c>
      <c r="J46" s="108">
        <v>14</v>
      </c>
      <c r="K46" s="108">
        <v>13</v>
      </c>
      <c r="L46" s="108">
        <v>14</v>
      </c>
      <c r="M46" s="109">
        <v>20</v>
      </c>
    </row>
    <row r="47" spans="2:13" ht="27.75" customHeight="1" x14ac:dyDescent="0.15">
      <c r="B47" s="1280"/>
      <c r="C47" s="1281"/>
      <c r="D47" s="111"/>
      <c r="E47" s="1288" t="s">
        <v>37</v>
      </c>
      <c r="F47" s="1289"/>
      <c r="G47" s="1289"/>
      <c r="H47" s="1290"/>
      <c r="I47" s="107" t="s">
        <v>520</v>
      </c>
      <c r="J47" s="108" t="s">
        <v>520</v>
      </c>
      <c r="K47" s="108" t="s">
        <v>520</v>
      </c>
      <c r="L47" s="108" t="s">
        <v>520</v>
      </c>
      <c r="M47" s="109" t="s">
        <v>520</v>
      </c>
    </row>
    <row r="48" spans="2:13" ht="27.75" customHeight="1" x14ac:dyDescent="0.15">
      <c r="B48" s="1280"/>
      <c r="C48" s="1281"/>
      <c r="D48" s="106"/>
      <c r="E48" s="1286" t="s">
        <v>38</v>
      </c>
      <c r="F48" s="1286"/>
      <c r="G48" s="1286"/>
      <c r="H48" s="1287"/>
      <c r="I48" s="107" t="s">
        <v>520</v>
      </c>
      <c r="J48" s="108" t="s">
        <v>520</v>
      </c>
      <c r="K48" s="108" t="s">
        <v>520</v>
      </c>
      <c r="L48" s="108" t="s">
        <v>520</v>
      </c>
      <c r="M48" s="109" t="s">
        <v>520</v>
      </c>
    </row>
    <row r="49" spans="2:13" ht="27.75" customHeight="1" x14ac:dyDescent="0.15">
      <c r="B49" s="1282"/>
      <c r="C49" s="1283"/>
      <c r="D49" s="106"/>
      <c r="E49" s="1286" t="s">
        <v>39</v>
      </c>
      <c r="F49" s="1286"/>
      <c r="G49" s="1286"/>
      <c r="H49" s="1287"/>
      <c r="I49" s="107" t="s">
        <v>520</v>
      </c>
      <c r="J49" s="108" t="s">
        <v>520</v>
      </c>
      <c r="K49" s="108" t="s">
        <v>520</v>
      </c>
      <c r="L49" s="108" t="s">
        <v>520</v>
      </c>
      <c r="M49" s="109" t="s">
        <v>520</v>
      </c>
    </row>
    <row r="50" spans="2:13" ht="27.75" customHeight="1" x14ac:dyDescent="0.15">
      <c r="B50" s="1291" t="s">
        <v>40</v>
      </c>
      <c r="C50" s="1292"/>
      <c r="D50" s="112"/>
      <c r="E50" s="1286" t="s">
        <v>41</v>
      </c>
      <c r="F50" s="1286"/>
      <c r="G50" s="1286"/>
      <c r="H50" s="1287"/>
      <c r="I50" s="107">
        <v>15008</v>
      </c>
      <c r="J50" s="108">
        <v>14567</v>
      </c>
      <c r="K50" s="108">
        <v>14854</v>
      </c>
      <c r="L50" s="108">
        <v>15289</v>
      </c>
      <c r="M50" s="109">
        <v>16445</v>
      </c>
    </row>
    <row r="51" spans="2:13" ht="27.75" customHeight="1" x14ac:dyDescent="0.15">
      <c r="B51" s="1280"/>
      <c r="C51" s="1281"/>
      <c r="D51" s="106"/>
      <c r="E51" s="1286" t="s">
        <v>42</v>
      </c>
      <c r="F51" s="1286"/>
      <c r="G51" s="1286"/>
      <c r="H51" s="1287"/>
      <c r="I51" s="107">
        <v>13890</v>
      </c>
      <c r="J51" s="108">
        <v>14554</v>
      </c>
      <c r="K51" s="108">
        <v>14674</v>
      </c>
      <c r="L51" s="108">
        <v>14801</v>
      </c>
      <c r="M51" s="109">
        <v>13804</v>
      </c>
    </row>
    <row r="52" spans="2:13" ht="27.75" customHeight="1" x14ac:dyDescent="0.15">
      <c r="B52" s="1282"/>
      <c r="C52" s="1283"/>
      <c r="D52" s="106"/>
      <c r="E52" s="1286" t="s">
        <v>43</v>
      </c>
      <c r="F52" s="1286"/>
      <c r="G52" s="1286"/>
      <c r="H52" s="1287"/>
      <c r="I52" s="107">
        <v>31142</v>
      </c>
      <c r="J52" s="108">
        <v>29431</v>
      </c>
      <c r="K52" s="108">
        <v>27974</v>
      </c>
      <c r="L52" s="108">
        <v>26769</v>
      </c>
      <c r="M52" s="109">
        <v>25575</v>
      </c>
    </row>
    <row r="53" spans="2:13" ht="27.75" customHeight="1" thickBot="1" x14ac:dyDescent="0.2">
      <c r="B53" s="1293" t="s">
        <v>44</v>
      </c>
      <c r="C53" s="1294"/>
      <c r="D53" s="113"/>
      <c r="E53" s="1295" t="s">
        <v>45</v>
      </c>
      <c r="F53" s="1295"/>
      <c r="G53" s="1295"/>
      <c r="H53" s="1296"/>
      <c r="I53" s="114">
        <v>-15512</v>
      </c>
      <c r="J53" s="115">
        <v>-14527</v>
      </c>
      <c r="K53" s="115">
        <v>-16245</v>
      </c>
      <c r="L53" s="115">
        <v>-17679</v>
      </c>
      <c r="M53" s="116">
        <v>-17612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XslFYApD1H5H9K0/2+jGDnxOXoUjYtvl4WnmWzB7iMlLfCsuHqLCQiba0xX05e33IFjZHxkMhP8xv5FNqDw==" saltValue="NltUj5SuZqyrHRiPZFv1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48</v>
      </c>
      <c r="D55" s="1305"/>
      <c r="E55" s="1306"/>
      <c r="F55" s="128">
        <v>4667</v>
      </c>
      <c r="G55" s="128">
        <v>5150</v>
      </c>
      <c r="H55" s="129">
        <v>6069</v>
      </c>
    </row>
    <row r="56" spans="2:8" ht="52.5" customHeight="1" x14ac:dyDescent="0.15">
      <c r="B56" s="130"/>
      <c r="C56" s="1307" t="s">
        <v>49</v>
      </c>
      <c r="D56" s="1307"/>
      <c r="E56" s="1308"/>
      <c r="F56" s="131">
        <v>3059</v>
      </c>
      <c r="G56" s="131">
        <v>3062</v>
      </c>
      <c r="H56" s="132">
        <v>3063</v>
      </c>
    </row>
    <row r="57" spans="2:8" ht="53.25" customHeight="1" x14ac:dyDescent="0.15">
      <c r="B57" s="130"/>
      <c r="C57" s="1309" t="s">
        <v>50</v>
      </c>
      <c r="D57" s="1309"/>
      <c r="E57" s="1310"/>
      <c r="F57" s="133">
        <v>5065</v>
      </c>
      <c r="G57" s="133">
        <v>5069</v>
      </c>
      <c r="H57" s="134">
        <v>5263</v>
      </c>
    </row>
    <row r="58" spans="2:8" ht="45.75" customHeight="1" x14ac:dyDescent="0.15">
      <c r="B58" s="135"/>
      <c r="C58" s="1297" t="s">
        <v>593</v>
      </c>
      <c r="D58" s="1298"/>
      <c r="E58" s="1299"/>
      <c r="F58" s="136">
        <v>4704</v>
      </c>
      <c r="G58" s="136">
        <v>4707</v>
      </c>
      <c r="H58" s="137">
        <v>4896</v>
      </c>
    </row>
    <row r="59" spans="2:8" ht="45.75" customHeight="1" x14ac:dyDescent="0.15">
      <c r="B59" s="135"/>
      <c r="C59" s="1297" t="s">
        <v>594</v>
      </c>
      <c r="D59" s="1298"/>
      <c r="E59" s="1299"/>
      <c r="F59" s="136">
        <v>118</v>
      </c>
      <c r="G59" s="136">
        <v>102</v>
      </c>
      <c r="H59" s="137">
        <v>104</v>
      </c>
    </row>
    <row r="60" spans="2:8" ht="45.75" customHeight="1" x14ac:dyDescent="0.15">
      <c r="B60" s="135"/>
      <c r="C60" s="1297" t="s">
        <v>595</v>
      </c>
      <c r="D60" s="1298"/>
      <c r="E60" s="1299"/>
      <c r="F60" s="136">
        <v>100</v>
      </c>
      <c r="G60" s="136">
        <v>100</v>
      </c>
      <c r="H60" s="137">
        <v>100</v>
      </c>
    </row>
    <row r="61" spans="2:8" ht="45.75" customHeight="1" x14ac:dyDescent="0.15">
      <c r="B61" s="135"/>
      <c r="C61" s="1297" t="s">
        <v>596</v>
      </c>
      <c r="D61" s="1298"/>
      <c r="E61" s="1299"/>
      <c r="F61" s="136">
        <v>94</v>
      </c>
      <c r="G61" s="136">
        <v>94</v>
      </c>
      <c r="H61" s="137">
        <v>93</v>
      </c>
    </row>
    <row r="62" spans="2:8" ht="45.75" customHeight="1" thickBot="1" x14ac:dyDescent="0.2">
      <c r="B62" s="138"/>
      <c r="C62" s="1300" t="s">
        <v>597</v>
      </c>
      <c r="D62" s="1301"/>
      <c r="E62" s="1302"/>
      <c r="F62" s="139">
        <v>46</v>
      </c>
      <c r="G62" s="139">
        <v>45</v>
      </c>
      <c r="H62" s="140">
        <v>38</v>
      </c>
    </row>
    <row r="63" spans="2:8" ht="52.5" customHeight="1" thickBot="1" x14ac:dyDescent="0.2">
      <c r="B63" s="141"/>
      <c r="C63" s="1303" t="s">
        <v>51</v>
      </c>
      <c r="D63" s="1303"/>
      <c r="E63" s="1304"/>
      <c r="F63" s="142">
        <v>12791</v>
      </c>
      <c r="G63" s="142">
        <v>13281</v>
      </c>
      <c r="H63" s="143">
        <v>14395</v>
      </c>
    </row>
    <row r="64" spans="2:8" ht="15" customHeight="1" x14ac:dyDescent="0.15"/>
  </sheetData>
  <sheetProtection algorithmName="SHA-512" hashValue="DdmAnuPEl74fBFnSMkSFDDMstsD1kjwNntfSd9Dk645NHEQqAdWFy5UuVj+5UO4BIZaB8lFO7GNeTCPU84ecFw==" saltValue="JI688s0EdG6XQbcIID+y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607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603</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561</v>
      </c>
      <c r="BQ50" s="1325"/>
      <c r="BR50" s="1325"/>
      <c r="BS50" s="1325"/>
      <c r="BT50" s="1325"/>
      <c r="BU50" s="1325"/>
      <c r="BV50" s="1325"/>
      <c r="BW50" s="1325"/>
      <c r="BX50" s="1325" t="s">
        <v>562</v>
      </c>
      <c r="BY50" s="1325"/>
      <c r="BZ50" s="1325"/>
      <c r="CA50" s="1325"/>
      <c r="CB50" s="1325"/>
      <c r="CC50" s="1325"/>
      <c r="CD50" s="1325"/>
      <c r="CE50" s="1325"/>
      <c r="CF50" s="1325" t="s">
        <v>563</v>
      </c>
      <c r="CG50" s="1325"/>
      <c r="CH50" s="1325"/>
      <c r="CI50" s="1325"/>
      <c r="CJ50" s="1325"/>
      <c r="CK50" s="1325"/>
      <c r="CL50" s="1325"/>
      <c r="CM50" s="1325"/>
      <c r="CN50" s="1325" t="s">
        <v>564</v>
      </c>
      <c r="CO50" s="1325"/>
      <c r="CP50" s="1325"/>
      <c r="CQ50" s="1325"/>
      <c r="CR50" s="1325"/>
      <c r="CS50" s="1325"/>
      <c r="CT50" s="1325"/>
      <c r="CU50" s="1325"/>
      <c r="CV50" s="1325" t="s">
        <v>565</v>
      </c>
      <c r="CW50" s="1325"/>
      <c r="CX50" s="1325"/>
      <c r="CY50" s="1325"/>
      <c r="CZ50" s="1325"/>
      <c r="DA50" s="1325"/>
      <c r="DB50" s="1325"/>
      <c r="DC50" s="1325"/>
    </row>
    <row r="51" spans="1:109" ht="13.5" customHeight="1" x14ac:dyDescent="0.15">
      <c r="B51" s="389"/>
      <c r="G51" s="1326"/>
      <c r="H51" s="1326"/>
      <c r="I51" s="1328"/>
      <c r="J51" s="1328"/>
      <c r="K51" s="1327"/>
      <c r="L51" s="1327"/>
      <c r="M51" s="1327"/>
      <c r="N51" s="1327"/>
      <c r="AM51" s="396"/>
      <c r="AN51" s="1329" t="s">
        <v>602</v>
      </c>
      <c r="AO51" s="1329"/>
      <c r="AP51" s="1329"/>
      <c r="AQ51" s="1329"/>
      <c r="AR51" s="1329"/>
      <c r="AS51" s="1329"/>
      <c r="AT51" s="1329"/>
      <c r="AU51" s="1329"/>
      <c r="AV51" s="1329"/>
      <c r="AW51" s="1329"/>
      <c r="AX51" s="1329"/>
      <c r="AY51" s="1329"/>
      <c r="AZ51" s="1329"/>
      <c r="BA51" s="1329"/>
      <c r="BB51" s="1329" t="s">
        <v>600</v>
      </c>
      <c r="BC51" s="1329"/>
      <c r="BD51" s="1329"/>
      <c r="BE51" s="1329"/>
      <c r="BF51" s="1329"/>
      <c r="BG51" s="1329"/>
      <c r="BH51" s="1329"/>
      <c r="BI51" s="1329"/>
      <c r="BJ51" s="1329"/>
      <c r="BK51" s="1329"/>
      <c r="BL51" s="1329"/>
      <c r="BM51" s="1329"/>
      <c r="BN51" s="1329"/>
      <c r="BO51" s="1329"/>
      <c r="BP51" s="1320"/>
      <c r="BQ51" s="1320"/>
      <c r="BR51" s="1320"/>
      <c r="BS51" s="1320"/>
      <c r="BT51" s="1320"/>
      <c r="BU51" s="1320"/>
      <c r="BV51" s="1320"/>
      <c r="BW51" s="1320"/>
      <c r="BX51" s="1320"/>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ht="13.5" x14ac:dyDescent="0.15">
      <c r="B52" s="389"/>
      <c r="G52" s="1326"/>
      <c r="H52" s="1326"/>
      <c r="I52" s="1328"/>
      <c r="J52" s="1328"/>
      <c r="K52" s="1327"/>
      <c r="L52" s="1327"/>
      <c r="M52" s="1327"/>
      <c r="N52" s="1327"/>
      <c r="AM52" s="39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x14ac:dyDescent="0.15">
      <c r="A53" s="404"/>
      <c r="B53" s="389"/>
      <c r="G53" s="1326"/>
      <c r="H53" s="1326"/>
      <c r="I53" s="1321"/>
      <c r="J53" s="1321"/>
      <c r="K53" s="1327"/>
      <c r="L53" s="1327"/>
      <c r="M53" s="1327"/>
      <c r="N53" s="1327"/>
      <c r="AM53" s="396"/>
      <c r="AN53" s="1329"/>
      <c r="AO53" s="1329"/>
      <c r="AP53" s="1329"/>
      <c r="AQ53" s="1329"/>
      <c r="AR53" s="1329"/>
      <c r="AS53" s="1329"/>
      <c r="AT53" s="1329"/>
      <c r="AU53" s="1329"/>
      <c r="AV53" s="1329"/>
      <c r="AW53" s="1329"/>
      <c r="AX53" s="1329"/>
      <c r="AY53" s="1329"/>
      <c r="AZ53" s="1329"/>
      <c r="BA53" s="1329"/>
      <c r="BB53" s="1329" t="s">
        <v>606</v>
      </c>
      <c r="BC53" s="1329"/>
      <c r="BD53" s="1329"/>
      <c r="BE53" s="1329"/>
      <c r="BF53" s="1329"/>
      <c r="BG53" s="1329"/>
      <c r="BH53" s="1329"/>
      <c r="BI53" s="1329"/>
      <c r="BJ53" s="1329"/>
      <c r="BK53" s="1329"/>
      <c r="BL53" s="1329"/>
      <c r="BM53" s="1329"/>
      <c r="BN53" s="1329"/>
      <c r="BO53" s="1329"/>
      <c r="BP53" s="1320">
        <v>45</v>
      </c>
      <c r="BQ53" s="1320"/>
      <c r="BR53" s="1320"/>
      <c r="BS53" s="1320"/>
      <c r="BT53" s="1320"/>
      <c r="BU53" s="1320"/>
      <c r="BV53" s="1320"/>
      <c r="BW53" s="1320"/>
      <c r="BX53" s="1320">
        <v>45.1</v>
      </c>
      <c r="BY53" s="1320"/>
      <c r="BZ53" s="1320"/>
      <c r="CA53" s="1320"/>
      <c r="CB53" s="1320"/>
      <c r="CC53" s="1320"/>
      <c r="CD53" s="1320"/>
      <c r="CE53" s="1320"/>
      <c r="CF53" s="1320">
        <v>45.8</v>
      </c>
      <c r="CG53" s="1320"/>
      <c r="CH53" s="1320"/>
      <c r="CI53" s="1320"/>
      <c r="CJ53" s="1320"/>
      <c r="CK53" s="1320"/>
      <c r="CL53" s="1320"/>
      <c r="CM53" s="1320"/>
      <c r="CN53" s="1320">
        <v>46.3</v>
      </c>
      <c r="CO53" s="1320"/>
      <c r="CP53" s="1320"/>
      <c r="CQ53" s="1320"/>
      <c r="CR53" s="1320"/>
      <c r="CS53" s="1320"/>
      <c r="CT53" s="1320"/>
      <c r="CU53" s="1320"/>
      <c r="CV53" s="1320">
        <v>76.099999999999994</v>
      </c>
      <c r="CW53" s="1320"/>
      <c r="CX53" s="1320"/>
      <c r="CY53" s="1320"/>
      <c r="CZ53" s="1320"/>
      <c r="DA53" s="1320"/>
      <c r="DB53" s="1320"/>
      <c r="DC53" s="1320"/>
    </row>
    <row r="54" spans="1:109" ht="13.5" x14ac:dyDescent="0.15">
      <c r="A54" s="404"/>
      <c r="B54" s="389"/>
      <c r="G54" s="1326"/>
      <c r="H54" s="1326"/>
      <c r="I54" s="1321"/>
      <c r="J54" s="1321"/>
      <c r="K54" s="1327"/>
      <c r="L54" s="1327"/>
      <c r="M54" s="1327"/>
      <c r="N54" s="1327"/>
      <c r="AM54" s="39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x14ac:dyDescent="0.15">
      <c r="A55" s="404"/>
      <c r="B55" s="389"/>
      <c r="G55" s="1321"/>
      <c r="H55" s="1321"/>
      <c r="I55" s="1321"/>
      <c r="J55" s="1321"/>
      <c r="K55" s="1327"/>
      <c r="L55" s="1327"/>
      <c r="M55" s="1327"/>
      <c r="N55" s="1327"/>
      <c r="AN55" s="1325" t="s">
        <v>601</v>
      </c>
      <c r="AO55" s="1325"/>
      <c r="AP55" s="1325"/>
      <c r="AQ55" s="1325"/>
      <c r="AR55" s="1325"/>
      <c r="AS55" s="1325"/>
      <c r="AT55" s="1325"/>
      <c r="AU55" s="1325"/>
      <c r="AV55" s="1325"/>
      <c r="AW55" s="1325"/>
      <c r="AX55" s="1325"/>
      <c r="AY55" s="1325"/>
      <c r="AZ55" s="1325"/>
      <c r="BA55" s="1325"/>
      <c r="BB55" s="1329" t="s">
        <v>600</v>
      </c>
      <c r="BC55" s="1329"/>
      <c r="BD55" s="1329"/>
      <c r="BE55" s="1329"/>
      <c r="BF55" s="1329"/>
      <c r="BG55" s="1329"/>
      <c r="BH55" s="1329"/>
      <c r="BI55" s="1329"/>
      <c r="BJ55" s="1329"/>
      <c r="BK55" s="1329"/>
      <c r="BL55" s="1329"/>
      <c r="BM55" s="1329"/>
      <c r="BN55" s="1329"/>
      <c r="BO55" s="1329"/>
      <c r="BP55" s="1320">
        <v>35.299999999999997</v>
      </c>
      <c r="BQ55" s="1320"/>
      <c r="BR55" s="1320"/>
      <c r="BS55" s="1320"/>
      <c r="BT55" s="1320"/>
      <c r="BU55" s="1320"/>
      <c r="BV55" s="1320"/>
      <c r="BW55" s="1320"/>
      <c r="BX55" s="1320">
        <v>31.9</v>
      </c>
      <c r="BY55" s="1320"/>
      <c r="BZ55" s="1320"/>
      <c r="CA55" s="1320"/>
      <c r="CB55" s="1320"/>
      <c r="CC55" s="1320"/>
      <c r="CD55" s="1320"/>
      <c r="CE55" s="1320"/>
      <c r="CF55" s="1320">
        <v>24.2</v>
      </c>
      <c r="CG55" s="1320"/>
      <c r="CH55" s="1320"/>
      <c r="CI55" s="1320"/>
      <c r="CJ55" s="1320"/>
      <c r="CK55" s="1320"/>
      <c r="CL55" s="1320"/>
      <c r="CM55" s="1320"/>
      <c r="CN55" s="1320">
        <v>22.1</v>
      </c>
      <c r="CO55" s="1320"/>
      <c r="CP55" s="1320"/>
      <c r="CQ55" s="1320"/>
      <c r="CR55" s="1320"/>
      <c r="CS55" s="1320"/>
      <c r="CT55" s="1320"/>
      <c r="CU55" s="1320"/>
      <c r="CV55" s="1320">
        <v>20.399999999999999</v>
      </c>
      <c r="CW55" s="1320"/>
      <c r="CX55" s="1320"/>
      <c r="CY55" s="1320"/>
      <c r="CZ55" s="1320"/>
      <c r="DA55" s="1320"/>
      <c r="DB55" s="1320"/>
      <c r="DC55" s="1320"/>
    </row>
    <row r="56" spans="1:109" ht="13.5" x14ac:dyDescent="0.15">
      <c r="A56" s="404"/>
      <c r="B56" s="389"/>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9"/>
      <c r="BC56" s="1329"/>
      <c r="BD56" s="1329"/>
      <c r="BE56" s="1329"/>
      <c r="BF56" s="1329"/>
      <c r="BG56" s="1329"/>
      <c r="BH56" s="1329"/>
      <c r="BI56" s="1329"/>
      <c r="BJ56" s="1329"/>
      <c r="BK56" s="1329"/>
      <c r="BL56" s="1329"/>
      <c r="BM56" s="1329"/>
      <c r="BN56" s="1329"/>
      <c r="BO56" s="1329"/>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4" customFormat="1" ht="13.5" x14ac:dyDescent="0.15">
      <c r="B57" s="410"/>
      <c r="G57" s="1321"/>
      <c r="H57" s="1321"/>
      <c r="I57" s="1330"/>
      <c r="J57" s="1330"/>
      <c r="K57" s="1327"/>
      <c r="L57" s="1327"/>
      <c r="M57" s="1327"/>
      <c r="N57" s="1327"/>
      <c r="AM57" s="388"/>
      <c r="AN57" s="1325"/>
      <c r="AO57" s="1325"/>
      <c r="AP57" s="1325"/>
      <c r="AQ57" s="1325"/>
      <c r="AR57" s="1325"/>
      <c r="AS57" s="1325"/>
      <c r="AT57" s="1325"/>
      <c r="AU57" s="1325"/>
      <c r="AV57" s="1325"/>
      <c r="AW57" s="1325"/>
      <c r="AX57" s="1325"/>
      <c r="AY57" s="1325"/>
      <c r="AZ57" s="1325"/>
      <c r="BA57" s="1325"/>
      <c r="BB57" s="1329" t="s">
        <v>606</v>
      </c>
      <c r="BC57" s="1329"/>
      <c r="BD57" s="1329"/>
      <c r="BE57" s="1329"/>
      <c r="BF57" s="1329"/>
      <c r="BG57" s="1329"/>
      <c r="BH57" s="1329"/>
      <c r="BI57" s="1329"/>
      <c r="BJ57" s="1329"/>
      <c r="BK57" s="1329"/>
      <c r="BL57" s="1329"/>
      <c r="BM57" s="1329"/>
      <c r="BN57" s="1329"/>
      <c r="BO57" s="1329"/>
      <c r="BP57" s="1320">
        <v>60.4</v>
      </c>
      <c r="BQ57" s="1320"/>
      <c r="BR57" s="1320"/>
      <c r="BS57" s="1320"/>
      <c r="BT57" s="1320"/>
      <c r="BU57" s="1320"/>
      <c r="BV57" s="1320"/>
      <c r="BW57" s="1320"/>
      <c r="BX57" s="1320">
        <v>59.4</v>
      </c>
      <c r="BY57" s="1320"/>
      <c r="BZ57" s="1320"/>
      <c r="CA57" s="1320"/>
      <c r="CB57" s="1320"/>
      <c r="CC57" s="1320"/>
      <c r="CD57" s="1320"/>
      <c r="CE57" s="1320"/>
      <c r="CF57" s="1320">
        <v>60.2</v>
      </c>
      <c r="CG57" s="1320"/>
      <c r="CH57" s="1320"/>
      <c r="CI57" s="1320"/>
      <c r="CJ57" s="1320"/>
      <c r="CK57" s="1320"/>
      <c r="CL57" s="1320"/>
      <c r="CM57" s="1320"/>
      <c r="CN57" s="1320">
        <v>61.5</v>
      </c>
      <c r="CO57" s="1320"/>
      <c r="CP57" s="1320"/>
      <c r="CQ57" s="1320"/>
      <c r="CR57" s="1320"/>
      <c r="CS57" s="1320"/>
      <c r="CT57" s="1320"/>
      <c r="CU57" s="1320"/>
      <c r="CV57" s="1320">
        <v>62.8</v>
      </c>
      <c r="CW57" s="1320"/>
      <c r="CX57" s="1320"/>
      <c r="CY57" s="1320"/>
      <c r="CZ57" s="1320"/>
      <c r="DA57" s="1320"/>
      <c r="DB57" s="1320"/>
      <c r="DC57" s="1320"/>
      <c r="DD57" s="415"/>
      <c r="DE57" s="410"/>
    </row>
    <row r="58" spans="1:109" s="404" customFormat="1" ht="13.5" x14ac:dyDescent="0.15">
      <c r="A58" s="388"/>
      <c r="B58" s="410"/>
      <c r="G58" s="1321"/>
      <c r="H58" s="1321"/>
      <c r="I58" s="1330"/>
      <c r="J58" s="1330"/>
      <c r="K58" s="1327"/>
      <c r="L58" s="1327"/>
      <c r="M58" s="1327"/>
      <c r="N58" s="1327"/>
      <c r="AM58" s="388"/>
      <c r="AN58" s="1325"/>
      <c r="AO58" s="1325"/>
      <c r="AP58" s="1325"/>
      <c r="AQ58" s="1325"/>
      <c r="AR58" s="1325"/>
      <c r="AS58" s="1325"/>
      <c r="AT58" s="1325"/>
      <c r="AU58" s="1325"/>
      <c r="AV58" s="1325"/>
      <c r="AW58" s="1325"/>
      <c r="AX58" s="1325"/>
      <c r="AY58" s="1325"/>
      <c r="AZ58" s="1325"/>
      <c r="BA58" s="1325"/>
      <c r="BB58" s="1329"/>
      <c r="BC58" s="1329"/>
      <c r="BD58" s="1329"/>
      <c r="BE58" s="1329"/>
      <c r="BF58" s="1329"/>
      <c r="BG58" s="1329"/>
      <c r="BH58" s="1329"/>
      <c r="BI58" s="1329"/>
      <c r="BJ58" s="1329"/>
      <c r="BK58" s="1329"/>
      <c r="BL58" s="1329"/>
      <c r="BM58" s="1329"/>
      <c r="BN58" s="1329"/>
      <c r="BO58" s="1329"/>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605</v>
      </c>
    </row>
    <row r="64" spans="1:109" ht="13.5" x14ac:dyDescent="0.15">
      <c r="B64" s="389"/>
      <c r="G64" s="405"/>
      <c r="I64" s="407"/>
      <c r="J64" s="407"/>
      <c r="K64" s="407"/>
      <c r="L64" s="407"/>
      <c r="M64" s="407"/>
      <c r="N64" s="406"/>
      <c r="AM64" s="405"/>
      <c r="AN64" s="405" t="s">
        <v>604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33" t="s">
        <v>610</v>
      </c>
      <c r="AO65" s="1334"/>
      <c r="AP65" s="1334"/>
      <c r="AQ65" s="1334"/>
      <c r="AR65" s="1334"/>
      <c r="AS65" s="1334"/>
      <c r="AT65" s="1334"/>
      <c r="AU65" s="1334"/>
      <c r="AV65" s="1334"/>
      <c r="AW65" s="1334"/>
      <c r="AX65" s="1334"/>
      <c r="AY65" s="1334"/>
      <c r="AZ65" s="1334"/>
      <c r="BA65" s="1334"/>
      <c r="BB65" s="1334"/>
      <c r="BC65" s="1334"/>
      <c r="BD65" s="1334"/>
      <c r="BE65" s="1334"/>
      <c r="BF65" s="1334"/>
      <c r="BG65" s="1334"/>
      <c r="BH65" s="1334"/>
      <c r="BI65" s="1334"/>
      <c r="BJ65" s="1334"/>
      <c r="BK65" s="1334"/>
      <c r="BL65" s="1334"/>
      <c r="BM65" s="1334"/>
      <c r="BN65" s="1334"/>
      <c r="BO65" s="1334"/>
      <c r="BP65" s="1334"/>
      <c r="BQ65" s="1334"/>
      <c r="BR65" s="1334"/>
      <c r="BS65" s="1334"/>
      <c r="BT65" s="1334"/>
      <c r="BU65" s="1334"/>
      <c r="BV65" s="1334"/>
      <c r="BW65" s="1334"/>
      <c r="BX65" s="1334"/>
      <c r="BY65" s="1334"/>
      <c r="BZ65" s="1334"/>
      <c r="CA65" s="1334"/>
      <c r="CB65" s="1334"/>
      <c r="CC65" s="1334"/>
      <c r="CD65" s="1334"/>
      <c r="CE65" s="1334"/>
      <c r="CF65" s="1334"/>
      <c r="CG65" s="1334"/>
      <c r="CH65" s="1334"/>
      <c r="CI65" s="1334"/>
      <c r="CJ65" s="1334"/>
      <c r="CK65" s="1334"/>
      <c r="CL65" s="1334"/>
      <c r="CM65" s="1334"/>
      <c r="CN65" s="1334"/>
      <c r="CO65" s="1334"/>
      <c r="CP65" s="1334"/>
      <c r="CQ65" s="1334"/>
      <c r="CR65" s="1334"/>
      <c r="CS65" s="1334"/>
      <c r="CT65" s="1334"/>
      <c r="CU65" s="1334"/>
      <c r="CV65" s="1334"/>
      <c r="CW65" s="1334"/>
      <c r="CX65" s="1334"/>
      <c r="CY65" s="1334"/>
      <c r="CZ65" s="1334"/>
      <c r="DA65" s="1334"/>
      <c r="DB65" s="1334"/>
      <c r="DC65" s="1335"/>
    </row>
    <row r="66" spans="2:107" ht="13.5" x14ac:dyDescent="0.15">
      <c r="B66" s="389"/>
      <c r="AN66" s="1336"/>
      <c r="AO66" s="1337"/>
      <c r="AP66" s="1337"/>
      <c r="AQ66" s="1337"/>
      <c r="AR66" s="1337"/>
      <c r="AS66" s="1337"/>
      <c r="AT66" s="1337"/>
      <c r="AU66" s="1337"/>
      <c r="AV66" s="1337"/>
      <c r="AW66" s="1337"/>
      <c r="AX66" s="1337"/>
      <c r="AY66" s="1337"/>
      <c r="AZ66" s="1337"/>
      <c r="BA66" s="1337"/>
      <c r="BB66" s="1337"/>
      <c r="BC66" s="1337"/>
      <c r="BD66" s="1337"/>
      <c r="BE66" s="1337"/>
      <c r="BF66" s="1337"/>
      <c r="BG66" s="1337"/>
      <c r="BH66" s="1337"/>
      <c r="BI66" s="1337"/>
      <c r="BJ66" s="1337"/>
      <c r="BK66" s="1337"/>
      <c r="BL66" s="1337"/>
      <c r="BM66" s="1337"/>
      <c r="BN66" s="1337"/>
      <c r="BO66" s="1337"/>
      <c r="BP66" s="1337"/>
      <c r="BQ66" s="1337"/>
      <c r="BR66" s="1337"/>
      <c r="BS66" s="1337"/>
      <c r="BT66" s="1337"/>
      <c r="BU66" s="1337"/>
      <c r="BV66" s="1337"/>
      <c r="BW66" s="1337"/>
      <c r="BX66" s="1337"/>
      <c r="BY66" s="1337"/>
      <c r="BZ66" s="1337"/>
      <c r="CA66" s="1337"/>
      <c r="CB66" s="1337"/>
      <c r="CC66" s="1337"/>
      <c r="CD66" s="1337"/>
      <c r="CE66" s="1337"/>
      <c r="CF66" s="1337"/>
      <c r="CG66" s="1337"/>
      <c r="CH66" s="1337"/>
      <c r="CI66" s="1337"/>
      <c r="CJ66" s="1337"/>
      <c r="CK66" s="1337"/>
      <c r="CL66" s="1337"/>
      <c r="CM66" s="1337"/>
      <c r="CN66" s="1337"/>
      <c r="CO66" s="1337"/>
      <c r="CP66" s="1337"/>
      <c r="CQ66" s="1337"/>
      <c r="CR66" s="1337"/>
      <c r="CS66" s="1337"/>
      <c r="CT66" s="1337"/>
      <c r="CU66" s="1337"/>
      <c r="CV66" s="1337"/>
      <c r="CW66" s="1337"/>
      <c r="CX66" s="1337"/>
      <c r="CY66" s="1337"/>
      <c r="CZ66" s="1337"/>
      <c r="DA66" s="1337"/>
      <c r="DB66" s="1337"/>
      <c r="DC66" s="1338"/>
    </row>
    <row r="67" spans="2:107" ht="13.5" x14ac:dyDescent="0.15">
      <c r="B67" s="389"/>
      <c r="AN67" s="1336"/>
      <c r="AO67" s="1337"/>
      <c r="AP67" s="1337"/>
      <c r="AQ67" s="1337"/>
      <c r="AR67" s="1337"/>
      <c r="AS67" s="1337"/>
      <c r="AT67" s="1337"/>
      <c r="AU67" s="1337"/>
      <c r="AV67" s="1337"/>
      <c r="AW67" s="1337"/>
      <c r="AX67" s="1337"/>
      <c r="AY67" s="1337"/>
      <c r="AZ67" s="1337"/>
      <c r="BA67" s="1337"/>
      <c r="BB67" s="1337"/>
      <c r="BC67" s="1337"/>
      <c r="BD67" s="1337"/>
      <c r="BE67" s="1337"/>
      <c r="BF67" s="1337"/>
      <c r="BG67" s="1337"/>
      <c r="BH67" s="1337"/>
      <c r="BI67" s="1337"/>
      <c r="BJ67" s="1337"/>
      <c r="BK67" s="1337"/>
      <c r="BL67" s="1337"/>
      <c r="BM67" s="1337"/>
      <c r="BN67" s="1337"/>
      <c r="BO67" s="1337"/>
      <c r="BP67" s="1337"/>
      <c r="BQ67" s="1337"/>
      <c r="BR67" s="1337"/>
      <c r="BS67" s="1337"/>
      <c r="BT67" s="1337"/>
      <c r="BU67" s="1337"/>
      <c r="BV67" s="1337"/>
      <c r="BW67" s="1337"/>
      <c r="BX67" s="1337"/>
      <c r="BY67" s="1337"/>
      <c r="BZ67" s="1337"/>
      <c r="CA67" s="1337"/>
      <c r="CB67" s="1337"/>
      <c r="CC67" s="1337"/>
      <c r="CD67" s="1337"/>
      <c r="CE67" s="1337"/>
      <c r="CF67" s="1337"/>
      <c r="CG67" s="1337"/>
      <c r="CH67" s="1337"/>
      <c r="CI67" s="1337"/>
      <c r="CJ67" s="1337"/>
      <c r="CK67" s="1337"/>
      <c r="CL67" s="1337"/>
      <c r="CM67" s="1337"/>
      <c r="CN67" s="1337"/>
      <c r="CO67" s="1337"/>
      <c r="CP67" s="1337"/>
      <c r="CQ67" s="1337"/>
      <c r="CR67" s="1337"/>
      <c r="CS67" s="1337"/>
      <c r="CT67" s="1337"/>
      <c r="CU67" s="1337"/>
      <c r="CV67" s="1337"/>
      <c r="CW67" s="1337"/>
      <c r="CX67" s="1337"/>
      <c r="CY67" s="1337"/>
      <c r="CZ67" s="1337"/>
      <c r="DA67" s="1337"/>
      <c r="DB67" s="1337"/>
      <c r="DC67" s="1338"/>
    </row>
    <row r="68" spans="2:107" ht="13.5" x14ac:dyDescent="0.15">
      <c r="B68" s="389"/>
      <c r="AN68" s="1336"/>
      <c r="AO68" s="1337"/>
      <c r="AP68" s="1337"/>
      <c r="AQ68" s="1337"/>
      <c r="AR68" s="1337"/>
      <c r="AS68" s="1337"/>
      <c r="AT68" s="1337"/>
      <c r="AU68" s="1337"/>
      <c r="AV68" s="1337"/>
      <c r="AW68" s="1337"/>
      <c r="AX68" s="1337"/>
      <c r="AY68" s="1337"/>
      <c r="AZ68" s="1337"/>
      <c r="BA68" s="1337"/>
      <c r="BB68" s="1337"/>
      <c r="BC68" s="1337"/>
      <c r="BD68" s="1337"/>
      <c r="BE68" s="1337"/>
      <c r="BF68" s="1337"/>
      <c r="BG68" s="1337"/>
      <c r="BH68" s="1337"/>
      <c r="BI68" s="1337"/>
      <c r="BJ68" s="1337"/>
      <c r="BK68" s="1337"/>
      <c r="BL68" s="1337"/>
      <c r="BM68" s="1337"/>
      <c r="BN68" s="1337"/>
      <c r="BO68" s="1337"/>
      <c r="BP68" s="1337"/>
      <c r="BQ68" s="1337"/>
      <c r="BR68" s="1337"/>
      <c r="BS68" s="1337"/>
      <c r="BT68" s="1337"/>
      <c r="BU68" s="1337"/>
      <c r="BV68" s="1337"/>
      <c r="BW68" s="1337"/>
      <c r="BX68" s="1337"/>
      <c r="BY68" s="1337"/>
      <c r="BZ68" s="1337"/>
      <c r="CA68" s="1337"/>
      <c r="CB68" s="1337"/>
      <c r="CC68" s="1337"/>
      <c r="CD68" s="1337"/>
      <c r="CE68" s="1337"/>
      <c r="CF68" s="1337"/>
      <c r="CG68" s="1337"/>
      <c r="CH68" s="1337"/>
      <c r="CI68" s="1337"/>
      <c r="CJ68" s="1337"/>
      <c r="CK68" s="1337"/>
      <c r="CL68" s="1337"/>
      <c r="CM68" s="1337"/>
      <c r="CN68" s="1337"/>
      <c r="CO68" s="1337"/>
      <c r="CP68" s="1337"/>
      <c r="CQ68" s="1337"/>
      <c r="CR68" s="1337"/>
      <c r="CS68" s="1337"/>
      <c r="CT68" s="1337"/>
      <c r="CU68" s="1337"/>
      <c r="CV68" s="1337"/>
      <c r="CW68" s="1337"/>
      <c r="CX68" s="1337"/>
      <c r="CY68" s="1337"/>
      <c r="CZ68" s="1337"/>
      <c r="DA68" s="1337"/>
      <c r="DB68" s="1337"/>
      <c r="DC68" s="1338"/>
    </row>
    <row r="69" spans="2:107" ht="13.5" x14ac:dyDescent="0.15">
      <c r="B69" s="389"/>
      <c r="AN69" s="1339"/>
      <c r="AO69" s="1340"/>
      <c r="AP69" s="1340"/>
      <c r="AQ69" s="1340"/>
      <c r="AR69" s="1340"/>
      <c r="AS69" s="1340"/>
      <c r="AT69" s="1340"/>
      <c r="AU69" s="1340"/>
      <c r="AV69" s="1340"/>
      <c r="AW69" s="1340"/>
      <c r="AX69" s="1340"/>
      <c r="AY69" s="1340"/>
      <c r="AZ69" s="1340"/>
      <c r="BA69" s="1340"/>
      <c r="BB69" s="1340"/>
      <c r="BC69" s="1340"/>
      <c r="BD69" s="1340"/>
      <c r="BE69" s="1340"/>
      <c r="BF69" s="1340"/>
      <c r="BG69" s="1340"/>
      <c r="BH69" s="1340"/>
      <c r="BI69" s="1340"/>
      <c r="BJ69" s="1340"/>
      <c r="BK69" s="1340"/>
      <c r="BL69" s="1340"/>
      <c r="BM69" s="1340"/>
      <c r="BN69" s="1340"/>
      <c r="BO69" s="1340"/>
      <c r="BP69" s="1340"/>
      <c r="BQ69" s="1340"/>
      <c r="BR69" s="1340"/>
      <c r="BS69" s="1340"/>
      <c r="BT69" s="1340"/>
      <c r="BU69" s="1340"/>
      <c r="BV69" s="1340"/>
      <c r="BW69" s="1340"/>
      <c r="BX69" s="1340"/>
      <c r="BY69" s="1340"/>
      <c r="BZ69" s="1340"/>
      <c r="CA69" s="1340"/>
      <c r="CB69" s="1340"/>
      <c r="CC69" s="1340"/>
      <c r="CD69" s="1340"/>
      <c r="CE69" s="1340"/>
      <c r="CF69" s="1340"/>
      <c r="CG69" s="1340"/>
      <c r="CH69" s="1340"/>
      <c r="CI69" s="1340"/>
      <c r="CJ69" s="1340"/>
      <c r="CK69" s="1340"/>
      <c r="CL69" s="1340"/>
      <c r="CM69" s="1340"/>
      <c r="CN69" s="1340"/>
      <c r="CO69" s="1340"/>
      <c r="CP69" s="1340"/>
      <c r="CQ69" s="1340"/>
      <c r="CR69" s="1340"/>
      <c r="CS69" s="1340"/>
      <c r="CT69" s="1340"/>
      <c r="CU69" s="1340"/>
      <c r="CV69" s="1340"/>
      <c r="CW69" s="1340"/>
      <c r="CX69" s="1340"/>
      <c r="CY69" s="1340"/>
      <c r="CZ69" s="1340"/>
      <c r="DA69" s="1340"/>
      <c r="DB69" s="1340"/>
      <c r="DC69" s="134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603</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561</v>
      </c>
      <c r="BQ72" s="1325"/>
      <c r="BR72" s="1325"/>
      <c r="BS72" s="1325"/>
      <c r="BT72" s="1325"/>
      <c r="BU72" s="1325"/>
      <c r="BV72" s="1325"/>
      <c r="BW72" s="1325"/>
      <c r="BX72" s="1325" t="s">
        <v>562</v>
      </c>
      <c r="BY72" s="1325"/>
      <c r="BZ72" s="1325"/>
      <c r="CA72" s="1325"/>
      <c r="CB72" s="1325"/>
      <c r="CC72" s="1325"/>
      <c r="CD72" s="1325"/>
      <c r="CE72" s="1325"/>
      <c r="CF72" s="1325" t="s">
        <v>563</v>
      </c>
      <c r="CG72" s="1325"/>
      <c r="CH72" s="1325"/>
      <c r="CI72" s="1325"/>
      <c r="CJ72" s="1325"/>
      <c r="CK72" s="1325"/>
      <c r="CL72" s="1325"/>
      <c r="CM72" s="1325"/>
      <c r="CN72" s="1325" t="s">
        <v>564</v>
      </c>
      <c r="CO72" s="1325"/>
      <c r="CP72" s="1325"/>
      <c r="CQ72" s="1325"/>
      <c r="CR72" s="1325"/>
      <c r="CS72" s="1325"/>
      <c r="CT72" s="1325"/>
      <c r="CU72" s="1325"/>
      <c r="CV72" s="1325" t="s">
        <v>565</v>
      </c>
      <c r="CW72" s="1325"/>
      <c r="CX72" s="1325"/>
      <c r="CY72" s="1325"/>
      <c r="CZ72" s="1325"/>
      <c r="DA72" s="1325"/>
      <c r="DB72" s="1325"/>
      <c r="DC72" s="1325"/>
    </row>
    <row r="73" spans="2:107" ht="13.5" x14ac:dyDescent="0.15">
      <c r="B73" s="389"/>
      <c r="G73" s="1326"/>
      <c r="H73" s="1326"/>
      <c r="I73" s="1326"/>
      <c r="J73" s="1326"/>
      <c r="K73" s="1331"/>
      <c r="L73" s="1331"/>
      <c r="M73" s="1331"/>
      <c r="N73" s="1331"/>
      <c r="AM73" s="396"/>
      <c r="AN73" s="1329" t="s">
        <v>602</v>
      </c>
      <c r="AO73" s="1329"/>
      <c r="AP73" s="1329"/>
      <c r="AQ73" s="1329"/>
      <c r="AR73" s="1329"/>
      <c r="AS73" s="1329"/>
      <c r="AT73" s="1329"/>
      <c r="AU73" s="1329"/>
      <c r="AV73" s="1329"/>
      <c r="AW73" s="1329"/>
      <c r="AX73" s="1329"/>
      <c r="AY73" s="1329"/>
      <c r="AZ73" s="1329"/>
      <c r="BA73" s="1329"/>
      <c r="BB73" s="1329" t="s">
        <v>600</v>
      </c>
      <c r="BC73" s="1329"/>
      <c r="BD73" s="1329"/>
      <c r="BE73" s="1329"/>
      <c r="BF73" s="1329"/>
      <c r="BG73" s="1329"/>
      <c r="BH73" s="1329"/>
      <c r="BI73" s="1329"/>
      <c r="BJ73" s="1329"/>
      <c r="BK73" s="1329"/>
      <c r="BL73" s="1329"/>
      <c r="BM73" s="1329"/>
      <c r="BN73" s="1329"/>
      <c r="BO73" s="1329"/>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ht="13.5" x14ac:dyDescent="0.15">
      <c r="B74" s="389"/>
      <c r="G74" s="1326"/>
      <c r="H74" s="1326"/>
      <c r="I74" s="1326"/>
      <c r="J74" s="1326"/>
      <c r="K74" s="1331"/>
      <c r="L74" s="1331"/>
      <c r="M74" s="1331"/>
      <c r="N74" s="1331"/>
      <c r="AM74" s="39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x14ac:dyDescent="0.15">
      <c r="B75" s="389"/>
      <c r="G75" s="1326"/>
      <c r="H75" s="1326"/>
      <c r="I75" s="1321"/>
      <c r="J75" s="1321"/>
      <c r="K75" s="1327"/>
      <c r="L75" s="1327"/>
      <c r="M75" s="1327"/>
      <c r="N75" s="1327"/>
      <c r="AM75" s="396"/>
      <c r="AN75" s="1329"/>
      <c r="AO75" s="1329"/>
      <c r="AP75" s="1329"/>
      <c r="AQ75" s="1329"/>
      <c r="AR75" s="1329"/>
      <c r="AS75" s="1329"/>
      <c r="AT75" s="1329"/>
      <c r="AU75" s="1329"/>
      <c r="AV75" s="1329"/>
      <c r="AW75" s="1329"/>
      <c r="AX75" s="1329"/>
      <c r="AY75" s="1329"/>
      <c r="AZ75" s="1329"/>
      <c r="BA75" s="1329"/>
      <c r="BB75" s="1329" t="s">
        <v>599</v>
      </c>
      <c r="BC75" s="1329"/>
      <c r="BD75" s="1329"/>
      <c r="BE75" s="1329"/>
      <c r="BF75" s="1329"/>
      <c r="BG75" s="1329"/>
      <c r="BH75" s="1329"/>
      <c r="BI75" s="1329"/>
      <c r="BJ75" s="1329"/>
      <c r="BK75" s="1329"/>
      <c r="BL75" s="1329"/>
      <c r="BM75" s="1329"/>
      <c r="BN75" s="1329"/>
      <c r="BO75" s="1329"/>
      <c r="BP75" s="1320">
        <v>4.2</v>
      </c>
      <c r="BQ75" s="1320"/>
      <c r="BR75" s="1320"/>
      <c r="BS75" s="1320"/>
      <c r="BT75" s="1320"/>
      <c r="BU75" s="1320"/>
      <c r="BV75" s="1320"/>
      <c r="BW75" s="1320"/>
      <c r="BX75" s="1320">
        <v>2.9</v>
      </c>
      <c r="BY75" s="1320"/>
      <c r="BZ75" s="1320"/>
      <c r="CA75" s="1320"/>
      <c r="CB75" s="1320"/>
      <c r="CC75" s="1320"/>
      <c r="CD75" s="1320"/>
      <c r="CE75" s="1320"/>
      <c r="CF75" s="1320">
        <v>1.9</v>
      </c>
      <c r="CG75" s="1320"/>
      <c r="CH75" s="1320"/>
      <c r="CI75" s="1320"/>
      <c r="CJ75" s="1320"/>
      <c r="CK75" s="1320"/>
      <c r="CL75" s="1320"/>
      <c r="CM75" s="1320"/>
      <c r="CN75" s="1320">
        <v>0.2</v>
      </c>
      <c r="CO75" s="1320"/>
      <c r="CP75" s="1320"/>
      <c r="CQ75" s="1320"/>
      <c r="CR75" s="1320"/>
      <c r="CS75" s="1320"/>
      <c r="CT75" s="1320"/>
      <c r="CU75" s="1320"/>
      <c r="CV75" s="1320">
        <v>-0.7</v>
      </c>
      <c r="CW75" s="1320"/>
      <c r="CX75" s="1320"/>
      <c r="CY75" s="1320"/>
      <c r="CZ75" s="1320"/>
      <c r="DA75" s="1320"/>
      <c r="DB75" s="1320"/>
      <c r="DC75" s="1320"/>
    </row>
    <row r="76" spans="2:107" ht="13.5" x14ac:dyDescent="0.15">
      <c r="B76" s="389"/>
      <c r="G76" s="1326"/>
      <c r="H76" s="1326"/>
      <c r="I76" s="1321"/>
      <c r="J76" s="1321"/>
      <c r="K76" s="1327"/>
      <c r="L76" s="1327"/>
      <c r="M76" s="1327"/>
      <c r="N76" s="1327"/>
      <c r="AM76" s="39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x14ac:dyDescent="0.15">
      <c r="B77" s="389"/>
      <c r="G77" s="1321"/>
      <c r="H77" s="1321"/>
      <c r="I77" s="1321"/>
      <c r="J77" s="1321"/>
      <c r="K77" s="1331"/>
      <c r="L77" s="1331"/>
      <c r="M77" s="1331"/>
      <c r="N77" s="1331"/>
      <c r="AN77" s="1325" t="s">
        <v>601</v>
      </c>
      <c r="AO77" s="1325"/>
      <c r="AP77" s="1325"/>
      <c r="AQ77" s="1325"/>
      <c r="AR77" s="1325"/>
      <c r="AS77" s="1325"/>
      <c r="AT77" s="1325"/>
      <c r="AU77" s="1325"/>
      <c r="AV77" s="1325"/>
      <c r="AW77" s="1325"/>
      <c r="AX77" s="1325"/>
      <c r="AY77" s="1325"/>
      <c r="AZ77" s="1325"/>
      <c r="BA77" s="1325"/>
      <c r="BB77" s="1329" t="s">
        <v>600</v>
      </c>
      <c r="BC77" s="1329"/>
      <c r="BD77" s="1329"/>
      <c r="BE77" s="1329"/>
      <c r="BF77" s="1329"/>
      <c r="BG77" s="1329"/>
      <c r="BH77" s="1329"/>
      <c r="BI77" s="1329"/>
      <c r="BJ77" s="1329"/>
      <c r="BK77" s="1329"/>
      <c r="BL77" s="1329"/>
      <c r="BM77" s="1329"/>
      <c r="BN77" s="1329"/>
      <c r="BO77" s="1329"/>
      <c r="BP77" s="1320">
        <v>35.299999999999997</v>
      </c>
      <c r="BQ77" s="1320"/>
      <c r="BR77" s="1320"/>
      <c r="BS77" s="1320"/>
      <c r="BT77" s="1320"/>
      <c r="BU77" s="1320"/>
      <c r="BV77" s="1320"/>
      <c r="BW77" s="1320"/>
      <c r="BX77" s="1320">
        <v>31.9</v>
      </c>
      <c r="BY77" s="1320"/>
      <c r="BZ77" s="1320"/>
      <c r="CA77" s="1320"/>
      <c r="CB77" s="1320"/>
      <c r="CC77" s="1320"/>
      <c r="CD77" s="1320"/>
      <c r="CE77" s="1320"/>
      <c r="CF77" s="1320">
        <v>24.2</v>
      </c>
      <c r="CG77" s="1320"/>
      <c r="CH77" s="1320"/>
      <c r="CI77" s="1320"/>
      <c r="CJ77" s="1320"/>
      <c r="CK77" s="1320"/>
      <c r="CL77" s="1320"/>
      <c r="CM77" s="1320"/>
      <c r="CN77" s="1320">
        <v>22.1</v>
      </c>
      <c r="CO77" s="1320"/>
      <c r="CP77" s="1320"/>
      <c r="CQ77" s="1320"/>
      <c r="CR77" s="1320"/>
      <c r="CS77" s="1320"/>
      <c r="CT77" s="1320"/>
      <c r="CU77" s="1320"/>
      <c r="CV77" s="1320">
        <v>20.399999999999999</v>
      </c>
      <c r="CW77" s="1320"/>
      <c r="CX77" s="1320"/>
      <c r="CY77" s="1320"/>
      <c r="CZ77" s="1320"/>
      <c r="DA77" s="1320"/>
      <c r="DB77" s="1320"/>
      <c r="DC77" s="1320"/>
    </row>
    <row r="78" spans="2:107" ht="13.5" x14ac:dyDescent="0.15">
      <c r="B78" s="389"/>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9"/>
      <c r="BC78" s="1329"/>
      <c r="BD78" s="1329"/>
      <c r="BE78" s="1329"/>
      <c r="BF78" s="1329"/>
      <c r="BG78" s="1329"/>
      <c r="BH78" s="1329"/>
      <c r="BI78" s="1329"/>
      <c r="BJ78" s="1329"/>
      <c r="BK78" s="1329"/>
      <c r="BL78" s="1329"/>
      <c r="BM78" s="1329"/>
      <c r="BN78" s="1329"/>
      <c r="BO78" s="1329"/>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x14ac:dyDescent="0.15">
      <c r="B79" s="389"/>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9" t="s">
        <v>599</v>
      </c>
      <c r="BC79" s="1329"/>
      <c r="BD79" s="1329"/>
      <c r="BE79" s="1329"/>
      <c r="BF79" s="1329"/>
      <c r="BG79" s="1329"/>
      <c r="BH79" s="1329"/>
      <c r="BI79" s="1329"/>
      <c r="BJ79" s="1329"/>
      <c r="BK79" s="1329"/>
      <c r="BL79" s="1329"/>
      <c r="BM79" s="1329"/>
      <c r="BN79" s="1329"/>
      <c r="BO79" s="1329"/>
      <c r="BP79" s="1320">
        <v>6.9</v>
      </c>
      <c r="BQ79" s="1320"/>
      <c r="BR79" s="1320"/>
      <c r="BS79" s="1320"/>
      <c r="BT79" s="1320"/>
      <c r="BU79" s="1320"/>
      <c r="BV79" s="1320"/>
      <c r="BW79" s="1320"/>
      <c r="BX79" s="1320">
        <v>6.6</v>
      </c>
      <c r="BY79" s="1320"/>
      <c r="BZ79" s="1320"/>
      <c r="CA79" s="1320"/>
      <c r="CB79" s="1320"/>
      <c r="CC79" s="1320"/>
      <c r="CD79" s="1320"/>
      <c r="CE79" s="1320"/>
      <c r="CF79" s="1320">
        <v>6.4</v>
      </c>
      <c r="CG79" s="1320"/>
      <c r="CH79" s="1320"/>
      <c r="CI79" s="1320"/>
      <c r="CJ79" s="1320"/>
      <c r="CK79" s="1320"/>
      <c r="CL79" s="1320"/>
      <c r="CM79" s="1320"/>
      <c r="CN79" s="1320">
        <v>6.3</v>
      </c>
      <c r="CO79" s="1320"/>
      <c r="CP79" s="1320"/>
      <c r="CQ79" s="1320"/>
      <c r="CR79" s="1320"/>
      <c r="CS79" s="1320"/>
      <c r="CT79" s="1320"/>
      <c r="CU79" s="1320"/>
      <c r="CV79" s="1320">
        <v>6.2</v>
      </c>
      <c r="CW79" s="1320"/>
      <c r="CX79" s="1320"/>
      <c r="CY79" s="1320"/>
      <c r="CZ79" s="1320"/>
      <c r="DA79" s="1320"/>
      <c r="DB79" s="1320"/>
      <c r="DC79" s="1320"/>
    </row>
    <row r="80" spans="2:107" ht="13.5" x14ac:dyDescent="0.15">
      <c r="B80" s="389"/>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9"/>
      <c r="BC80" s="1329"/>
      <c r="BD80" s="1329"/>
      <c r="BE80" s="1329"/>
      <c r="BF80" s="1329"/>
      <c r="BG80" s="1329"/>
      <c r="BH80" s="1329"/>
      <c r="BI80" s="1329"/>
      <c r="BJ80" s="1329"/>
      <c r="BK80" s="1329"/>
      <c r="BL80" s="1329"/>
      <c r="BM80" s="1329"/>
      <c r="BN80" s="1329"/>
      <c r="BO80" s="1329"/>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YIV7dl39pBVHFDiQgslxZg3LCwz3vHlouJoCLz/7QmMa4iEWOm/JV1DhVYdxLQip+2DfOh0lajlmXvpmciU1Q==" saltValue="GJyUxnhYkURpYOXyIP06RA=="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zY6auTzIiyl1xXZbBUGs6WARsNDoOzREqw5VyYjOlYu9rC7bFKSPpI/0sarenWL+a+AgjrxOfu/3cKjJi9sGaw==" saltValue="yVoaaXW8SvY73vmrUNj1bg==" spinCount="100000" sheet="1" objects="1" scenarios="1"/>
  <dataConsolidate/>
  <phoneticPr fontId="2"/>
  <printOptions horizontalCentered="1" verticalCentered="1"/>
  <pageMargins left="0" right="0" top="0.19685039370078741" bottom="0" header="0.39370078740157483" footer="0"/>
  <pageSetup paperSize="9" scale="35"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JqCIgrLBhAw4pdrwpoFw2vHFySTtAx0CLVDMfWUvViKwdtTFRtwXOyqTccRIoGHLpaJc5LBbK316yUlOR1OLDg==" saltValue="1CMpQQHh7mLQmHWuIXfntg==" spinCount="100000" sheet="1" objects="1" scenarios="1"/>
  <dataConsolidate/>
  <phoneticPr fontId="2"/>
  <printOptions horizontalCentered="1" verticalCentered="1"/>
  <pageMargins left="0" right="0" top="0.19685039370078741" bottom="0" header="0.39370078740157483" footer="0"/>
  <pageSetup paperSize="9" scale="35"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22727</v>
      </c>
      <c r="E3" s="162"/>
      <c r="F3" s="163">
        <v>44504</v>
      </c>
      <c r="G3" s="164"/>
      <c r="H3" s="165"/>
    </row>
    <row r="4" spans="1:8" x14ac:dyDescent="0.15">
      <c r="A4" s="166"/>
      <c r="B4" s="167"/>
      <c r="C4" s="168"/>
      <c r="D4" s="169">
        <v>21266</v>
      </c>
      <c r="E4" s="170"/>
      <c r="F4" s="171">
        <v>25876</v>
      </c>
      <c r="G4" s="172"/>
      <c r="H4" s="173"/>
    </row>
    <row r="5" spans="1:8" x14ac:dyDescent="0.15">
      <c r="A5" s="154" t="s">
        <v>553</v>
      </c>
      <c r="B5" s="159"/>
      <c r="C5" s="160"/>
      <c r="D5" s="161">
        <v>25701</v>
      </c>
      <c r="E5" s="162"/>
      <c r="F5" s="163">
        <v>47820</v>
      </c>
      <c r="G5" s="164"/>
      <c r="H5" s="165"/>
    </row>
    <row r="6" spans="1:8" x14ac:dyDescent="0.15">
      <c r="A6" s="166"/>
      <c r="B6" s="167"/>
      <c r="C6" s="168"/>
      <c r="D6" s="169">
        <v>16868</v>
      </c>
      <c r="E6" s="170"/>
      <c r="F6" s="171">
        <v>25855</v>
      </c>
      <c r="G6" s="172"/>
      <c r="H6" s="173"/>
    </row>
    <row r="7" spans="1:8" x14ac:dyDescent="0.15">
      <c r="A7" s="154" t="s">
        <v>554</v>
      </c>
      <c r="B7" s="159"/>
      <c r="C7" s="160"/>
      <c r="D7" s="161">
        <v>21006</v>
      </c>
      <c r="E7" s="162"/>
      <c r="F7" s="163">
        <v>41934</v>
      </c>
      <c r="G7" s="164"/>
      <c r="H7" s="165"/>
    </row>
    <row r="8" spans="1:8" x14ac:dyDescent="0.15">
      <c r="A8" s="166"/>
      <c r="B8" s="167"/>
      <c r="C8" s="168"/>
      <c r="D8" s="169">
        <v>13449</v>
      </c>
      <c r="E8" s="170"/>
      <c r="F8" s="171">
        <v>23352</v>
      </c>
      <c r="G8" s="172"/>
      <c r="H8" s="173"/>
    </row>
    <row r="9" spans="1:8" x14ac:dyDescent="0.15">
      <c r="A9" s="154" t="s">
        <v>555</v>
      </c>
      <c r="B9" s="159"/>
      <c r="C9" s="160"/>
      <c r="D9" s="161">
        <v>25411</v>
      </c>
      <c r="E9" s="162"/>
      <c r="F9" s="163">
        <v>45588</v>
      </c>
      <c r="G9" s="164"/>
      <c r="H9" s="165"/>
    </row>
    <row r="10" spans="1:8" x14ac:dyDescent="0.15">
      <c r="A10" s="166"/>
      <c r="B10" s="167"/>
      <c r="C10" s="168"/>
      <c r="D10" s="169">
        <v>15391</v>
      </c>
      <c r="E10" s="170"/>
      <c r="F10" s="171">
        <v>24150</v>
      </c>
      <c r="G10" s="172"/>
      <c r="H10" s="173"/>
    </row>
    <row r="11" spans="1:8" x14ac:dyDescent="0.15">
      <c r="A11" s="154" t="s">
        <v>556</v>
      </c>
      <c r="B11" s="159"/>
      <c r="C11" s="160"/>
      <c r="D11" s="161">
        <v>38935</v>
      </c>
      <c r="E11" s="162"/>
      <c r="F11" s="163">
        <v>45483</v>
      </c>
      <c r="G11" s="164"/>
      <c r="H11" s="165"/>
    </row>
    <row r="12" spans="1:8" x14ac:dyDescent="0.15">
      <c r="A12" s="166"/>
      <c r="B12" s="167"/>
      <c r="C12" s="174"/>
      <c r="D12" s="169">
        <v>12716</v>
      </c>
      <c r="E12" s="170"/>
      <c r="F12" s="171">
        <v>24241</v>
      </c>
      <c r="G12" s="172"/>
      <c r="H12" s="173"/>
    </row>
    <row r="13" spans="1:8" x14ac:dyDescent="0.15">
      <c r="A13" s="154"/>
      <c r="B13" s="159"/>
      <c r="C13" s="175"/>
      <c r="D13" s="176">
        <v>26756</v>
      </c>
      <c r="E13" s="177"/>
      <c r="F13" s="178">
        <v>45066</v>
      </c>
      <c r="G13" s="179"/>
      <c r="H13" s="165"/>
    </row>
    <row r="14" spans="1:8" x14ac:dyDescent="0.15">
      <c r="A14" s="166"/>
      <c r="B14" s="167"/>
      <c r="C14" s="168"/>
      <c r="D14" s="169">
        <v>15938</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1.48</v>
      </c>
      <c r="C19" s="180">
        <f>ROUND(VALUE(SUBSTITUTE(実質収支比率等に係る経年分析!G$48,"▲","-")),2)</f>
        <v>1.0900000000000001</v>
      </c>
      <c r="D19" s="180">
        <f>ROUND(VALUE(SUBSTITUTE(実質収支比率等に係る経年分析!H$48,"▲","-")),2)</f>
        <v>2.15</v>
      </c>
      <c r="E19" s="180">
        <f>ROUND(VALUE(SUBSTITUTE(実質収支比率等に係る経年分析!I$48,"▲","-")),2)</f>
        <v>1.05</v>
      </c>
      <c r="F19" s="180">
        <f>ROUND(VALUE(SUBSTITUTE(実質収支比率等に係る経年分析!J$48,"▲","-")),2)</f>
        <v>1.63</v>
      </c>
    </row>
    <row r="20" spans="1:11" x14ac:dyDescent="0.15">
      <c r="A20" s="180" t="s">
        <v>55</v>
      </c>
      <c r="B20" s="180">
        <f>ROUND(VALUE(SUBSTITUTE(実質収支比率等に係る経年分析!F$47,"▲","-")),2)</f>
        <v>29.99</v>
      </c>
      <c r="C20" s="180">
        <f>ROUND(VALUE(SUBSTITUTE(実質収支比率等に係る経年分析!G$47,"▲","-")),2)</f>
        <v>25.7</v>
      </c>
      <c r="D20" s="180">
        <f>ROUND(VALUE(SUBSTITUTE(実質収支比率等に係る経年分析!H$47,"▲","-")),2)</f>
        <v>24.76</v>
      </c>
      <c r="E20" s="180">
        <f>ROUND(VALUE(SUBSTITUTE(実質収支比率等に係る経年分析!I$47,"▲","-")),2)</f>
        <v>27.3</v>
      </c>
      <c r="F20" s="180">
        <f>ROUND(VALUE(SUBSTITUTE(実質収支比率等に係る経年分析!J$47,"▲","-")),2)</f>
        <v>30.98</v>
      </c>
    </row>
    <row r="21" spans="1:11" x14ac:dyDescent="0.15">
      <c r="A21" s="180" t="s">
        <v>56</v>
      </c>
      <c r="B21" s="180">
        <f>IF(ISNUMBER(VALUE(SUBSTITUTE(実質収支比率等に係る経年分析!F$49,"▲","-"))),ROUND(VALUE(SUBSTITUTE(実質収支比率等に係る経年分析!F$49,"▲","-")),2),NA())</f>
        <v>2.86</v>
      </c>
      <c r="C21" s="180">
        <f>IF(ISNUMBER(VALUE(SUBSTITUTE(実質収支比率等に係る経年分析!G$49,"▲","-"))),ROUND(VALUE(SUBSTITUTE(実質収支比率等に係る経年分析!G$49,"▲","-")),2),NA())</f>
        <v>-2.2999999999999998</v>
      </c>
      <c r="D21" s="180">
        <f>IF(ISNUMBER(VALUE(SUBSTITUTE(実質収支比率等に係る経年分析!H$49,"▲","-"))),ROUND(VALUE(SUBSTITUTE(実質収支比率等に係る経年分析!H$49,"▲","-")),2),NA())</f>
        <v>-0.65</v>
      </c>
      <c r="E21" s="180">
        <f>IF(ISNUMBER(VALUE(SUBSTITUTE(実質収支比率等に係る経年分析!I$49,"▲","-"))),ROUND(VALUE(SUBSTITUTE(実質収支比率等に係る経年分析!I$49,"▲","-")),2),NA())</f>
        <v>1.46</v>
      </c>
      <c r="F21" s="180">
        <f>IF(ISNUMBER(VALUE(SUBSTITUTE(実質収支比率等に係る経年分析!J$49,"▲","-"))),ROUND(VALUE(SUBSTITUTE(実質収支比率等に係る経年分析!J$49,"▲","-")),2),NA())</f>
        <v>5.31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0.85</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パートタイマー等退職金共済特別会計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1.94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1.62</v>
      </c>
    </row>
    <row r="35" spans="1:16" x14ac:dyDescent="0.15">
      <c r="A35" s="181" t="str">
        <f>IF(連結実質赤字比率に係る赤字・黒字の構成分析!C$35="",NA(),連結実質赤字比率に係る赤字・黒字の構成分析!C$35)</f>
        <v>摂津市下水道事業会計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3.31</v>
      </c>
    </row>
    <row r="36" spans="1:16" x14ac:dyDescent="0.15">
      <c r="A36" s="181" t="str">
        <f>IF(連結実質赤字比率に係る赤字・黒字の構成分析!C$34="",NA(),連結実質赤字比率に係る赤字・黒字の構成分析!C$34)</f>
        <v>摂津市水道事業会計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19.329999999999998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17.829999999999998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4047</v>
      </c>
      <c r="E42" s="182"/>
      <c r="F42" s="182"/>
      <c r="G42" s="182">
        <f>'実質公債費比率（分子）の構造'!L$52</f>
        <v>4054</v>
      </c>
      <c r="H42" s="182"/>
      <c r="I42" s="182"/>
      <c r="J42" s="182">
        <f>'実質公債費比率（分子）の構造'!M$52</f>
        <v>4007</v>
      </c>
      <c r="K42" s="182"/>
      <c r="L42" s="182"/>
      <c r="M42" s="182">
        <f>'実質公債費比率（分子）の構造'!N$52</f>
        <v>4097</v>
      </c>
      <c r="N42" s="182"/>
      <c r="O42" s="182"/>
      <c r="P42" s="182">
        <f>'実質公債費比率（分子）の構造'!O$52</f>
        <v>3979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v>
      </c>
      <c r="C44" s="182"/>
      <c r="D44" s="182"/>
      <c r="E44" s="182">
        <f>'実質公債費比率（分子）の構造'!L$50</f>
        <v>8</v>
      </c>
      <c r="F44" s="182"/>
      <c r="G44" s="182"/>
      <c r="H44" s="182">
        <f>'実質公債費比率（分子）の構造'!M$50</f>
        <v>60</v>
      </c>
      <c r="I44" s="182"/>
      <c r="J44" s="182"/>
      <c r="K44" s="182">
        <f>'実質公債費比率（分子）の構造'!N$50</f>
        <v>60</v>
      </c>
      <c r="L44" s="182"/>
      <c r="M44" s="182"/>
      <c r="N44" s="182">
        <f>'実質公債費比率（分子）の構造'!O$50</f>
        <v>60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1943</v>
      </c>
      <c r="C46" s="182"/>
      <c r="D46" s="182"/>
      <c r="E46" s="182">
        <f>'実質公債費比率（分子）の構造'!L$48</f>
        <v>1706</v>
      </c>
      <c r="F46" s="182"/>
      <c r="G46" s="182"/>
      <c r="H46" s="182">
        <f>'実質公債費比率（分子）の構造'!M$48</f>
        <v>1636</v>
      </c>
      <c r="I46" s="182"/>
      <c r="J46" s="182"/>
      <c r="K46" s="182">
        <f>'実質公債費比率（分子）の構造'!N$48</f>
        <v>1628</v>
      </c>
      <c r="L46" s="182"/>
      <c r="M46" s="182"/>
      <c r="N46" s="182">
        <f>'実質公債費比率（分子）の構造'!O$48</f>
        <v>1711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2617</v>
      </c>
      <c r="C49" s="182"/>
      <c r="D49" s="182"/>
      <c r="E49" s="182">
        <f>'実質公債費比率（分子）の構造'!L$45</f>
        <v>2595</v>
      </c>
      <c r="F49" s="182"/>
      <c r="G49" s="182"/>
      <c r="H49" s="182">
        <f>'実質公債費比率（分子）の構造'!M$45</f>
        <v>2497</v>
      </c>
      <c r="I49" s="182"/>
      <c r="J49" s="182"/>
      <c r="K49" s="182">
        <f>'実質公債費比率（分子）の構造'!N$45</f>
        <v>2098</v>
      </c>
      <c r="L49" s="182"/>
      <c r="M49" s="182"/>
      <c r="N49" s="182">
        <f>'実質公債費比率（分子）の構造'!O$45</f>
        <v>1964</v>
      </c>
      <c r="O49" s="182"/>
      <c r="P49" s="182"/>
    </row>
    <row r="50" spans="1:16" x14ac:dyDescent="0.15">
      <c r="A50" s="182" t="s">
        <v>71</v>
      </c>
      <c r="B50" s="182" t="e">
        <f>NA()</f>
        <v>#N/A</v>
      </c>
      <c r="C50" s="182">
        <f>IF(ISNUMBER('実質公債費比率（分子）の構造'!K$53),'実質公債費比率（分子）の構造'!K$53,NA())</f>
        <v>521</v>
      </c>
      <c r="D50" s="182" t="e">
        <f>NA()</f>
        <v>#N/A</v>
      </c>
      <c r="E50" s="182" t="e">
        <f>NA()</f>
        <v>#N/A</v>
      </c>
      <c r="F50" s="182">
        <f>IF(ISNUMBER('実質公債費比率（分子）の構造'!L$53),'実質公債費比率（分子）の構造'!L$53,NA())</f>
        <v>255</v>
      </c>
      <c r="G50" s="182" t="e">
        <f>NA()</f>
        <v>#N/A</v>
      </c>
      <c r="H50" s="182" t="e">
        <f>NA()</f>
        <v>#N/A</v>
      </c>
      <c r="I50" s="182">
        <f>IF(ISNUMBER('実質公債費比率（分子）の構造'!M$53),'実質公債費比率（分子）の構造'!M$53,NA())</f>
        <v>186</v>
      </c>
      <c r="J50" s="182" t="e">
        <f>NA()</f>
        <v>#N/A</v>
      </c>
      <c r="K50" s="182" t="e">
        <f>NA()</f>
        <v>#N/A</v>
      </c>
      <c r="L50" s="182">
        <f>IF(ISNUMBER('実質公債費比率（分子）の構造'!N$53),'実質公債費比率（分子）の構造'!N$53,NA())</f>
        <v>-311</v>
      </c>
      <c r="M50" s="182" t="e">
        <f>NA()</f>
        <v>#N/A</v>
      </c>
      <c r="N50" s="182" t="e">
        <f>NA()</f>
        <v>#N/A</v>
      </c>
      <c r="O50" s="182">
        <f>IF(ISNUMBER('実質公債費比率（分子）の構造'!O$53),'実質公債費比率（分子）の構造'!O$53,NA())</f>
        <v>-244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31142</v>
      </c>
      <c r="E56" s="181"/>
      <c r="F56" s="181"/>
      <c r="G56" s="181">
        <f>'将来負担比率（分子）の構造'!J$52</f>
        <v>29431</v>
      </c>
      <c r="H56" s="181"/>
      <c r="I56" s="181"/>
      <c r="J56" s="181">
        <f>'将来負担比率（分子）の構造'!K$52</f>
        <v>27974</v>
      </c>
      <c r="K56" s="181"/>
      <c r="L56" s="181"/>
      <c r="M56" s="181">
        <f>'将来負担比率（分子）の構造'!L$52</f>
        <v>26769</v>
      </c>
      <c r="N56" s="181"/>
      <c r="O56" s="181"/>
      <c r="P56" s="181">
        <f>'将来負担比率（分子）の構造'!M$52</f>
        <v>25575</v>
      </c>
    </row>
    <row r="57" spans="1:16" x14ac:dyDescent="0.15">
      <c r="A57" s="181" t="s">
        <v>42</v>
      </c>
      <c r="B57" s="181"/>
      <c r="C57" s="181"/>
      <c r="D57" s="181">
        <f>'将来負担比率（分子）の構造'!I$51</f>
        <v>13890</v>
      </c>
      <c r="E57" s="181"/>
      <c r="F57" s="181"/>
      <c r="G57" s="181">
        <f>'将来負担比率（分子）の構造'!J$51</f>
        <v>14554</v>
      </c>
      <c r="H57" s="181"/>
      <c r="I57" s="181"/>
      <c r="J57" s="181">
        <f>'将来負担比率（分子）の構造'!K$51</f>
        <v>14674</v>
      </c>
      <c r="K57" s="181"/>
      <c r="L57" s="181"/>
      <c r="M57" s="181">
        <f>'将来負担比率（分子）の構造'!L$51</f>
        <v>14801</v>
      </c>
      <c r="N57" s="181"/>
      <c r="O57" s="181"/>
      <c r="P57" s="181">
        <f>'将来負担比率（分子）の構造'!M$51</f>
        <v>13804</v>
      </c>
    </row>
    <row r="58" spans="1:16" x14ac:dyDescent="0.15">
      <c r="A58" s="181" t="s">
        <v>41</v>
      </c>
      <c r="B58" s="181"/>
      <c r="C58" s="181"/>
      <c r="D58" s="181">
        <f>'将来負担比率（分子）の構造'!I$50</f>
        <v>15008</v>
      </c>
      <c r="E58" s="181"/>
      <c r="F58" s="181"/>
      <c r="G58" s="181">
        <f>'将来負担比率（分子）の構造'!J$50</f>
        <v>14567</v>
      </c>
      <c r="H58" s="181"/>
      <c r="I58" s="181"/>
      <c r="J58" s="181">
        <f>'将来負担比率（分子）の構造'!K$50</f>
        <v>14854</v>
      </c>
      <c r="K58" s="181"/>
      <c r="L58" s="181"/>
      <c r="M58" s="181">
        <f>'将来負担比率（分子）の構造'!L$50</f>
        <v>15289</v>
      </c>
      <c r="N58" s="181"/>
      <c r="O58" s="181"/>
      <c r="P58" s="181">
        <f>'将来負担比率（分子）の構造'!M$50</f>
        <v>16445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17</v>
      </c>
      <c r="C61" s="181"/>
      <c r="D61" s="181"/>
      <c r="E61" s="181">
        <f>'将来負担比率（分子）の構造'!J$46</f>
        <v>14</v>
      </c>
      <c r="F61" s="181"/>
      <c r="G61" s="181"/>
      <c r="H61" s="181">
        <f>'将来負担比率（分子）の構造'!K$46</f>
        <v>13</v>
      </c>
      <c r="I61" s="181"/>
      <c r="J61" s="181"/>
      <c r="K61" s="181">
        <f>'将来負担比率（分子）の構造'!L$46</f>
        <v>14</v>
      </c>
      <c r="L61" s="181"/>
      <c r="M61" s="181"/>
      <c r="N61" s="181">
        <f>'将来負担比率（分子）の構造'!M$46</f>
        <v>20</v>
      </c>
      <c r="O61" s="181"/>
      <c r="P61" s="181"/>
    </row>
    <row r="62" spans="1:16" x14ac:dyDescent="0.15">
      <c r="A62" s="181" t="s">
        <v>35</v>
      </c>
      <c r="B62" s="181">
        <f>'将来負担比率（分子）の構造'!I$45</f>
        <v>4534</v>
      </c>
      <c r="C62" s="181"/>
      <c r="D62" s="181"/>
      <c r="E62" s="181">
        <f>'将来負担比率（分子）の構造'!J$45</f>
        <v>4398</v>
      </c>
      <c r="F62" s="181"/>
      <c r="G62" s="181"/>
      <c r="H62" s="181">
        <f>'将来負担比率（分子）の構造'!K$45</f>
        <v>4233</v>
      </c>
      <c r="I62" s="181"/>
      <c r="J62" s="181"/>
      <c r="K62" s="181">
        <f>'将来負担比率（分子）の構造'!L$45</f>
        <v>4411</v>
      </c>
      <c r="L62" s="181"/>
      <c r="M62" s="181"/>
      <c r="N62" s="181">
        <f>'将来負担比率（分子）の構造'!M$45</f>
        <v>4445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18187</v>
      </c>
      <c r="C64" s="181"/>
      <c r="D64" s="181"/>
      <c r="E64" s="181">
        <f>'将来負担比率（分子）の構造'!J$43</f>
        <v>18553</v>
      </c>
      <c r="F64" s="181"/>
      <c r="G64" s="181"/>
      <c r="H64" s="181">
        <f>'将来負担比率（分子）の構造'!K$43</f>
        <v>17950</v>
      </c>
      <c r="I64" s="181"/>
      <c r="J64" s="181"/>
      <c r="K64" s="181">
        <f>'将来負担比率（分子）の構造'!L$43</f>
        <v>16398</v>
      </c>
      <c r="L64" s="181"/>
      <c r="M64" s="181"/>
      <c r="N64" s="181">
        <f>'将来負担比率（分子）の構造'!M$43</f>
        <v>15625</v>
      </c>
      <c r="O64" s="181"/>
      <c r="P64" s="181"/>
    </row>
    <row r="65" spans="1:16" x14ac:dyDescent="0.15">
      <c r="A65" s="181" t="s">
        <v>32</v>
      </c>
      <c r="B65" s="181">
        <f>'将来負担比率（分子）の構造'!I$42</f>
        <v>82</v>
      </c>
      <c r="C65" s="181"/>
      <c r="D65" s="181"/>
      <c r="E65" s="181">
        <f>'将来負担比率（分子）の構造'!J$42</f>
        <v>863</v>
      </c>
      <c r="F65" s="181"/>
      <c r="G65" s="181"/>
      <c r="H65" s="181">
        <f>'将来負担比率（分子）の構造'!K$42</f>
        <v>531</v>
      </c>
      <c r="I65" s="181"/>
      <c r="J65" s="181"/>
      <c r="K65" s="181">
        <f>'将来負担比率（分子）の構造'!L$42</f>
        <v>467</v>
      </c>
      <c r="L65" s="181"/>
      <c r="M65" s="181"/>
      <c r="N65" s="181">
        <f>'将来負担比率（分子）の構造'!M$42</f>
        <v>407</v>
      </c>
      <c r="O65" s="181"/>
      <c r="P65" s="181"/>
    </row>
    <row r="66" spans="1:16" x14ac:dyDescent="0.15">
      <c r="A66" s="181" t="s">
        <v>31</v>
      </c>
      <c r="B66" s="181">
        <f>'将来負担比率（分子）の構造'!I$41</f>
        <v>21706</v>
      </c>
      <c r="C66" s="181"/>
      <c r="D66" s="181"/>
      <c r="E66" s="181">
        <f>'将来負担比率（分子）の構造'!J$41</f>
        <v>20197</v>
      </c>
      <c r="F66" s="181"/>
      <c r="G66" s="181"/>
      <c r="H66" s="181">
        <f>'将来負担比率（分子）の構造'!K$41</f>
        <v>18531</v>
      </c>
      <c r="I66" s="181"/>
      <c r="J66" s="181"/>
      <c r="K66" s="181">
        <f>'将来負担比率（分子）の構造'!L$41</f>
        <v>17888</v>
      </c>
      <c r="L66" s="181"/>
      <c r="M66" s="181"/>
      <c r="N66" s="181">
        <f>'将来負担比率（分子）の構造'!M$41</f>
        <v>17715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4667</v>
      </c>
      <c r="C72" s="185">
        <f>基金残高に係る経年分析!G55</f>
        <v>5150</v>
      </c>
      <c r="D72" s="185">
        <f>基金残高に係る経年分析!H55</f>
        <v>6069</v>
      </c>
    </row>
    <row r="73" spans="1:16" x14ac:dyDescent="0.15">
      <c r="A73" s="184" t="s">
        <v>78</v>
      </c>
      <c r="B73" s="185">
        <f>基金残高に係る経年分析!F56</f>
        <v>3059</v>
      </c>
      <c r="C73" s="185">
        <f>基金残高に係る経年分析!G56</f>
        <v>3062</v>
      </c>
      <c r="D73" s="185">
        <f>基金残高に係る経年分析!H56</f>
        <v>3063</v>
      </c>
    </row>
    <row r="74" spans="1:16" x14ac:dyDescent="0.15">
      <c r="A74" s="184" t="s">
        <v>79</v>
      </c>
      <c r="B74" s="185">
        <f>基金残高に係る経年分析!F57</f>
        <v>5065</v>
      </c>
      <c r="C74" s="185">
        <f>基金残高に係る経年分析!G57</f>
        <v>5069</v>
      </c>
      <c r="D74" s="185">
        <f>基金残高に係る経年分析!H57</f>
        <v>5263</v>
      </c>
    </row>
  </sheetData>
  <sheetProtection algorithmName="SHA-512" hashValue="ZD5J0WuEQpJtdZ3Z6CmSE0xe0tMACITNPZaTrN1ImGgdKFf45q3RcTSas0pNfYb48Sd/bPF6Y96HT3/xb1KCAg==" saltValue="eZsXjenrk0VdDVG0xw9rb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18412843</v>
      </c>
      <c r="S5" s="675"/>
      <c r="T5" s="675"/>
      <c r="U5" s="675"/>
      <c r="V5" s="675"/>
      <c r="W5" s="675"/>
      <c r="X5" s="675"/>
      <c r="Y5" s="676"/>
      <c r="Z5" s="677">
        <v>40.299999999999997</v>
      </c>
      <c r="AA5" s="677"/>
      <c r="AB5" s="677"/>
      <c r="AC5" s="677"/>
      <c r="AD5" s="678">
        <v>16765734</v>
      </c>
      <c r="AE5" s="678"/>
      <c r="AF5" s="678"/>
      <c r="AG5" s="678"/>
      <c r="AH5" s="678"/>
      <c r="AI5" s="678"/>
      <c r="AJ5" s="678"/>
      <c r="AK5" s="678"/>
      <c r="AL5" s="679">
        <v>85.3</v>
      </c>
      <c r="AM5" s="680"/>
      <c r="AN5" s="680"/>
      <c r="AO5" s="681"/>
      <c r="AP5" s="671" t="s">
        <v>227</v>
      </c>
      <c r="AQ5" s="672"/>
      <c r="AR5" s="672"/>
      <c r="AS5" s="672"/>
      <c r="AT5" s="672"/>
      <c r="AU5" s="672"/>
      <c r="AV5" s="672"/>
      <c r="AW5" s="672"/>
      <c r="AX5" s="672"/>
      <c r="AY5" s="672"/>
      <c r="AZ5" s="672"/>
      <c r="BA5" s="672"/>
      <c r="BB5" s="672"/>
      <c r="BC5" s="672"/>
      <c r="BD5" s="672"/>
      <c r="BE5" s="672"/>
      <c r="BF5" s="673"/>
      <c r="BG5" s="685">
        <v>16765734</v>
      </c>
      <c r="BH5" s="686"/>
      <c r="BI5" s="686"/>
      <c r="BJ5" s="686"/>
      <c r="BK5" s="686"/>
      <c r="BL5" s="686"/>
      <c r="BM5" s="686"/>
      <c r="BN5" s="687"/>
      <c r="BO5" s="688">
        <v>91.1</v>
      </c>
      <c r="BP5" s="688"/>
      <c r="BQ5" s="688"/>
      <c r="BR5" s="688"/>
      <c r="BS5" s="689">
        <v>409090</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145687</v>
      </c>
      <c r="S6" s="686"/>
      <c r="T6" s="686"/>
      <c r="U6" s="686"/>
      <c r="V6" s="686"/>
      <c r="W6" s="686"/>
      <c r="X6" s="686"/>
      <c r="Y6" s="687"/>
      <c r="Z6" s="688">
        <v>0.3</v>
      </c>
      <c r="AA6" s="688"/>
      <c r="AB6" s="688"/>
      <c r="AC6" s="688"/>
      <c r="AD6" s="689">
        <v>145687</v>
      </c>
      <c r="AE6" s="689"/>
      <c r="AF6" s="689"/>
      <c r="AG6" s="689"/>
      <c r="AH6" s="689"/>
      <c r="AI6" s="689"/>
      <c r="AJ6" s="689"/>
      <c r="AK6" s="689"/>
      <c r="AL6" s="690">
        <v>0.7</v>
      </c>
      <c r="AM6" s="691"/>
      <c r="AN6" s="691"/>
      <c r="AO6" s="692"/>
      <c r="AP6" s="682" t="s">
        <v>232</v>
      </c>
      <c r="AQ6" s="683"/>
      <c r="AR6" s="683"/>
      <c r="AS6" s="683"/>
      <c r="AT6" s="683"/>
      <c r="AU6" s="683"/>
      <c r="AV6" s="683"/>
      <c r="AW6" s="683"/>
      <c r="AX6" s="683"/>
      <c r="AY6" s="683"/>
      <c r="AZ6" s="683"/>
      <c r="BA6" s="683"/>
      <c r="BB6" s="683"/>
      <c r="BC6" s="683"/>
      <c r="BD6" s="683"/>
      <c r="BE6" s="683"/>
      <c r="BF6" s="684"/>
      <c r="BG6" s="685">
        <v>16765734</v>
      </c>
      <c r="BH6" s="686"/>
      <c r="BI6" s="686"/>
      <c r="BJ6" s="686"/>
      <c r="BK6" s="686"/>
      <c r="BL6" s="686"/>
      <c r="BM6" s="686"/>
      <c r="BN6" s="687"/>
      <c r="BO6" s="688">
        <v>91.1</v>
      </c>
      <c r="BP6" s="688"/>
      <c r="BQ6" s="688"/>
      <c r="BR6" s="688"/>
      <c r="BS6" s="689">
        <v>409090</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268515</v>
      </c>
      <c r="CS6" s="686"/>
      <c r="CT6" s="686"/>
      <c r="CU6" s="686"/>
      <c r="CV6" s="686"/>
      <c r="CW6" s="686"/>
      <c r="CX6" s="686"/>
      <c r="CY6" s="687"/>
      <c r="CZ6" s="679">
        <v>0.6</v>
      </c>
      <c r="DA6" s="680"/>
      <c r="DB6" s="680"/>
      <c r="DC6" s="699"/>
      <c r="DD6" s="694" t="s">
        <v>234</v>
      </c>
      <c r="DE6" s="686"/>
      <c r="DF6" s="686"/>
      <c r="DG6" s="686"/>
      <c r="DH6" s="686"/>
      <c r="DI6" s="686"/>
      <c r="DJ6" s="686"/>
      <c r="DK6" s="686"/>
      <c r="DL6" s="686"/>
      <c r="DM6" s="686"/>
      <c r="DN6" s="686"/>
      <c r="DO6" s="686"/>
      <c r="DP6" s="687"/>
      <c r="DQ6" s="694">
        <v>268515</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16079</v>
      </c>
      <c r="S7" s="686"/>
      <c r="T7" s="686"/>
      <c r="U7" s="686"/>
      <c r="V7" s="686"/>
      <c r="W7" s="686"/>
      <c r="X7" s="686"/>
      <c r="Y7" s="687"/>
      <c r="Z7" s="688">
        <v>0</v>
      </c>
      <c r="AA7" s="688"/>
      <c r="AB7" s="688"/>
      <c r="AC7" s="688"/>
      <c r="AD7" s="689">
        <v>16079</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6927935</v>
      </c>
      <c r="BH7" s="686"/>
      <c r="BI7" s="686"/>
      <c r="BJ7" s="686"/>
      <c r="BK7" s="686"/>
      <c r="BL7" s="686"/>
      <c r="BM7" s="686"/>
      <c r="BN7" s="687"/>
      <c r="BO7" s="688">
        <v>37.6</v>
      </c>
      <c r="BP7" s="688"/>
      <c r="BQ7" s="688"/>
      <c r="BR7" s="688"/>
      <c r="BS7" s="689">
        <v>409090</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12945442</v>
      </c>
      <c r="CS7" s="686"/>
      <c r="CT7" s="686"/>
      <c r="CU7" s="686"/>
      <c r="CV7" s="686"/>
      <c r="CW7" s="686"/>
      <c r="CX7" s="686"/>
      <c r="CY7" s="687"/>
      <c r="CZ7" s="688">
        <v>28.6</v>
      </c>
      <c r="DA7" s="688"/>
      <c r="DB7" s="688"/>
      <c r="DC7" s="688"/>
      <c r="DD7" s="694">
        <v>68083</v>
      </c>
      <c r="DE7" s="686"/>
      <c r="DF7" s="686"/>
      <c r="DG7" s="686"/>
      <c r="DH7" s="686"/>
      <c r="DI7" s="686"/>
      <c r="DJ7" s="686"/>
      <c r="DK7" s="686"/>
      <c r="DL7" s="686"/>
      <c r="DM7" s="686"/>
      <c r="DN7" s="686"/>
      <c r="DO7" s="686"/>
      <c r="DP7" s="687"/>
      <c r="DQ7" s="694">
        <v>3691645</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68185</v>
      </c>
      <c r="S8" s="686"/>
      <c r="T8" s="686"/>
      <c r="U8" s="686"/>
      <c r="V8" s="686"/>
      <c r="W8" s="686"/>
      <c r="X8" s="686"/>
      <c r="Y8" s="687"/>
      <c r="Z8" s="688">
        <v>0.1</v>
      </c>
      <c r="AA8" s="688"/>
      <c r="AB8" s="688"/>
      <c r="AC8" s="688"/>
      <c r="AD8" s="689">
        <v>68185</v>
      </c>
      <c r="AE8" s="689"/>
      <c r="AF8" s="689"/>
      <c r="AG8" s="689"/>
      <c r="AH8" s="689"/>
      <c r="AI8" s="689"/>
      <c r="AJ8" s="689"/>
      <c r="AK8" s="689"/>
      <c r="AL8" s="690">
        <v>0.3</v>
      </c>
      <c r="AM8" s="691"/>
      <c r="AN8" s="691"/>
      <c r="AO8" s="692"/>
      <c r="AP8" s="682" t="s">
        <v>239</v>
      </c>
      <c r="AQ8" s="683"/>
      <c r="AR8" s="683"/>
      <c r="AS8" s="683"/>
      <c r="AT8" s="683"/>
      <c r="AU8" s="683"/>
      <c r="AV8" s="683"/>
      <c r="AW8" s="683"/>
      <c r="AX8" s="683"/>
      <c r="AY8" s="683"/>
      <c r="AZ8" s="683"/>
      <c r="BA8" s="683"/>
      <c r="BB8" s="683"/>
      <c r="BC8" s="683"/>
      <c r="BD8" s="683"/>
      <c r="BE8" s="683"/>
      <c r="BF8" s="684"/>
      <c r="BG8" s="685">
        <v>151735</v>
      </c>
      <c r="BH8" s="686"/>
      <c r="BI8" s="686"/>
      <c r="BJ8" s="686"/>
      <c r="BK8" s="686"/>
      <c r="BL8" s="686"/>
      <c r="BM8" s="686"/>
      <c r="BN8" s="687"/>
      <c r="BO8" s="688">
        <v>0.8</v>
      </c>
      <c r="BP8" s="688"/>
      <c r="BQ8" s="688"/>
      <c r="BR8" s="688"/>
      <c r="BS8" s="694" t="s">
        <v>128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15991092</v>
      </c>
      <c r="CS8" s="686"/>
      <c r="CT8" s="686"/>
      <c r="CU8" s="686"/>
      <c r="CV8" s="686"/>
      <c r="CW8" s="686"/>
      <c r="CX8" s="686"/>
      <c r="CY8" s="687"/>
      <c r="CZ8" s="688">
        <v>35.299999999999997</v>
      </c>
      <c r="DA8" s="688"/>
      <c r="DB8" s="688"/>
      <c r="DC8" s="688"/>
      <c r="DD8" s="694">
        <v>143880</v>
      </c>
      <c r="DE8" s="686"/>
      <c r="DF8" s="686"/>
      <c r="DG8" s="686"/>
      <c r="DH8" s="686"/>
      <c r="DI8" s="686"/>
      <c r="DJ8" s="686"/>
      <c r="DK8" s="686"/>
      <c r="DL8" s="686"/>
      <c r="DM8" s="686"/>
      <c r="DN8" s="686"/>
      <c r="DO8" s="686"/>
      <c r="DP8" s="687"/>
      <c r="DQ8" s="694">
        <v>6553252</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77327</v>
      </c>
      <c r="S9" s="686"/>
      <c r="T9" s="686"/>
      <c r="U9" s="686"/>
      <c r="V9" s="686"/>
      <c r="W9" s="686"/>
      <c r="X9" s="686"/>
      <c r="Y9" s="687"/>
      <c r="Z9" s="688">
        <v>0.2</v>
      </c>
      <c r="AA9" s="688"/>
      <c r="AB9" s="688"/>
      <c r="AC9" s="688"/>
      <c r="AD9" s="689">
        <v>77327</v>
      </c>
      <c r="AE9" s="689"/>
      <c r="AF9" s="689"/>
      <c r="AG9" s="689"/>
      <c r="AH9" s="689"/>
      <c r="AI9" s="689"/>
      <c r="AJ9" s="689"/>
      <c r="AK9" s="689"/>
      <c r="AL9" s="690">
        <v>0.4</v>
      </c>
      <c r="AM9" s="691"/>
      <c r="AN9" s="691"/>
      <c r="AO9" s="692"/>
      <c r="AP9" s="682" t="s">
        <v>242</v>
      </c>
      <c r="AQ9" s="683"/>
      <c r="AR9" s="683"/>
      <c r="AS9" s="683"/>
      <c r="AT9" s="683"/>
      <c r="AU9" s="683"/>
      <c r="AV9" s="683"/>
      <c r="AW9" s="683"/>
      <c r="AX9" s="683"/>
      <c r="AY9" s="683"/>
      <c r="AZ9" s="683"/>
      <c r="BA9" s="683"/>
      <c r="BB9" s="683"/>
      <c r="BC9" s="683"/>
      <c r="BD9" s="683"/>
      <c r="BE9" s="683"/>
      <c r="BF9" s="684"/>
      <c r="BG9" s="685">
        <v>4708417</v>
      </c>
      <c r="BH9" s="686"/>
      <c r="BI9" s="686"/>
      <c r="BJ9" s="686"/>
      <c r="BK9" s="686"/>
      <c r="BL9" s="686"/>
      <c r="BM9" s="686"/>
      <c r="BN9" s="687"/>
      <c r="BO9" s="688">
        <v>25.6</v>
      </c>
      <c r="BP9" s="688"/>
      <c r="BQ9" s="688"/>
      <c r="BR9" s="688"/>
      <c r="BS9" s="694" t="s">
        <v>128</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3137619</v>
      </c>
      <c r="CS9" s="686"/>
      <c r="CT9" s="686"/>
      <c r="CU9" s="686"/>
      <c r="CV9" s="686"/>
      <c r="CW9" s="686"/>
      <c r="CX9" s="686"/>
      <c r="CY9" s="687"/>
      <c r="CZ9" s="688">
        <v>6.9</v>
      </c>
      <c r="DA9" s="688"/>
      <c r="DB9" s="688"/>
      <c r="DC9" s="688"/>
      <c r="DD9" s="694">
        <v>557820</v>
      </c>
      <c r="DE9" s="686"/>
      <c r="DF9" s="686"/>
      <c r="DG9" s="686"/>
      <c r="DH9" s="686"/>
      <c r="DI9" s="686"/>
      <c r="DJ9" s="686"/>
      <c r="DK9" s="686"/>
      <c r="DL9" s="686"/>
      <c r="DM9" s="686"/>
      <c r="DN9" s="686"/>
      <c r="DO9" s="686"/>
      <c r="DP9" s="687"/>
      <c r="DQ9" s="694">
        <v>2395605</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234</v>
      </c>
      <c r="AA10" s="688"/>
      <c r="AB10" s="688"/>
      <c r="AC10" s="688"/>
      <c r="AD10" s="689" t="s">
        <v>128</v>
      </c>
      <c r="AE10" s="689"/>
      <c r="AF10" s="689"/>
      <c r="AG10" s="689"/>
      <c r="AH10" s="689"/>
      <c r="AI10" s="689"/>
      <c r="AJ10" s="689"/>
      <c r="AK10" s="689"/>
      <c r="AL10" s="690" t="s">
        <v>234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305760</v>
      </c>
      <c r="BH10" s="686"/>
      <c r="BI10" s="686"/>
      <c r="BJ10" s="686"/>
      <c r="BK10" s="686"/>
      <c r="BL10" s="686"/>
      <c r="BM10" s="686"/>
      <c r="BN10" s="687"/>
      <c r="BO10" s="688">
        <v>1.7</v>
      </c>
      <c r="BP10" s="688"/>
      <c r="BQ10" s="688"/>
      <c r="BR10" s="688"/>
      <c r="BS10" s="694" t="s">
        <v>234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44771</v>
      </c>
      <c r="CS10" s="686"/>
      <c r="CT10" s="686"/>
      <c r="CU10" s="686"/>
      <c r="CV10" s="686"/>
      <c r="CW10" s="686"/>
      <c r="CX10" s="686"/>
      <c r="CY10" s="687"/>
      <c r="CZ10" s="688">
        <v>0.1</v>
      </c>
      <c r="DA10" s="688"/>
      <c r="DB10" s="688"/>
      <c r="DC10" s="688"/>
      <c r="DD10" s="694" t="s">
        <v>128</v>
      </c>
      <c r="DE10" s="686"/>
      <c r="DF10" s="686"/>
      <c r="DG10" s="686"/>
      <c r="DH10" s="686"/>
      <c r="DI10" s="686"/>
      <c r="DJ10" s="686"/>
      <c r="DK10" s="686"/>
      <c r="DL10" s="686"/>
      <c r="DM10" s="686"/>
      <c r="DN10" s="686"/>
      <c r="DO10" s="686"/>
      <c r="DP10" s="687"/>
      <c r="DQ10" s="694">
        <v>44428</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1907925</v>
      </c>
      <c r="S11" s="686"/>
      <c r="T11" s="686"/>
      <c r="U11" s="686"/>
      <c r="V11" s="686"/>
      <c r="W11" s="686"/>
      <c r="X11" s="686"/>
      <c r="Y11" s="687"/>
      <c r="Z11" s="690">
        <v>4.2</v>
      </c>
      <c r="AA11" s="691"/>
      <c r="AB11" s="691"/>
      <c r="AC11" s="703"/>
      <c r="AD11" s="694">
        <v>1907925</v>
      </c>
      <c r="AE11" s="686"/>
      <c r="AF11" s="686"/>
      <c r="AG11" s="686"/>
      <c r="AH11" s="686"/>
      <c r="AI11" s="686"/>
      <c r="AJ11" s="686"/>
      <c r="AK11" s="687"/>
      <c r="AL11" s="690">
        <v>9.6999999999999993</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1762023</v>
      </c>
      <c r="BH11" s="686"/>
      <c r="BI11" s="686"/>
      <c r="BJ11" s="686"/>
      <c r="BK11" s="686"/>
      <c r="BL11" s="686"/>
      <c r="BM11" s="686"/>
      <c r="BN11" s="687"/>
      <c r="BO11" s="688">
        <v>9.6</v>
      </c>
      <c r="BP11" s="688"/>
      <c r="BQ11" s="688"/>
      <c r="BR11" s="688"/>
      <c r="BS11" s="694">
        <v>409090</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135058</v>
      </c>
      <c r="CS11" s="686"/>
      <c r="CT11" s="686"/>
      <c r="CU11" s="686"/>
      <c r="CV11" s="686"/>
      <c r="CW11" s="686"/>
      <c r="CX11" s="686"/>
      <c r="CY11" s="687"/>
      <c r="CZ11" s="688">
        <v>0.3</v>
      </c>
      <c r="DA11" s="688"/>
      <c r="DB11" s="688"/>
      <c r="DC11" s="688"/>
      <c r="DD11" s="694">
        <v>12750</v>
      </c>
      <c r="DE11" s="686"/>
      <c r="DF11" s="686"/>
      <c r="DG11" s="686"/>
      <c r="DH11" s="686"/>
      <c r="DI11" s="686"/>
      <c r="DJ11" s="686"/>
      <c r="DK11" s="686"/>
      <c r="DL11" s="686"/>
      <c r="DM11" s="686"/>
      <c r="DN11" s="686"/>
      <c r="DO11" s="686"/>
      <c r="DP11" s="687"/>
      <c r="DQ11" s="694">
        <v>130980</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2025</v>
      </c>
      <c r="S12" s="686"/>
      <c r="T12" s="686"/>
      <c r="U12" s="686"/>
      <c r="V12" s="686"/>
      <c r="W12" s="686"/>
      <c r="X12" s="686"/>
      <c r="Y12" s="687"/>
      <c r="Z12" s="688">
        <v>0</v>
      </c>
      <c r="AA12" s="688"/>
      <c r="AB12" s="688"/>
      <c r="AC12" s="688"/>
      <c r="AD12" s="689">
        <v>2025</v>
      </c>
      <c r="AE12" s="689"/>
      <c r="AF12" s="689"/>
      <c r="AG12" s="689"/>
      <c r="AH12" s="689"/>
      <c r="AI12" s="689"/>
      <c r="AJ12" s="689"/>
      <c r="AK12" s="689"/>
      <c r="AL12" s="690">
        <v>0</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8987130</v>
      </c>
      <c r="BH12" s="686"/>
      <c r="BI12" s="686"/>
      <c r="BJ12" s="686"/>
      <c r="BK12" s="686"/>
      <c r="BL12" s="686"/>
      <c r="BM12" s="686"/>
      <c r="BN12" s="687"/>
      <c r="BO12" s="688">
        <v>48.8</v>
      </c>
      <c r="BP12" s="688"/>
      <c r="BQ12" s="688"/>
      <c r="BR12" s="688"/>
      <c r="BS12" s="694" t="s">
        <v>234</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856744</v>
      </c>
      <c r="CS12" s="686"/>
      <c r="CT12" s="686"/>
      <c r="CU12" s="686"/>
      <c r="CV12" s="686"/>
      <c r="CW12" s="686"/>
      <c r="CX12" s="686"/>
      <c r="CY12" s="687"/>
      <c r="CZ12" s="688">
        <v>1.9</v>
      </c>
      <c r="DA12" s="688"/>
      <c r="DB12" s="688"/>
      <c r="DC12" s="688"/>
      <c r="DD12" s="694" t="s">
        <v>128</v>
      </c>
      <c r="DE12" s="686"/>
      <c r="DF12" s="686"/>
      <c r="DG12" s="686"/>
      <c r="DH12" s="686"/>
      <c r="DI12" s="686"/>
      <c r="DJ12" s="686"/>
      <c r="DK12" s="686"/>
      <c r="DL12" s="686"/>
      <c r="DM12" s="686"/>
      <c r="DN12" s="686"/>
      <c r="DO12" s="686"/>
      <c r="DP12" s="687"/>
      <c r="DQ12" s="694">
        <v>585595</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234</v>
      </c>
      <c r="AA13" s="688"/>
      <c r="AB13" s="688"/>
      <c r="AC13" s="688"/>
      <c r="AD13" s="689" t="s">
        <v>128</v>
      </c>
      <c r="AE13" s="689"/>
      <c r="AF13" s="689"/>
      <c r="AG13" s="689"/>
      <c r="AH13" s="689"/>
      <c r="AI13" s="689"/>
      <c r="AJ13" s="689"/>
      <c r="AK13" s="689"/>
      <c r="AL13" s="690" t="s">
        <v>128</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8926634</v>
      </c>
      <c r="BH13" s="686"/>
      <c r="BI13" s="686"/>
      <c r="BJ13" s="686"/>
      <c r="BK13" s="686"/>
      <c r="BL13" s="686"/>
      <c r="BM13" s="686"/>
      <c r="BN13" s="687"/>
      <c r="BO13" s="688">
        <v>48.5</v>
      </c>
      <c r="BP13" s="688"/>
      <c r="BQ13" s="688"/>
      <c r="BR13" s="688"/>
      <c r="BS13" s="694" t="s">
        <v>234</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4920835</v>
      </c>
      <c r="CS13" s="686"/>
      <c r="CT13" s="686"/>
      <c r="CU13" s="686"/>
      <c r="CV13" s="686"/>
      <c r="CW13" s="686"/>
      <c r="CX13" s="686"/>
      <c r="CY13" s="687"/>
      <c r="CZ13" s="688">
        <v>10.9</v>
      </c>
      <c r="DA13" s="688"/>
      <c r="DB13" s="688"/>
      <c r="DC13" s="688"/>
      <c r="DD13" s="694">
        <v>1673781</v>
      </c>
      <c r="DE13" s="686"/>
      <c r="DF13" s="686"/>
      <c r="DG13" s="686"/>
      <c r="DH13" s="686"/>
      <c r="DI13" s="686"/>
      <c r="DJ13" s="686"/>
      <c r="DK13" s="686"/>
      <c r="DL13" s="686"/>
      <c r="DM13" s="686"/>
      <c r="DN13" s="686"/>
      <c r="DO13" s="686"/>
      <c r="DP13" s="687"/>
      <c r="DQ13" s="694">
        <v>3488456</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v>4</v>
      </c>
      <c r="S14" s="686"/>
      <c r="T14" s="686"/>
      <c r="U14" s="686"/>
      <c r="V14" s="686"/>
      <c r="W14" s="686"/>
      <c r="X14" s="686"/>
      <c r="Y14" s="687"/>
      <c r="Z14" s="688">
        <v>0</v>
      </c>
      <c r="AA14" s="688"/>
      <c r="AB14" s="688"/>
      <c r="AC14" s="688"/>
      <c r="AD14" s="689">
        <v>4</v>
      </c>
      <c r="AE14" s="689"/>
      <c r="AF14" s="689"/>
      <c r="AG14" s="689"/>
      <c r="AH14" s="689"/>
      <c r="AI14" s="689"/>
      <c r="AJ14" s="689"/>
      <c r="AK14" s="689"/>
      <c r="AL14" s="690">
        <v>0</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140377</v>
      </c>
      <c r="BH14" s="686"/>
      <c r="BI14" s="686"/>
      <c r="BJ14" s="686"/>
      <c r="BK14" s="686"/>
      <c r="BL14" s="686"/>
      <c r="BM14" s="686"/>
      <c r="BN14" s="687"/>
      <c r="BO14" s="688">
        <v>0.8</v>
      </c>
      <c r="BP14" s="688"/>
      <c r="BQ14" s="688"/>
      <c r="BR14" s="688"/>
      <c r="BS14" s="694" t="s">
        <v>234</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1053386</v>
      </c>
      <c r="CS14" s="686"/>
      <c r="CT14" s="686"/>
      <c r="CU14" s="686"/>
      <c r="CV14" s="686"/>
      <c r="CW14" s="686"/>
      <c r="CX14" s="686"/>
      <c r="CY14" s="687"/>
      <c r="CZ14" s="688">
        <v>2.2999999999999998</v>
      </c>
      <c r="DA14" s="688"/>
      <c r="DB14" s="688"/>
      <c r="DC14" s="688"/>
      <c r="DD14" s="694">
        <v>72886</v>
      </c>
      <c r="DE14" s="686"/>
      <c r="DF14" s="686"/>
      <c r="DG14" s="686"/>
      <c r="DH14" s="686"/>
      <c r="DI14" s="686"/>
      <c r="DJ14" s="686"/>
      <c r="DK14" s="686"/>
      <c r="DL14" s="686"/>
      <c r="DM14" s="686"/>
      <c r="DN14" s="686"/>
      <c r="DO14" s="686"/>
      <c r="DP14" s="687"/>
      <c r="DQ14" s="694">
        <v>989486</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234</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710292</v>
      </c>
      <c r="BH15" s="686"/>
      <c r="BI15" s="686"/>
      <c r="BJ15" s="686"/>
      <c r="BK15" s="686"/>
      <c r="BL15" s="686"/>
      <c r="BM15" s="686"/>
      <c r="BN15" s="687"/>
      <c r="BO15" s="688">
        <v>3.9</v>
      </c>
      <c r="BP15" s="688"/>
      <c r="BQ15" s="688"/>
      <c r="BR15" s="688"/>
      <c r="BS15" s="694" t="s">
        <v>234</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3953385</v>
      </c>
      <c r="CS15" s="686"/>
      <c r="CT15" s="686"/>
      <c r="CU15" s="686"/>
      <c r="CV15" s="686"/>
      <c r="CW15" s="686"/>
      <c r="CX15" s="686"/>
      <c r="CY15" s="687"/>
      <c r="CZ15" s="688">
        <v>8.6999999999999993</v>
      </c>
      <c r="DA15" s="688"/>
      <c r="DB15" s="688"/>
      <c r="DC15" s="688"/>
      <c r="DD15" s="694">
        <v>847999</v>
      </c>
      <c r="DE15" s="686"/>
      <c r="DF15" s="686"/>
      <c r="DG15" s="686"/>
      <c r="DH15" s="686"/>
      <c r="DI15" s="686"/>
      <c r="DJ15" s="686"/>
      <c r="DK15" s="686"/>
      <c r="DL15" s="686"/>
      <c r="DM15" s="686"/>
      <c r="DN15" s="686"/>
      <c r="DO15" s="686"/>
      <c r="DP15" s="687"/>
      <c r="DQ15" s="694">
        <v>2554740</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25121</v>
      </c>
      <c r="S16" s="686"/>
      <c r="T16" s="686"/>
      <c r="U16" s="686"/>
      <c r="V16" s="686"/>
      <c r="W16" s="686"/>
      <c r="X16" s="686"/>
      <c r="Y16" s="687"/>
      <c r="Z16" s="688">
        <v>0.1</v>
      </c>
      <c r="AA16" s="688"/>
      <c r="AB16" s="688"/>
      <c r="AC16" s="688"/>
      <c r="AD16" s="689">
        <v>25121</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234</v>
      </c>
      <c r="BP16" s="688"/>
      <c r="BQ16" s="688"/>
      <c r="BR16" s="688"/>
      <c r="BS16" s="694" t="s">
        <v>234</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128</v>
      </c>
      <c r="CS16" s="686"/>
      <c r="CT16" s="686"/>
      <c r="CU16" s="686"/>
      <c r="CV16" s="686"/>
      <c r="CW16" s="686"/>
      <c r="CX16" s="686"/>
      <c r="CY16" s="687"/>
      <c r="CZ16" s="688" t="s">
        <v>128</v>
      </c>
      <c r="DA16" s="688"/>
      <c r="DB16" s="688"/>
      <c r="DC16" s="688"/>
      <c r="DD16" s="694" t="s">
        <v>128</v>
      </c>
      <c r="DE16" s="686"/>
      <c r="DF16" s="686"/>
      <c r="DG16" s="686"/>
      <c r="DH16" s="686"/>
      <c r="DI16" s="686"/>
      <c r="DJ16" s="686"/>
      <c r="DK16" s="686"/>
      <c r="DL16" s="686"/>
      <c r="DM16" s="686"/>
      <c r="DN16" s="686"/>
      <c r="DO16" s="686"/>
      <c r="DP16" s="687"/>
      <c r="DQ16" s="694" t="s">
        <v>128</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203595</v>
      </c>
      <c r="S17" s="686"/>
      <c r="T17" s="686"/>
      <c r="U17" s="686"/>
      <c r="V17" s="686"/>
      <c r="W17" s="686"/>
      <c r="X17" s="686"/>
      <c r="Y17" s="687"/>
      <c r="Z17" s="688">
        <v>0.4</v>
      </c>
      <c r="AA17" s="688"/>
      <c r="AB17" s="688"/>
      <c r="AC17" s="688"/>
      <c r="AD17" s="689">
        <v>203595</v>
      </c>
      <c r="AE17" s="689"/>
      <c r="AF17" s="689"/>
      <c r="AG17" s="689"/>
      <c r="AH17" s="689"/>
      <c r="AI17" s="689"/>
      <c r="AJ17" s="689"/>
      <c r="AK17" s="689"/>
      <c r="AL17" s="690">
        <v>1</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234</v>
      </c>
      <c r="BH17" s="686"/>
      <c r="BI17" s="686"/>
      <c r="BJ17" s="686"/>
      <c r="BK17" s="686"/>
      <c r="BL17" s="686"/>
      <c r="BM17" s="686"/>
      <c r="BN17" s="687"/>
      <c r="BO17" s="688" t="s">
        <v>234</v>
      </c>
      <c r="BP17" s="688"/>
      <c r="BQ17" s="688"/>
      <c r="BR17" s="688"/>
      <c r="BS17" s="694" t="s">
        <v>128</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1964492</v>
      </c>
      <c r="CS17" s="686"/>
      <c r="CT17" s="686"/>
      <c r="CU17" s="686"/>
      <c r="CV17" s="686"/>
      <c r="CW17" s="686"/>
      <c r="CX17" s="686"/>
      <c r="CY17" s="687"/>
      <c r="CZ17" s="688">
        <v>4.3</v>
      </c>
      <c r="DA17" s="688"/>
      <c r="DB17" s="688"/>
      <c r="DC17" s="688"/>
      <c r="DD17" s="694" t="s">
        <v>234</v>
      </c>
      <c r="DE17" s="686"/>
      <c r="DF17" s="686"/>
      <c r="DG17" s="686"/>
      <c r="DH17" s="686"/>
      <c r="DI17" s="686"/>
      <c r="DJ17" s="686"/>
      <c r="DK17" s="686"/>
      <c r="DL17" s="686"/>
      <c r="DM17" s="686"/>
      <c r="DN17" s="686"/>
      <c r="DO17" s="686"/>
      <c r="DP17" s="687"/>
      <c r="DQ17" s="694">
        <v>1904249</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116188</v>
      </c>
      <c r="S18" s="686"/>
      <c r="T18" s="686"/>
      <c r="U18" s="686"/>
      <c r="V18" s="686"/>
      <c r="W18" s="686"/>
      <c r="X18" s="686"/>
      <c r="Y18" s="687"/>
      <c r="Z18" s="688">
        <v>0.3</v>
      </c>
      <c r="AA18" s="688"/>
      <c r="AB18" s="688"/>
      <c r="AC18" s="688"/>
      <c r="AD18" s="689">
        <v>116188</v>
      </c>
      <c r="AE18" s="689"/>
      <c r="AF18" s="689"/>
      <c r="AG18" s="689"/>
      <c r="AH18" s="689"/>
      <c r="AI18" s="689"/>
      <c r="AJ18" s="689"/>
      <c r="AK18" s="689"/>
      <c r="AL18" s="690">
        <v>0.6</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234</v>
      </c>
      <c r="BP18" s="688"/>
      <c r="BQ18" s="688"/>
      <c r="BR18" s="688"/>
      <c r="BS18" s="694" t="s">
        <v>128</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234</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100325</v>
      </c>
      <c r="S19" s="686"/>
      <c r="T19" s="686"/>
      <c r="U19" s="686"/>
      <c r="V19" s="686"/>
      <c r="W19" s="686"/>
      <c r="X19" s="686"/>
      <c r="Y19" s="687"/>
      <c r="Z19" s="688">
        <v>0.2</v>
      </c>
      <c r="AA19" s="688"/>
      <c r="AB19" s="688"/>
      <c r="AC19" s="688"/>
      <c r="AD19" s="689">
        <v>100325</v>
      </c>
      <c r="AE19" s="689"/>
      <c r="AF19" s="689"/>
      <c r="AG19" s="689"/>
      <c r="AH19" s="689"/>
      <c r="AI19" s="689"/>
      <c r="AJ19" s="689"/>
      <c r="AK19" s="689"/>
      <c r="AL19" s="690">
        <v>0.5</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1647109</v>
      </c>
      <c r="BH19" s="686"/>
      <c r="BI19" s="686"/>
      <c r="BJ19" s="686"/>
      <c r="BK19" s="686"/>
      <c r="BL19" s="686"/>
      <c r="BM19" s="686"/>
      <c r="BN19" s="687"/>
      <c r="BO19" s="688">
        <v>8.9</v>
      </c>
      <c r="BP19" s="688"/>
      <c r="BQ19" s="688"/>
      <c r="BR19" s="688"/>
      <c r="BS19" s="694" t="s">
        <v>234</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234</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12117</v>
      </c>
      <c r="S20" s="686"/>
      <c r="T20" s="686"/>
      <c r="U20" s="686"/>
      <c r="V20" s="686"/>
      <c r="W20" s="686"/>
      <c r="X20" s="686"/>
      <c r="Y20" s="687"/>
      <c r="Z20" s="688">
        <v>0</v>
      </c>
      <c r="AA20" s="688"/>
      <c r="AB20" s="688"/>
      <c r="AC20" s="688"/>
      <c r="AD20" s="689">
        <v>12117</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1647109</v>
      </c>
      <c r="BH20" s="686"/>
      <c r="BI20" s="686"/>
      <c r="BJ20" s="686"/>
      <c r="BK20" s="686"/>
      <c r="BL20" s="686"/>
      <c r="BM20" s="686"/>
      <c r="BN20" s="687"/>
      <c r="BO20" s="688">
        <v>8.9</v>
      </c>
      <c r="BP20" s="688"/>
      <c r="BQ20" s="688"/>
      <c r="BR20" s="688"/>
      <c r="BS20" s="694" t="s">
        <v>128</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45271339</v>
      </c>
      <c r="CS20" s="686"/>
      <c r="CT20" s="686"/>
      <c r="CU20" s="686"/>
      <c r="CV20" s="686"/>
      <c r="CW20" s="686"/>
      <c r="CX20" s="686"/>
      <c r="CY20" s="687"/>
      <c r="CZ20" s="688">
        <v>100</v>
      </c>
      <c r="DA20" s="688"/>
      <c r="DB20" s="688"/>
      <c r="DC20" s="688"/>
      <c r="DD20" s="694">
        <v>3377199</v>
      </c>
      <c r="DE20" s="686"/>
      <c r="DF20" s="686"/>
      <c r="DG20" s="686"/>
      <c r="DH20" s="686"/>
      <c r="DI20" s="686"/>
      <c r="DJ20" s="686"/>
      <c r="DK20" s="686"/>
      <c r="DL20" s="686"/>
      <c r="DM20" s="686"/>
      <c r="DN20" s="686"/>
      <c r="DO20" s="686"/>
      <c r="DP20" s="687"/>
      <c r="DQ20" s="694">
        <v>22606951</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3746</v>
      </c>
      <c r="S21" s="686"/>
      <c r="T21" s="686"/>
      <c r="U21" s="686"/>
      <c r="V21" s="686"/>
      <c r="W21" s="686"/>
      <c r="X21" s="686"/>
      <c r="Y21" s="687"/>
      <c r="Z21" s="688">
        <v>0</v>
      </c>
      <c r="AA21" s="688"/>
      <c r="AB21" s="688"/>
      <c r="AC21" s="688"/>
      <c r="AD21" s="689">
        <v>3746</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128</v>
      </c>
      <c r="BH21" s="686"/>
      <c r="BI21" s="686"/>
      <c r="BJ21" s="686"/>
      <c r="BK21" s="686"/>
      <c r="BL21" s="686"/>
      <c r="BM21" s="686"/>
      <c r="BN21" s="687"/>
      <c r="BO21" s="688" t="s">
        <v>234</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322110</v>
      </c>
      <c r="S22" s="686"/>
      <c r="T22" s="686"/>
      <c r="U22" s="686"/>
      <c r="V22" s="686"/>
      <c r="W22" s="686"/>
      <c r="X22" s="686"/>
      <c r="Y22" s="687"/>
      <c r="Z22" s="688">
        <v>0.7</v>
      </c>
      <c r="AA22" s="688"/>
      <c r="AB22" s="688"/>
      <c r="AC22" s="688"/>
      <c r="AD22" s="689">
        <v>159582</v>
      </c>
      <c r="AE22" s="689"/>
      <c r="AF22" s="689"/>
      <c r="AG22" s="689"/>
      <c r="AH22" s="689"/>
      <c r="AI22" s="689"/>
      <c r="AJ22" s="689"/>
      <c r="AK22" s="689"/>
      <c r="AL22" s="690">
        <v>0.8</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234</v>
      </c>
      <c r="BH22" s="686"/>
      <c r="BI22" s="686"/>
      <c r="BJ22" s="686"/>
      <c r="BK22" s="686"/>
      <c r="BL22" s="686"/>
      <c r="BM22" s="686"/>
      <c r="BN22" s="687"/>
      <c r="BO22" s="688" t="s">
        <v>128</v>
      </c>
      <c r="BP22" s="688"/>
      <c r="BQ22" s="688"/>
      <c r="BR22" s="688"/>
      <c r="BS22" s="694" t="s">
        <v>234</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159582</v>
      </c>
      <c r="S23" s="686"/>
      <c r="T23" s="686"/>
      <c r="U23" s="686"/>
      <c r="V23" s="686"/>
      <c r="W23" s="686"/>
      <c r="X23" s="686"/>
      <c r="Y23" s="687"/>
      <c r="Z23" s="688">
        <v>0.3</v>
      </c>
      <c r="AA23" s="688"/>
      <c r="AB23" s="688"/>
      <c r="AC23" s="688"/>
      <c r="AD23" s="689">
        <v>159582</v>
      </c>
      <c r="AE23" s="689"/>
      <c r="AF23" s="689"/>
      <c r="AG23" s="689"/>
      <c r="AH23" s="689"/>
      <c r="AI23" s="689"/>
      <c r="AJ23" s="689"/>
      <c r="AK23" s="689"/>
      <c r="AL23" s="690">
        <v>0.8</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1647109</v>
      </c>
      <c r="BH23" s="686"/>
      <c r="BI23" s="686"/>
      <c r="BJ23" s="686"/>
      <c r="BK23" s="686"/>
      <c r="BL23" s="686"/>
      <c r="BM23" s="686"/>
      <c r="BN23" s="687"/>
      <c r="BO23" s="688">
        <v>8.9</v>
      </c>
      <c r="BP23" s="688"/>
      <c r="BQ23" s="688"/>
      <c r="BR23" s="688"/>
      <c r="BS23" s="694" t="s">
        <v>128</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162528</v>
      </c>
      <c r="S24" s="686"/>
      <c r="T24" s="686"/>
      <c r="U24" s="686"/>
      <c r="V24" s="686"/>
      <c r="W24" s="686"/>
      <c r="X24" s="686"/>
      <c r="Y24" s="687"/>
      <c r="Z24" s="688">
        <v>0.4</v>
      </c>
      <c r="AA24" s="688"/>
      <c r="AB24" s="688"/>
      <c r="AC24" s="688"/>
      <c r="AD24" s="689" t="s">
        <v>234</v>
      </c>
      <c r="AE24" s="689"/>
      <c r="AF24" s="689"/>
      <c r="AG24" s="689"/>
      <c r="AH24" s="689"/>
      <c r="AI24" s="689"/>
      <c r="AJ24" s="689"/>
      <c r="AK24" s="689"/>
      <c r="AL24" s="690" t="s">
        <v>128</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19116818</v>
      </c>
      <c r="CS24" s="675"/>
      <c r="CT24" s="675"/>
      <c r="CU24" s="675"/>
      <c r="CV24" s="675"/>
      <c r="CW24" s="675"/>
      <c r="CX24" s="675"/>
      <c r="CY24" s="676"/>
      <c r="CZ24" s="679">
        <v>42.2</v>
      </c>
      <c r="DA24" s="680"/>
      <c r="DB24" s="680"/>
      <c r="DC24" s="699"/>
      <c r="DD24" s="724">
        <v>10048040</v>
      </c>
      <c r="DE24" s="675"/>
      <c r="DF24" s="675"/>
      <c r="DG24" s="675"/>
      <c r="DH24" s="675"/>
      <c r="DI24" s="675"/>
      <c r="DJ24" s="675"/>
      <c r="DK24" s="676"/>
      <c r="DL24" s="724">
        <v>10011018</v>
      </c>
      <c r="DM24" s="675"/>
      <c r="DN24" s="675"/>
      <c r="DO24" s="675"/>
      <c r="DP24" s="675"/>
      <c r="DQ24" s="675"/>
      <c r="DR24" s="675"/>
      <c r="DS24" s="675"/>
      <c r="DT24" s="675"/>
      <c r="DU24" s="675"/>
      <c r="DV24" s="676"/>
      <c r="DW24" s="679">
        <v>50.3</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128</v>
      </c>
      <c r="AA25" s="688"/>
      <c r="AB25" s="688"/>
      <c r="AC25" s="688"/>
      <c r="AD25" s="689" t="s">
        <v>128</v>
      </c>
      <c r="AE25" s="689"/>
      <c r="AF25" s="689"/>
      <c r="AG25" s="689"/>
      <c r="AH25" s="689"/>
      <c r="AI25" s="689"/>
      <c r="AJ25" s="689"/>
      <c r="AK25" s="689"/>
      <c r="AL25" s="690" t="s">
        <v>128</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234</v>
      </c>
      <c r="BP25" s="688"/>
      <c r="BQ25" s="688"/>
      <c r="BR25" s="688"/>
      <c r="BS25" s="694" t="s">
        <v>234</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5985892</v>
      </c>
      <c r="CS25" s="721"/>
      <c r="CT25" s="721"/>
      <c r="CU25" s="721"/>
      <c r="CV25" s="721"/>
      <c r="CW25" s="721"/>
      <c r="CX25" s="721"/>
      <c r="CY25" s="722"/>
      <c r="CZ25" s="690">
        <v>13.2</v>
      </c>
      <c r="DA25" s="719"/>
      <c r="DB25" s="719"/>
      <c r="DC25" s="723"/>
      <c r="DD25" s="694">
        <v>5465318</v>
      </c>
      <c r="DE25" s="721"/>
      <c r="DF25" s="721"/>
      <c r="DG25" s="721"/>
      <c r="DH25" s="721"/>
      <c r="DI25" s="721"/>
      <c r="DJ25" s="721"/>
      <c r="DK25" s="722"/>
      <c r="DL25" s="694">
        <v>5428296</v>
      </c>
      <c r="DM25" s="721"/>
      <c r="DN25" s="721"/>
      <c r="DO25" s="721"/>
      <c r="DP25" s="721"/>
      <c r="DQ25" s="721"/>
      <c r="DR25" s="721"/>
      <c r="DS25" s="721"/>
      <c r="DT25" s="721"/>
      <c r="DU25" s="721"/>
      <c r="DV25" s="722"/>
      <c r="DW25" s="690">
        <v>27.3</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21297089</v>
      </c>
      <c r="S26" s="686"/>
      <c r="T26" s="686"/>
      <c r="U26" s="686"/>
      <c r="V26" s="686"/>
      <c r="W26" s="686"/>
      <c r="X26" s="686"/>
      <c r="Y26" s="687"/>
      <c r="Z26" s="688">
        <v>46.6</v>
      </c>
      <c r="AA26" s="688"/>
      <c r="AB26" s="688"/>
      <c r="AC26" s="688"/>
      <c r="AD26" s="689">
        <v>19487452</v>
      </c>
      <c r="AE26" s="689"/>
      <c r="AF26" s="689"/>
      <c r="AG26" s="689"/>
      <c r="AH26" s="689"/>
      <c r="AI26" s="689"/>
      <c r="AJ26" s="689"/>
      <c r="AK26" s="689"/>
      <c r="AL26" s="690">
        <v>99.2</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128</v>
      </c>
      <c r="BP26" s="688"/>
      <c r="BQ26" s="688"/>
      <c r="BR26" s="688"/>
      <c r="BS26" s="694" t="s">
        <v>234</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3537415</v>
      </c>
      <c r="CS26" s="686"/>
      <c r="CT26" s="686"/>
      <c r="CU26" s="686"/>
      <c r="CV26" s="686"/>
      <c r="CW26" s="686"/>
      <c r="CX26" s="686"/>
      <c r="CY26" s="687"/>
      <c r="CZ26" s="690">
        <v>7.8</v>
      </c>
      <c r="DA26" s="719"/>
      <c r="DB26" s="719"/>
      <c r="DC26" s="723"/>
      <c r="DD26" s="694">
        <v>3242927</v>
      </c>
      <c r="DE26" s="686"/>
      <c r="DF26" s="686"/>
      <c r="DG26" s="686"/>
      <c r="DH26" s="686"/>
      <c r="DI26" s="686"/>
      <c r="DJ26" s="686"/>
      <c r="DK26" s="687"/>
      <c r="DL26" s="694" t="s">
        <v>234</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14100</v>
      </c>
      <c r="S27" s="686"/>
      <c r="T27" s="686"/>
      <c r="U27" s="686"/>
      <c r="V27" s="686"/>
      <c r="W27" s="686"/>
      <c r="X27" s="686"/>
      <c r="Y27" s="687"/>
      <c r="Z27" s="688">
        <v>0</v>
      </c>
      <c r="AA27" s="688"/>
      <c r="AB27" s="688"/>
      <c r="AC27" s="688"/>
      <c r="AD27" s="689">
        <v>14100</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18412843</v>
      </c>
      <c r="BH27" s="686"/>
      <c r="BI27" s="686"/>
      <c r="BJ27" s="686"/>
      <c r="BK27" s="686"/>
      <c r="BL27" s="686"/>
      <c r="BM27" s="686"/>
      <c r="BN27" s="687"/>
      <c r="BO27" s="688">
        <v>100</v>
      </c>
      <c r="BP27" s="688"/>
      <c r="BQ27" s="688"/>
      <c r="BR27" s="688"/>
      <c r="BS27" s="694">
        <v>409090</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11166434</v>
      </c>
      <c r="CS27" s="721"/>
      <c r="CT27" s="721"/>
      <c r="CU27" s="721"/>
      <c r="CV27" s="721"/>
      <c r="CW27" s="721"/>
      <c r="CX27" s="721"/>
      <c r="CY27" s="722"/>
      <c r="CZ27" s="690">
        <v>24.7</v>
      </c>
      <c r="DA27" s="719"/>
      <c r="DB27" s="719"/>
      <c r="DC27" s="723"/>
      <c r="DD27" s="694">
        <v>2678473</v>
      </c>
      <c r="DE27" s="721"/>
      <c r="DF27" s="721"/>
      <c r="DG27" s="721"/>
      <c r="DH27" s="721"/>
      <c r="DI27" s="721"/>
      <c r="DJ27" s="721"/>
      <c r="DK27" s="722"/>
      <c r="DL27" s="694">
        <v>2678473</v>
      </c>
      <c r="DM27" s="721"/>
      <c r="DN27" s="721"/>
      <c r="DO27" s="721"/>
      <c r="DP27" s="721"/>
      <c r="DQ27" s="721"/>
      <c r="DR27" s="721"/>
      <c r="DS27" s="721"/>
      <c r="DT27" s="721"/>
      <c r="DU27" s="721"/>
      <c r="DV27" s="722"/>
      <c r="DW27" s="690">
        <v>13.5</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460071</v>
      </c>
      <c r="S28" s="686"/>
      <c r="T28" s="686"/>
      <c r="U28" s="686"/>
      <c r="V28" s="686"/>
      <c r="W28" s="686"/>
      <c r="X28" s="686"/>
      <c r="Y28" s="687"/>
      <c r="Z28" s="688">
        <v>1</v>
      </c>
      <c r="AA28" s="688"/>
      <c r="AB28" s="688"/>
      <c r="AC28" s="688"/>
      <c r="AD28" s="689" t="s">
        <v>234</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1964492</v>
      </c>
      <c r="CS28" s="686"/>
      <c r="CT28" s="686"/>
      <c r="CU28" s="686"/>
      <c r="CV28" s="686"/>
      <c r="CW28" s="686"/>
      <c r="CX28" s="686"/>
      <c r="CY28" s="687"/>
      <c r="CZ28" s="690">
        <v>4.3</v>
      </c>
      <c r="DA28" s="719"/>
      <c r="DB28" s="719"/>
      <c r="DC28" s="723"/>
      <c r="DD28" s="694">
        <v>1904249</v>
      </c>
      <c r="DE28" s="686"/>
      <c r="DF28" s="686"/>
      <c r="DG28" s="686"/>
      <c r="DH28" s="686"/>
      <c r="DI28" s="686"/>
      <c r="DJ28" s="686"/>
      <c r="DK28" s="687"/>
      <c r="DL28" s="694">
        <v>1904249</v>
      </c>
      <c r="DM28" s="686"/>
      <c r="DN28" s="686"/>
      <c r="DO28" s="686"/>
      <c r="DP28" s="686"/>
      <c r="DQ28" s="686"/>
      <c r="DR28" s="686"/>
      <c r="DS28" s="686"/>
      <c r="DT28" s="686"/>
      <c r="DU28" s="686"/>
      <c r="DV28" s="687"/>
      <c r="DW28" s="690">
        <v>9.6</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338459</v>
      </c>
      <c r="S29" s="686"/>
      <c r="T29" s="686"/>
      <c r="U29" s="686"/>
      <c r="V29" s="686"/>
      <c r="W29" s="686"/>
      <c r="X29" s="686"/>
      <c r="Y29" s="687"/>
      <c r="Z29" s="688">
        <v>0.7</v>
      </c>
      <c r="AA29" s="688"/>
      <c r="AB29" s="688"/>
      <c r="AC29" s="688"/>
      <c r="AD29" s="689">
        <v>105802</v>
      </c>
      <c r="AE29" s="689"/>
      <c r="AF29" s="689"/>
      <c r="AG29" s="689"/>
      <c r="AH29" s="689"/>
      <c r="AI29" s="689"/>
      <c r="AJ29" s="689"/>
      <c r="AK29" s="689"/>
      <c r="AL29" s="690">
        <v>0.5</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1964492</v>
      </c>
      <c r="CS29" s="721"/>
      <c r="CT29" s="721"/>
      <c r="CU29" s="721"/>
      <c r="CV29" s="721"/>
      <c r="CW29" s="721"/>
      <c r="CX29" s="721"/>
      <c r="CY29" s="722"/>
      <c r="CZ29" s="690">
        <v>4.3</v>
      </c>
      <c r="DA29" s="719"/>
      <c r="DB29" s="719"/>
      <c r="DC29" s="723"/>
      <c r="DD29" s="694">
        <v>1904249</v>
      </c>
      <c r="DE29" s="721"/>
      <c r="DF29" s="721"/>
      <c r="DG29" s="721"/>
      <c r="DH29" s="721"/>
      <c r="DI29" s="721"/>
      <c r="DJ29" s="721"/>
      <c r="DK29" s="722"/>
      <c r="DL29" s="694">
        <v>1904249</v>
      </c>
      <c r="DM29" s="721"/>
      <c r="DN29" s="721"/>
      <c r="DO29" s="721"/>
      <c r="DP29" s="721"/>
      <c r="DQ29" s="721"/>
      <c r="DR29" s="721"/>
      <c r="DS29" s="721"/>
      <c r="DT29" s="721"/>
      <c r="DU29" s="721"/>
      <c r="DV29" s="722"/>
      <c r="DW29" s="690">
        <v>9.6</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116817</v>
      </c>
      <c r="S30" s="686"/>
      <c r="T30" s="686"/>
      <c r="U30" s="686"/>
      <c r="V30" s="686"/>
      <c r="W30" s="686"/>
      <c r="X30" s="686"/>
      <c r="Y30" s="687"/>
      <c r="Z30" s="688">
        <v>0.3</v>
      </c>
      <c r="AA30" s="688"/>
      <c r="AB30" s="688"/>
      <c r="AC30" s="688"/>
      <c r="AD30" s="689" t="s">
        <v>128</v>
      </c>
      <c r="AE30" s="689"/>
      <c r="AF30" s="689"/>
      <c r="AG30" s="689"/>
      <c r="AH30" s="689"/>
      <c r="AI30" s="689"/>
      <c r="AJ30" s="689"/>
      <c r="AK30" s="689"/>
      <c r="AL30" s="690" t="s">
        <v>128</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1857473</v>
      </c>
      <c r="CS30" s="686"/>
      <c r="CT30" s="686"/>
      <c r="CU30" s="686"/>
      <c r="CV30" s="686"/>
      <c r="CW30" s="686"/>
      <c r="CX30" s="686"/>
      <c r="CY30" s="687"/>
      <c r="CZ30" s="690">
        <v>4.0999999999999996</v>
      </c>
      <c r="DA30" s="719"/>
      <c r="DB30" s="719"/>
      <c r="DC30" s="723"/>
      <c r="DD30" s="694">
        <v>1798844</v>
      </c>
      <c r="DE30" s="686"/>
      <c r="DF30" s="686"/>
      <c r="DG30" s="686"/>
      <c r="DH30" s="686"/>
      <c r="DI30" s="686"/>
      <c r="DJ30" s="686"/>
      <c r="DK30" s="687"/>
      <c r="DL30" s="694">
        <v>1798844</v>
      </c>
      <c r="DM30" s="686"/>
      <c r="DN30" s="686"/>
      <c r="DO30" s="686"/>
      <c r="DP30" s="686"/>
      <c r="DQ30" s="686"/>
      <c r="DR30" s="686"/>
      <c r="DS30" s="686"/>
      <c r="DT30" s="686"/>
      <c r="DU30" s="686"/>
      <c r="DV30" s="687"/>
      <c r="DW30" s="690">
        <v>9</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16730818</v>
      </c>
      <c r="S31" s="686"/>
      <c r="T31" s="686"/>
      <c r="U31" s="686"/>
      <c r="V31" s="686"/>
      <c r="W31" s="686"/>
      <c r="X31" s="686"/>
      <c r="Y31" s="687"/>
      <c r="Z31" s="688">
        <v>36.6</v>
      </c>
      <c r="AA31" s="688"/>
      <c r="AB31" s="688"/>
      <c r="AC31" s="688"/>
      <c r="AD31" s="689" t="s">
        <v>234</v>
      </c>
      <c r="AE31" s="689"/>
      <c r="AF31" s="689"/>
      <c r="AG31" s="689"/>
      <c r="AH31" s="689"/>
      <c r="AI31" s="689"/>
      <c r="AJ31" s="689"/>
      <c r="AK31" s="689"/>
      <c r="AL31" s="690" t="s">
        <v>128</v>
      </c>
      <c r="AM31" s="691"/>
      <c r="AN31" s="691"/>
      <c r="AO31" s="692"/>
      <c r="AP31" s="742" t="s">
        <v>311</v>
      </c>
      <c r="AQ31" s="743"/>
      <c r="AR31" s="743"/>
      <c r="AS31" s="743"/>
      <c r="AT31" s="748" t="s">
        <v>312</v>
      </c>
      <c r="AU31" s="231"/>
      <c r="AV31" s="231"/>
      <c r="AW31" s="231"/>
      <c r="AX31" s="671" t="s">
        <v>186</v>
      </c>
      <c r="AY31" s="672"/>
      <c r="AZ31" s="672"/>
      <c r="BA31" s="672"/>
      <c r="BB31" s="672"/>
      <c r="BC31" s="672"/>
      <c r="BD31" s="672"/>
      <c r="BE31" s="672"/>
      <c r="BF31" s="673"/>
      <c r="BG31" s="753">
        <v>96.4</v>
      </c>
      <c r="BH31" s="740"/>
      <c r="BI31" s="740"/>
      <c r="BJ31" s="740"/>
      <c r="BK31" s="740"/>
      <c r="BL31" s="740"/>
      <c r="BM31" s="680">
        <v>95.3</v>
      </c>
      <c r="BN31" s="740"/>
      <c r="BO31" s="740"/>
      <c r="BP31" s="740"/>
      <c r="BQ31" s="741"/>
      <c r="BR31" s="753">
        <v>99.2</v>
      </c>
      <c r="BS31" s="740"/>
      <c r="BT31" s="740"/>
      <c r="BU31" s="740"/>
      <c r="BV31" s="740"/>
      <c r="BW31" s="740"/>
      <c r="BX31" s="680">
        <v>98</v>
      </c>
      <c r="BY31" s="740"/>
      <c r="BZ31" s="740"/>
      <c r="CA31" s="740"/>
      <c r="CB31" s="741"/>
      <c r="CD31" s="727"/>
      <c r="CE31" s="728"/>
      <c r="CF31" s="700" t="s">
        <v>313</v>
      </c>
      <c r="CG31" s="701"/>
      <c r="CH31" s="701"/>
      <c r="CI31" s="701"/>
      <c r="CJ31" s="701"/>
      <c r="CK31" s="701"/>
      <c r="CL31" s="701"/>
      <c r="CM31" s="701"/>
      <c r="CN31" s="701"/>
      <c r="CO31" s="701"/>
      <c r="CP31" s="701"/>
      <c r="CQ31" s="702"/>
      <c r="CR31" s="685">
        <v>107019</v>
      </c>
      <c r="CS31" s="721"/>
      <c r="CT31" s="721"/>
      <c r="CU31" s="721"/>
      <c r="CV31" s="721"/>
      <c r="CW31" s="721"/>
      <c r="CX31" s="721"/>
      <c r="CY31" s="722"/>
      <c r="CZ31" s="690">
        <v>0.2</v>
      </c>
      <c r="DA31" s="719"/>
      <c r="DB31" s="719"/>
      <c r="DC31" s="723"/>
      <c r="DD31" s="694">
        <v>105405</v>
      </c>
      <c r="DE31" s="721"/>
      <c r="DF31" s="721"/>
      <c r="DG31" s="721"/>
      <c r="DH31" s="721"/>
      <c r="DI31" s="721"/>
      <c r="DJ31" s="721"/>
      <c r="DK31" s="722"/>
      <c r="DL31" s="694">
        <v>105405</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128</v>
      </c>
      <c r="AA32" s="688"/>
      <c r="AB32" s="688"/>
      <c r="AC32" s="688"/>
      <c r="AD32" s="689" t="s">
        <v>234</v>
      </c>
      <c r="AE32" s="689"/>
      <c r="AF32" s="689"/>
      <c r="AG32" s="689"/>
      <c r="AH32" s="689"/>
      <c r="AI32" s="689"/>
      <c r="AJ32" s="689"/>
      <c r="AK32" s="689"/>
      <c r="AL32" s="690" t="s">
        <v>128</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94</v>
      </c>
      <c r="BH32" s="721"/>
      <c r="BI32" s="721"/>
      <c r="BJ32" s="721"/>
      <c r="BK32" s="721"/>
      <c r="BL32" s="721"/>
      <c r="BM32" s="691">
        <v>92.5</v>
      </c>
      <c r="BN32" s="751"/>
      <c r="BO32" s="751"/>
      <c r="BP32" s="751"/>
      <c r="BQ32" s="752"/>
      <c r="BR32" s="754">
        <v>98.9</v>
      </c>
      <c r="BS32" s="721"/>
      <c r="BT32" s="721"/>
      <c r="BU32" s="721"/>
      <c r="BV32" s="721"/>
      <c r="BW32" s="721"/>
      <c r="BX32" s="691">
        <v>97.2</v>
      </c>
      <c r="BY32" s="751"/>
      <c r="BZ32" s="751"/>
      <c r="CA32" s="751"/>
      <c r="CB32" s="752"/>
      <c r="CD32" s="729"/>
      <c r="CE32" s="730"/>
      <c r="CF32" s="700" t="s">
        <v>317</v>
      </c>
      <c r="CG32" s="701"/>
      <c r="CH32" s="701"/>
      <c r="CI32" s="701"/>
      <c r="CJ32" s="701"/>
      <c r="CK32" s="701"/>
      <c r="CL32" s="701"/>
      <c r="CM32" s="701"/>
      <c r="CN32" s="701"/>
      <c r="CO32" s="701"/>
      <c r="CP32" s="701"/>
      <c r="CQ32" s="702"/>
      <c r="CR32" s="685" t="s">
        <v>128</v>
      </c>
      <c r="CS32" s="686"/>
      <c r="CT32" s="686"/>
      <c r="CU32" s="686"/>
      <c r="CV32" s="686"/>
      <c r="CW32" s="686"/>
      <c r="CX32" s="686"/>
      <c r="CY32" s="687"/>
      <c r="CZ32" s="690" t="s">
        <v>234</v>
      </c>
      <c r="DA32" s="719"/>
      <c r="DB32" s="719"/>
      <c r="DC32" s="723"/>
      <c r="DD32" s="694" t="s">
        <v>234</v>
      </c>
      <c r="DE32" s="686"/>
      <c r="DF32" s="686"/>
      <c r="DG32" s="686"/>
      <c r="DH32" s="686"/>
      <c r="DI32" s="686"/>
      <c r="DJ32" s="686"/>
      <c r="DK32" s="687"/>
      <c r="DL32" s="694" t="s">
        <v>128</v>
      </c>
      <c r="DM32" s="686"/>
      <c r="DN32" s="686"/>
      <c r="DO32" s="686"/>
      <c r="DP32" s="686"/>
      <c r="DQ32" s="686"/>
      <c r="DR32" s="686"/>
      <c r="DS32" s="686"/>
      <c r="DT32" s="686"/>
      <c r="DU32" s="686"/>
      <c r="DV32" s="687"/>
      <c r="DW32" s="690" t="s">
        <v>128</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3596923</v>
      </c>
      <c r="S33" s="686"/>
      <c r="T33" s="686"/>
      <c r="U33" s="686"/>
      <c r="V33" s="686"/>
      <c r="W33" s="686"/>
      <c r="X33" s="686"/>
      <c r="Y33" s="687"/>
      <c r="Z33" s="688">
        <v>7.9</v>
      </c>
      <c r="AA33" s="688"/>
      <c r="AB33" s="688"/>
      <c r="AC33" s="688"/>
      <c r="AD33" s="689" t="s">
        <v>128</v>
      </c>
      <c r="AE33" s="689"/>
      <c r="AF33" s="689"/>
      <c r="AG33" s="689"/>
      <c r="AH33" s="689"/>
      <c r="AI33" s="689"/>
      <c r="AJ33" s="689"/>
      <c r="AK33" s="689"/>
      <c r="AL33" s="690" t="s">
        <v>234</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97.7</v>
      </c>
      <c r="BH33" s="756"/>
      <c r="BI33" s="756"/>
      <c r="BJ33" s="756"/>
      <c r="BK33" s="756"/>
      <c r="BL33" s="756"/>
      <c r="BM33" s="757">
        <v>96.9</v>
      </c>
      <c r="BN33" s="756"/>
      <c r="BO33" s="756"/>
      <c r="BP33" s="756"/>
      <c r="BQ33" s="758"/>
      <c r="BR33" s="755">
        <v>99.4</v>
      </c>
      <c r="BS33" s="756"/>
      <c r="BT33" s="756"/>
      <c r="BU33" s="756"/>
      <c r="BV33" s="756"/>
      <c r="BW33" s="756"/>
      <c r="BX33" s="757">
        <v>98.4</v>
      </c>
      <c r="BY33" s="756"/>
      <c r="BZ33" s="756"/>
      <c r="CA33" s="756"/>
      <c r="CB33" s="758"/>
      <c r="CD33" s="700" t="s">
        <v>320</v>
      </c>
      <c r="CE33" s="701"/>
      <c r="CF33" s="701"/>
      <c r="CG33" s="701"/>
      <c r="CH33" s="701"/>
      <c r="CI33" s="701"/>
      <c r="CJ33" s="701"/>
      <c r="CK33" s="701"/>
      <c r="CL33" s="701"/>
      <c r="CM33" s="701"/>
      <c r="CN33" s="701"/>
      <c r="CO33" s="701"/>
      <c r="CP33" s="701"/>
      <c r="CQ33" s="702"/>
      <c r="CR33" s="685">
        <v>22777322</v>
      </c>
      <c r="CS33" s="721"/>
      <c r="CT33" s="721"/>
      <c r="CU33" s="721"/>
      <c r="CV33" s="721"/>
      <c r="CW33" s="721"/>
      <c r="CX33" s="721"/>
      <c r="CY33" s="722"/>
      <c r="CZ33" s="690">
        <v>50.3</v>
      </c>
      <c r="DA33" s="719"/>
      <c r="DB33" s="719"/>
      <c r="DC33" s="723"/>
      <c r="DD33" s="694">
        <v>12014844</v>
      </c>
      <c r="DE33" s="721"/>
      <c r="DF33" s="721"/>
      <c r="DG33" s="721"/>
      <c r="DH33" s="721"/>
      <c r="DI33" s="721"/>
      <c r="DJ33" s="721"/>
      <c r="DK33" s="722"/>
      <c r="DL33" s="694">
        <v>9065969</v>
      </c>
      <c r="DM33" s="721"/>
      <c r="DN33" s="721"/>
      <c r="DO33" s="721"/>
      <c r="DP33" s="721"/>
      <c r="DQ33" s="721"/>
      <c r="DR33" s="721"/>
      <c r="DS33" s="721"/>
      <c r="DT33" s="721"/>
      <c r="DU33" s="721"/>
      <c r="DV33" s="722"/>
      <c r="DW33" s="690">
        <v>45.5</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37132</v>
      </c>
      <c r="S34" s="686"/>
      <c r="T34" s="686"/>
      <c r="U34" s="686"/>
      <c r="V34" s="686"/>
      <c r="W34" s="686"/>
      <c r="X34" s="686"/>
      <c r="Y34" s="687"/>
      <c r="Z34" s="688">
        <v>0.1</v>
      </c>
      <c r="AA34" s="688"/>
      <c r="AB34" s="688"/>
      <c r="AC34" s="688"/>
      <c r="AD34" s="689">
        <v>31761</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5037003</v>
      </c>
      <c r="CS34" s="686"/>
      <c r="CT34" s="686"/>
      <c r="CU34" s="686"/>
      <c r="CV34" s="686"/>
      <c r="CW34" s="686"/>
      <c r="CX34" s="686"/>
      <c r="CY34" s="687"/>
      <c r="CZ34" s="690">
        <v>11.1</v>
      </c>
      <c r="DA34" s="719"/>
      <c r="DB34" s="719"/>
      <c r="DC34" s="723"/>
      <c r="DD34" s="694">
        <v>4349496</v>
      </c>
      <c r="DE34" s="686"/>
      <c r="DF34" s="686"/>
      <c r="DG34" s="686"/>
      <c r="DH34" s="686"/>
      <c r="DI34" s="686"/>
      <c r="DJ34" s="686"/>
      <c r="DK34" s="687"/>
      <c r="DL34" s="694">
        <v>3858417</v>
      </c>
      <c r="DM34" s="686"/>
      <c r="DN34" s="686"/>
      <c r="DO34" s="686"/>
      <c r="DP34" s="686"/>
      <c r="DQ34" s="686"/>
      <c r="DR34" s="686"/>
      <c r="DS34" s="686"/>
      <c r="DT34" s="686"/>
      <c r="DU34" s="686"/>
      <c r="DV34" s="687"/>
      <c r="DW34" s="690">
        <v>19.399999999999999</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28462</v>
      </c>
      <c r="S35" s="686"/>
      <c r="T35" s="686"/>
      <c r="U35" s="686"/>
      <c r="V35" s="686"/>
      <c r="W35" s="686"/>
      <c r="X35" s="686"/>
      <c r="Y35" s="687"/>
      <c r="Z35" s="688">
        <v>0.1</v>
      </c>
      <c r="AA35" s="688"/>
      <c r="AB35" s="688"/>
      <c r="AC35" s="688"/>
      <c r="AD35" s="689" t="s">
        <v>234</v>
      </c>
      <c r="AE35" s="689"/>
      <c r="AF35" s="689"/>
      <c r="AG35" s="689"/>
      <c r="AH35" s="689"/>
      <c r="AI35" s="689"/>
      <c r="AJ35" s="689"/>
      <c r="AK35" s="689"/>
      <c r="AL35" s="690" t="s">
        <v>234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675786</v>
      </c>
      <c r="CS35" s="721"/>
      <c r="CT35" s="721"/>
      <c r="CU35" s="721"/>
      <c r="CV35" s="721"/>
      <c r="CW35" s="721"/>
      <c r="CX35" s="721"/>
      <c r="CY35" s="722"/>
      <c r="CZ35" s="690">
        <v>1.5</v>
      </c>
      <c r="DA35" s="719"/>
      <c r="DB35" s="719"/>
      <c r="DC35" s="723"/>
      <c r="DD35" s="694">
        <v>673324</v>
      </c>
      <c r="DE35" s="721"/>
      <c r="DF35" s="721"/>
      <c r="DG35" s="721"/>
      <c r="DH35" s="721"/>
      <c r="DI35" s="721"/>
      <c r="DJ35" s="721"/>
      <c r="DK35" s="722"/>
      <c r="DL35" s="694">
        <v>673324</v>
      </c>
      <c r="DM35" s="721"/>
      <c r="DN35" s="721"/>
      <c r="DO35" s="721"/>
      <c r="DP35" s="721"/>
      <c r="DQ35" s="721"/>
      <c r="DR35" s="721"/>
      <c r="DS35" s="721"/>
      <c r="DT35" s="721"/>
      <c r="DU35" s="721"/>
      <c r="DV35" s="722"/>
      <c r="DW35" s="690">
        <v>3.4</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121461</v>
      </c>
      <c r="S36" s="686"/>
      <c r="T36" s="686"/>
      <c r="U36" s="686"/>
      <c r="V36" s="686"/>
      <c r="W36" s="686"/>
      <c r="X36" s="686"/>
      <c r="Y36" s="687"/>
      <c r="Z36" s="688">
        <v>0.3</v>
      </c>
      <c r="AA36" s="688"/>
      <c r="AB36" s="688"/>
      <c r="AC36" s="688"/>
      <c r="AD36" s="689" t="s">
        <v>234</v>
      </c>
      <c r="AE36" s="689"/>
      <c r="AF36" s="689"/>
      <c r="AG36" s="689"/>
      <c r="AH36" s="689"/>
      <c r="AI36" s="689"/>
      <c r="AJ36" s="689"/>
      <c r="AK36" s="689"/>
      <c r="AL36" s="690" t="s">
        <v>234</v>
      </c>
      <c r="AM36" s="691"/>
      <c r="AN36" s="691"/>
      <c r="AO36" s="692"/>
      <c r="AP36" s="235"/>
      <c r="AQ36" s="759" t="s">
        <v>328</v>
      </c>
      <c r="AR36" s="760"/>
      <c r="AS36" s="760"/>
      <c r="AT36" s="760"/>
      <c r="AU36" s="760"/>
      <c r="AV36" s="760"/>
      <c r="AW36" s="760"/>
      <c r="AX36" s="760"/>
      <c r="AY36" s="761"/>
      <c r="AZ36" s="674">
        <v>4987655</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62934</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12651122</v>
      </c>
      <c r="CS36" s="686"/>
      <c r="CT36" s="686"/>
      <c r="CU36" s="686"/>
      <c r="CV36" s="686"/>
      <c r="CW36" s="686"/>
      <c r="CX36" s="686"/>
      <c r="CY36" s="687"/>
      <c r="CZ36" s="690">
        <v>27.9</v>
      </c>
      <c r="DA36" s="719"/>
      <c r="DB36" s="719"/>
      <c r="DC36" s="723"/>
      <c r="DD36" s="694">
        <v>3737068</v>
      </c>
      <c r="DE36" s="686"/>
      <c r="DF36" s="686"/>
      <c r="DG36" s="686"/>
      <c r="DH36" s="686"/>
      <c r="DI36" s="686"/>
      <c r="DJ36" s="686"/>
      <c r="DK36" s="687"/>
      <c r="DL36" s="694">
        <v>2315846</v>
      </c>
      <c r="DM36" s="686"/>
      <c r="DN36" s="686"/>
      <c r="DO36" s="686"/>
      <c r="DP36" s="686"/>
      <c r="DQ36" s="686"/>
      <c r="DR36" s="686"/>
      <c r="DS36" s="686"/>
      <c r="DT36" s="686"/>
      <c r="DU36" s="686"/>
      <c r="DV36" s="687"/>
      <c r="DW36" s="690">
        <v>11.6</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361425</v>
      </c>
      <c r="S37" s="686"/>
      <c r="T37" s="686"/>
      <c r="U37" s="686"/>
      <c r="V37" s="686"/>
      <c r="W37" s="686"/>
      <c r="X37" s="686"/>
      <c r="Y37" s="687"/>
      <c r="Z37" s="688">
        <v>0.8</v>
      </c>
      <c r="AA37" s="688"/>
      <c r="AB37" s="688"/>
      <c r="AC37" s="688"/>
      <c r="AD37" s="689" t="s">
        <v>234</v>
      </c>
      <c r="AE37" s="689"/>
      <c r="AF37" s="689"/>
      <c r="AG37" s="689"/>
      <c r="AH37" s="689"/>
      <c r="AI37" s="689"/>
      <c r="AJ37" s="689"/>
      <c r="AK37" s="689"/>
      <c r="AL37" s="690" t="s">
        <v>234</v>
      </c>
      <c r="AM37" s="691"/>
      <c r="AN37" s="691"/>
      <c r="AO37" s="692"/>
      <c r="AQ37" s="763" t="s">
        <v>332</v>
      </c>
      <c r="AR37" s="764"/>
      <c r="AS37" s="764"/>
      <c r="AT37" s="764"/>
      <c r="AU37" s="764"/>
      <c r="AV37" s="764"/>
      <c r="AW37" s="764"/>
      <c r="AX37" s="764"/>
      <c r="AY37" s="765"/>
      <c r="AZ37" s="685">
        <v>1923163</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-14067</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7156</v>
      </c>
      <c r="CS37" s="721"/>
      <c r="CT37" s="721"/>
      <c r="CU37" s="721"/>
      <c r="CV37" s="721"/>
      <c r="CW37" s="721"/>
      <c r="CX37" s="721"/>
      <c r="CY37" s="722"/>
      <c r="CZ37" s="690">
        <v>0</v>
      </c>
      <c r="DA37" s="719"/>
      <c r="DB37" s="719"/>
      <c r="DC37" s="723"/>
      <c r="DD37" s="694">
        <v>7156</v>
      </c>
      <c r="DE37" s="721"/>
      <c r="DF37" s="721"/>
      <c r="DG37" s="721"/>
      <c r="DH37" s="721"/>
      <c r="DI37" s="721"/>
      <c r="DJ37" s="721"/>
      <c r="DK37" s="722"/>
      <c r="DL37" s="694">
        <v>6371</v>
      </c>
      <c r="DM37" s="721"/>
      <c r="DN37" s="721"/>
      <c r="DO37" s="721"/>
      <c r="DP37" s="721"/>
      <c r="DQ37" s="721"/>
      <c r="DR37" s="721"/>
      <c r="DS37" s="721"/>
      <c r="DT37" s="721"/>
      <c r="DU37" s="721"/>
      <c r="DV37" s="722"/>
      <c r="DW37" s="690">
        <v>0</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951089</v>
      </c>
      <c r="S38" s="686"/>
      <c r="T38" s="686"/>
      <c r="U38" s="686"/>
      <c r="V38" s="686"/>
      <c r="W38" s="686"/>
      <c r="X38" s="686"/>
      <c r="Y38" s="687"/>
      <c r="Z38" s="688">
        <v>2.1</v>
      </c>
      <c r="AA38" s="688"/>
      <c r="AB38" s="688"/>
      <c r="AC38" s="688"/>
      <c r="AD38" s="689">
        <v>5076</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57841</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11600</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3006651</v>
      </c>
      <c r="CS38" s="686"/>
      <c r="CT38" s="686"/>
      <c r="CU38" s="686"/>
      <c r="CV38" s="686"/>
      <c r="CW38" s="686"/>
      <c r="CX38" s="686"/>
      <c r="CY38" s="687"/>
      <c r="CZ38" s="690">
        <v>6.6</v>
      </c>
      <c r="DA38" s="719"/>
      <c r="DB38" s="719"/>
      <c r="DC38" s="723"/>
      <c r="DD38" s="694">
        <v>2314957</v>
      </c>
      <c r="DE38" s="686"/>
      <c r="DF38" s="686"/>
      <c r="DG38" s="686"/>
      <c r="DH38" s="686"/>
      <c r="DI38" s="686"/>
      <c r="DJ38" s="686"/>
      <c r="DK38" s="687"/>
      <c r="DL38" s="694">
        <v>2218382</v>
      </c>
      <c r="DM38" s="686"/>
      <c r="DN38" s="686"/>
      <c r="DO38" s="686"/>
      <c r="DP38" s="686"/>
      <c r="DQ38" s="686"/>
      <c r="DR38" s="686"/>
      <c r="DS38" s="686"/>
      <c r="DT38" s="686"/>
      <c r="DU38" s="686"/>
      <c r="DV38" s="687"/>
      <c r="DW38" s="690">
        <v>11.1</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1684710</v>
      </c>
      <c r="S39" s="686"/>
      <c r="T39" s="686"/>
      <c r="U39" s="686"/>
      <c r="V39" s="686"/>
      <c r="W39" s="686"/>
      <c r="X39" s="686"/>
      <c r="Y39" s="687"/>
      <c r="Z39" s="688">
        <v>3.7</v>
      </c>
      <c r="AA39" s="688"/>
      <c r="AB39" s="688"/>
      <c r="AC39" s="688"/>
      <c r="AD39" s="689" t="s">
        <v>234</v>
      </c>
      <c r="AE39" s="689"/>
      <c r="AF39" s="689"/>
      <c r="AG39" s="689"/>
      <c r="AH39" s="689"/>
      <c r="AI39" s="689"/>
      <c r="AJ39" s="689"/>
      <c r="AK39" s="689"/>
      <c r="AL39" s="690" t="s">
        <v>128</v>
      </c>
      <c r="AM39" s="691"/>
      <c r="AN39" s="691"/>
      <c r="AO39" s="692"/>
      <c r="AQ39" s="763" t="s">
        <v>340</v>
      </c>
      <c r="AR39" s="764"/>
      <c r="AS39" s="764"/>
      <c r="AT39" s="764"/>
      <c r="AU39" s="764"/>
      <c r="AV39" s="764"/>
      <c r="AW39" s="764"/>
      <c r="AX39" s="764"/>
      <c r="AY39" s="765"/>
      <c r="AZ39" s="685">
        <v>20810</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17777</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1134500</v>
      </c>
      <c r="CS39" s="721"/>
      <c r="CT39" s="721"/>
      <c r="CU39" s="721"/>
      <c r="CV39" s="721"/>
      <c r="CW39" s="721"/>
      <c r="CX39" s="721"/>
      <c r="CY39" s="722"/>
      <c r="CZ39" s="690">
        <v>2.5</v>
      </c>
      <c r="DA39" s="719"/>
      <c r="DB39" s="719"/>
      <c r="DC39" s="723"/>
      <c r="DD39" s="694">
        <v>939999</v>
      </c>
      <c r="DE39" s="721"/>
      <c r="DF39" s="721"/>
      <c r="DG39" s="721"/>
      <c r="DH39" s="721"/>
      <c r="DI39" s="721"/>
      <c r="DJ39" s="721"/>
      <c r="DK39" s="722"/>
      <c r="DL39" s="694" t="s">
        <v>234</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234</v>
      </c>
      <c r="AE40" s="689"/>
      <c r="AF40" s="689"/>
      <c r="AG40" s="689"/>
      <c r="AH40" s="689"/>
      <c r="AI40" s="689"/>
      <c r="AJ40" s="689"/>
      <c r="AK40" s="689"/>
      <c r="AL40" s="690" t="s">
        <v>128</v>
      </c>
      <c r="AM40" s="691"/>
      <c r="AN40" s="691"/>
      <c r="AO40" s="692"/>
      <c r="AQ40" s="763" t="s">
        <v>344</v>
      </c>
      <c r="AR40" s="764"/>
      <c r="AS40" s="764"/>
      <c r="AT40" s="764"/>
      <c r="AU40" s="764"/>
      <c r="AV40" s="764"/>
      <c r="AW40" s="764"/>
      <c r="AX40" s="764"/>
      <c r="AY40" s="765"/>
      <c r="AZ40" s="685" t="s">
        <v>128</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105</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272260</v>
      </c>
      <c r="CS40" s="686"/>
      <c r="CT40" s="686"/>
      <c r="CU40" s="686"/>
      <c r="CV40" s="686"/>
      <c r="CW40" s="686"/>
      <c r="CX40" s="686"/>
      <c r="CY40" s="687"/>
      <c r="CZ40" s="690">
        <v>0.6</v>
      </c>
      <c r="DA40" s="719"/>
      <c r="DB40" s="719"/>
      <c r="DC40" s="723"/>
      <c r="DD40" s="694" t="s">
        <v>128</v>
      </c>
      <c r="DE40" s="686"/>
      <c r="DF40" s="686"/>
      <c r="DG40" s="686"/>
      <c r="DH40" s="686"/>
      <c r="DI40" s="686"/>
      <c r="DJ40" s="686"/>
      <c r="DK40" s="687"/>
      <c r="DL40" s="694" t="s">
        <v>128</v>
      </c>
      <c r="DM40" s="686"/>
      <c r="DN40" s="686"/>
      <c r="DO40" s="686"/>
      <c r="DP40" s="686"/>
      <c r="DQ40" s="686"/>
      <c r="DR40" s="686"/>
      <c r="DS40" s="686"/>
      <c r="DT40" s="686"/>
      <c r="DU40" s="686"/>
      <c r="DV40" s="687"/>
      <c r="DW40" s="690" t="s">
        <v>234</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234</v>
      </c>
      <c r="AA41" s="688"/>
      <c r="AB41" s="688"/>
      <c r="AC41" s="688"/>
      <c r="AD41" s="689" t="s">
        <v>128</v>
      </c>
      <c r="AE41" s="689"/>
      <c r="AF41" s="689"/>
      <c r="AG41" s="689"/>
      <c r="AH41" s="689"/>
      <c r="AI41" s="689"/>
      <c r="AJ41" s="689"/>
      <c r="AK41" s="689"/>
      <c r="AL41" s="690" t="s">
        <v>128</v>
      </c>
      <c r="AM41" s="691"/>
      <c r="AN41" s="691"/>
      <c r="AO41" s="692"/>
      <c r="AQ41" s="763" t="s">
        <v>349</v>
      </c>
      <c r="AR41" s="764"/>
      <c r="AS41" s="764"/>
      <c r="AT41" s="764"/>
      <c r="AU41" s="764"/>
      <c r="AV41" s="764"/>
      <c r="AW41" s="764"/>
      <c r="AX41" s="764"/>
      <c r="AY41" s="765"/>
      <c r="AZ41" s="685">
        <v>815396</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3</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234</v>
      </c>
      <c r="DA41" s="719"/>
      <c r="DB41" s="719"/>
      <c r="DC41" s="723"/>
      <c r="DD41" s="694" t="s">
        <v>234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261572</v>
      </c>
      <c r="S42" s="686"/>
      <c r="T42" s="686"/>
      <c r="U42" s="686"/>
      <c r="V42" s="686"/>
      <c r="W42" s="686"/>
      <c r="X42" s="686"/>
      <c r="Y42" s="687"/>
      <c r="Z42" s="688">
        <v>0.6</v>
      </c>
      <c r="AA42" s="688"/>
      <c r="AB42" s="688"/>
      <c r="AC42" s="688"/>
      <c r="AD42" s="689" t="s">
        <v>128</v>
      </c>
      <c r="AE42" s="689"/>
      <c r="AF42" s="689"/>
      <c r="AG42" s="689"/>
      <c r="AH42" s="689"/>
      <c r="AI42" s="689"/>
      <c r="AJ42" s="689"/>
      <c r="AK42" s="689"/>
      <c r="AL42" s="690" t="s">
        <v>128</v>
      </c>
      <c r="AM42" s="691"/>
      <c r="AN42" s="691"/>
      <c r="AO42" s="692"/>
      <c r="AQ42" s="784" t="s">
        <v>353</v>
      </c>
      <c r="AR42" s="785"/>
      <c r="AS42" s="785"/>
      <c r="AT42" s="785"/>
      <c r="AU42" s="785"/>
      <c r="AV42" s="785"/>
      <c r="AW42" s="785"/>
      <c r="AX42" s="785"/>
      <c r="AY42" s="786"/>
      <c r="AZ42" s="776">
        <v>2170445</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356</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3377199</v>
      </c>
      <c r="CS42" s="686"/>
      <c r="CT42" s="686"/>
      <c r="CU42" s="686"/>
      <c r="CV42" s="686"/>
      <c r="CW42" s="686"/>
      <c r="CX42" s="686"/>
      <c r="CY42" s="687"/>
      <c r="CZ42" s="690">
        <v>7.5</v>
      </c>
      <c r="DA42" s="691"/>
      <c r="DB42" s="691"/>
      <c r="DC42" s="703"/>
      <c r="DD42" s="694">
        <v>544067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45738556</v>
      </c>
      <c r="S43" s="777"/>
      <c r="T43" s="777"/>
      <c r="U43" s="777"/>
      <c r="V43" s="777"/>
      <c r="W43" s="777"/>
      <c r="X43" s="777"/>
      <c r="Y43" s="778"/>
      <c r="Z43" s="779">
        <v>100</v>
      </c>
      <c r="AA43" s="779"/>
      <c r="AB43" s="779"/>
      <c r="AC43" s="779"/>
      <c r="AD43" s="780">
        <v>19644191</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40315</v>
      </c>
      <c r="CS43" s="721"/>
      <c r="CT43" s="721"/>
      <c r="CU43" s="721"/>
      <c r="CV43" s="721"/>
      <c r="CW43" s="721"/>
      <c r="CX43" s="721"/>
      <c r="CY43" s="722"/>
      <c r="CZ43" s="690">
        <v>0.1</v>
      </c>
      <c r="DA43" s="719"/>
      <c r="DB43" s="719"/>
      <c r="DC43" s="723"/>
      <c r="DD43" s="694">
        <v>40315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3377199</v>
      </c>
      <c r="CS44" s="686"/>
      <c r="CT44" s="686"/>
      <c r="CU44" s="686"/>
      <c r="CV44" s="686"/>
      <c r="CW44" s="686"/>
      <c r="CX44" s="686"/>
      <c r="CY44" s="687"/>
      <c r="CZ44" s="690">
        <v>7.5</v>
      </c>
      <c r="DA44" s="691"/>
      <c r="DB44" s="691"/>
      <c r="DC44" s="703"/>
      <c r="DD44" s="694">
        <v>544067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2124195</v>
      </c>
      <c r="CS45" s="721"/>
      <c r="CT45" s="721"/>
      <c r="CU45" s="721"/>
      <c r="CV45" s="721"/>
      <c r="CW45" s="721"/>
      <c r="CX45" s="721"/>
      <c r="CY45" s="722"/>
      <c r="CZ45" s="690">
        <v>4.7</v>
      </c>
      <c r="DA45" s="719"/>
      <c r="DB45" s="719"/>
      <c r="DC45" s="723"/>
      <c r="DD45" s="694">
        <v>152735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1103004</v>
      </c>
      <c r="CS46" s="686"/>
      <c r="CT46" s="686"/>
      <c r="CU46" s="686"/>
      <c r="CV46" s="686"/>
      <c r="CW46" s="686"/>
      <c r="CX46" s="686"/>
      <c r="CY46" s="687"/>
      <c r="CZ46" s="690">
        <v>2.4</v>
      </c>
      <c r="DA46" s="691"/>
      <c r="DB46" s="691"/>
      <c r="DC46" s="703"/>
      <c r="DD46" s="694">
        <v>376332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128</v>
      </c>
      <c r="CS47" s="721"/>
      <c r="CT47" s="721"/>
      <c r="CU47" s="721"/>
      <c r="CV47" s="721"/>
      <c r="CW47" s="721"/>
      <c r="CX47" s="721"/>
      <c r="CY47" s="722"/>
      <c r="CZ47" s="690" t="s">
        <v>128</v>
      </c>
      <c r="DA47" s="719"/>
      <c r="DB47" s="719"/>
      <c r="DC47" s="723"/>
      <c r="DD47" s="694" t="s">
        <v>128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128</v>
      </c>
      <c r="CS48" s="686"/>
      <c r="CT48" s="686"/>
      <c r="CU48" s="686"/>
      <c r="CV48" s="686"/>
      <c r="CW48" s="686"/>
      <c r="CX48" s="686"/>
      <c r="CY48" s="687"/>
      <c r="CZ48" s="690" t="s">
        <v>234</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45271339</v>
      </c>
      <c r="CS49" s="756"/>
      <c r="CT49" s="756"/>
      <c r="CU49" s="756"/>
      <c r="CV49" s="756"/>
      <c r="CW49" s="756"/>
      <c r="CX49" s="756"/>
      <c r="CY49" s="787"/>
      <c r="CZ49" s="781">
        <v>100</v>
      </c>
      <c r="DA49" s="788"/>
      <c r="DB49" s="788"/>
      <c r="DC49" s="789"/>
      <c r="DD49" s="790">
        <v>22606951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5Tkn+mDEtgT7kBP75ddCQN3IZiSGcQ6w7Xw6G5ejYfSDQvE7kwZkpiyN1MHhI7FqLXG77N5BP3M90IorzaiQQ==" saltValue="glaAJub6KBrU5TZRoOEVZ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46147</v>
      </c>
      <c r="R7" s="821"/>
      <c r="S7" s="821"/>
      <c r="T7" s="821"/>
      <c r="U7" s="821"/>
      <c r="V7" s="821">
        <v>45680</v>
      </c>
      <c r="W7" s="821"/>
      <c r="X7" s="821"/>
      <c r="Y7" s="821"/>
      <c r="Z7" s="821"/>
      <c r="AA7" s="821">
        <v>467</v>
      </c>
      <c r="AB7" s="821"/>
      <c r="AC7" s="821"/>
      <c r="AD7" s="821"/>
      <c r="AE7" s="822"/>
      <c r="AF7" s="823">
        <v>319</v>
      </c>
      <c r="AG7" s="824"/>
      <c r="AH7" s="824"/>
      <c r="AI7" s="824"/>
      <c r="AJ7" s="825"/>
      <c r="AK7" s="860">
        <v>110</v>
      </c>
      <c r="AL7" s="861"/>
      <c r="AM7" s="861"/>
      <c r="AN7" s="861"/>
      <c r="AO7" s="861"/>
      <c r="AP7" s="861">
        <v>17715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589</v>
      </c>
      <c r="BT7" s="865"/>
      <c r="BU7" s="865"/>
      <c r="BV7" s="865"/>
      <c r="BW7" s="865"/>
      <c r="BX7" s="865"/>
      <c r="BY7" s="865"/>
      <c r="BZ7" s="865"/>
      <c r="CA7" s="865"/>
      <c r="CB7" s="865"/>
      <c r="CC7" s="865"/>
      <c r="CD7" s="865"/>
      <c r="CE7" s="865"/>
      <c r="CF7" s="865"/>
      <c r="CG7" s="866"/>
      <c r="CH7" s="857">
        <v>1</v>
      </c>
      <c r="CI7" s="858"/>
      <c r="CJ7" s="858"/>
      <c r="CK7" s="858"/>
      <c r="CL7" s="859"/>
      <c r="CM7" s="857">
        <v>147</v>
      </c>
      <c r="CN7" s="858"/>
      <c r="CO7" s="858"/>
      <c r="CP7" s="858"/>
      <c r="CQ7" s="859"/>
      <c r="CR7" s="857">
        <v>110</v>
      </c>
      <c r="CS7" s="858"/>
      <c r="CT7" s="858"/>
      <c r="CU7" s="858"/>
      <c r="CV7" s="859"/>
      <c r="CW7" s="857" t="s">
        <v>520</v>
      </c>
      <c r="CX7" s="858"/>
      <c r="CY7" s="858"/>
      <c r="CZ7" s="858"/>
      <c r="DA7" s="859"/>
      <c r="DB7" s="857" t="s">
        <v>520</v>
      </c>
      <c r="DC7" s="858"/>
      <c r="DD7" s="858"/>
      <c r="DE7" s="858"/>
      <c r="DF7" s="859"/>
      <c r="DG7" s="857" t="s">
        <v>520</v>
      </c>
      <c r="DH7" s="858"/>
      <c r="DI7" s="858"/>
      <c r="DJ7" s="858"/>
      <c r="DK7" s="859"/>
      <c r="DL7" s="857" t="s">
        <v>520</v>
      </c>
      <c r="DM7" s="858"/>
      <c r="DN7" s="858"/>
      <c r="DO7" s="858"/>
      <c r="DP7" s="859"/>
      <c r="DQ7" s="857" t="s">
        <v>520</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17</v>
      </c>
      <c r="R8" s="845"/>
      <c r="S8" s="845"/>
      <c r="T8" s="845"/>
      <c r="U8" s="845"/>
      <c r="V8" s="845">
        <v>17</v>
      </c>
      <c r="W8" s="845"/>
      <c r="X8" s="845"/>
      <c r="Y8" s="845"/>
      <c r="Z8" s="845"/>
      <c r="AA8" s="845" t="s">
        <v>583</v>
      </c>
      <c r="AB8" s="845"/>
      <c r="AC8" s="845"/>
      <c r="AD8" s="845"/>
      <c r="AE8" s="846"/>
      <c r="AF8" s="847" t="s">
        <v>391</v>
      </c>
      <c r="AG8" s="848"/>
      <c r="AH8" s="848"/>
      <c r="AI8" s="848"/>
      <c r="AJ8" s="849"/>
      <c r="AK8" s="850">
        <v>13</v>
      </c>
      <c r="AL8" s="851"/>
      <c r="AM8" s="851"/>
      <c r="AN8" s="851"/>
      <c r="AO8" s="851"/>
      <c r="AP8" s="851" t="s">
        <v>583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590</v>
      </c>
      <c r="BT8" s="855"/>
      <c r="BU8" s="855"/>
      <c r="BV8" s="855"/>
      <c r="BW8" s="855"/>
      <c r="BX8" s="855"/>
      <c r="BY8" s="855"/>
      <c r="BZ8" s="855"/>
      <c r="CA8" s="855"/>
      <c r="CB8" s="855"/>
      <c r="CC8" s="855"/>
      <c r="CD8" s="855"/>
      <c r="CE8" s="855"/>
      <c r="CF8" s="855"/>
      <c r="CG8" s="856"/>
      <c r="CH8" s="867">
        <v>-13</v>
      </c>
      <c r="CI8" s="868"/>
      <c r="CJ8" s="868"/>
      <c r="CK8" s="868"/>
      <c r="CL8" s="869"/>
      <c r="CM8" s="867">
        <v>129</v>
      </c>
      <c r="CN8" s="868"/>
      <c r="CO8" s="868"/>
      <c r="CP8" s="868"/>
      <c r="CQ8" s="869"/>
      <c r="CR8" s="867">
        <v>45</v>
      </c>
      <c r="CS8" s="868"/>
      <c r="CT8" s="868"/>
      <c r="CU8" s="868"/>
      <c r="CV8" s="869"/>
      <c r="CW8" s="867" t="s">
        <v>520</v>
      </c>
      <c r="CX8" s="868"/>
      <c r="CY8" s="868"/>
      <c r="CZ8" s="868"/>
      <c r="DA8" s="869"/>
      <c r="DB8" s="867" t="s">
        <v>520</v>
      </c>
      <c r="DC8" s="868"/>
      <c r="DD8" s="868"/>
      <c r="DE8" s="868"/>
      <c r="DF8" s="869"/>
      <c r="DG8" s="867" t="s">
        <v>520</v>
      </c>
      <c r="DH8" s="868"/>
      <c r="DI8" s="868"/>
      <c r="DJ8" s="868"/>
      <c r="DK8" s="869"/>
      <c r="DL8" s="867" t="s">
        <v>520</v>
      </c>
      <c r="DM8" s="868"/>
      <c r="DN8" s="868"/>
      <c r="DO8" s="868"/>
      <c r="DP8" s="869"/>
      <c r="DQ8" s="867" t="s">
        <v>520</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591</v>
      </c>
      <c r="BT9" s="855"/>
      <c r="BU9" s="855"/>
      <c r="BV9" s="855"/>
      <c r="BW9" s="855"/>
      <c r="BX9" s="855"/>
      <c r="BY9" s="855"/>
      <c r="BZ9" s="855"/>
      <c r="CA9" s="855"/>
      <c r="CB9" s="855"/>
      <c r="CC9" s="855"/>
      <c r="CD9" s="855"/>
      <c r="CE9" s="855"/>
      <c r="CF9" s="855"/>
      <c r="CG9" s="856"/>
      <c r="CH9" s="867">
        <v>0</v>
      </c>
      <c r="CI9" s="868"/>
      <c r="CJ9" s="868"/>
      <c r="CK9" s="868"/>
      <c r="CL9" s="869"/>
      <c r="CM9" s="867">
        <v>14</v>
      </c>
      <c r="CN9" s="868"/>
      <c r="CO9" s="868"/>
      <c r="CP9" s="868"/>
      <c r="CQ9" s="869"/>
      <c r="CR9" s="867">
        <v>3</v>
      </c>
      <c r="CS9" s="868"/>
      <c r="CT9" s="868"/>
      <c r="CU9" s="868"/>
      <c r="CV9" s="869"/>
      <c r="CW9" s="867" t="s">
        <v>520</v>
      </c>
      <c r="CX9" s="868"/>
      <c r="CY9" s="868"/>
      <c r="CZ9" s="868"/>
      <c r="DA9" s="869"/>
      <c r="DB9" s="867" t="s">
        <v>520</v>
      </c>
      <c r="DC9" s="868"/>
      <c r="DD9" s="868"/>
      <c r="DE9" s="868"/>
      <c r="DF9" s="869"/>
      <c r="DG9" s="867" t="s">
        <v>520</v>
      </c>
      <c r="DH9" s="868"/>
      <c r="DI9" s="868"/>
      <c r="DJ9" s="868"/>
      <c r="DK9" s="869"/>
      <c r="DL9" s="867" t="s">
        <v>520</v>
      </c>
      <c r="DM9" s="868"/>
      <c r="DN9" s="868"/>
      <c r="DO9" s="868"/>
      <c r="DP9" s="869"/>
      <c r="DQ9" s="867" t="s">
        <v>520</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592</v>
      </c>
      <c r="BT10" s="855"/>
      <c r="BU10" s="855"/>
      <c r="BV10" s="855"/>
      <c r="BW10" s="855"/>
      <c r="BX10" s="855"/>
      <c r="BY10" s="855"/>
      <c r="BZ10" s="855"/>
      <c r="CA10" s="855"/>
      <c r="CB10" s="855"/>
      <c r="CC10" s="855"/>
      <c r="CD10" s="855"/>
      <c r="CE10" s="855"/>
      <c r="CF10" s="855"/>
      <c r="CG10" s="856"/>
      <c r="CH10" s="867">
        <v>0</v>
      </c>
      <c r="CI10" s="868"/>
      <c r="CJ10" s="868"/>
      <c r="CK10" s="868"/>
      <c r="CL10" s="869"/>
      <c r="CM10" s="867">
        <v>7</v>
      </c>
      <c r="CN10" s="868"/>
      <c r="CO10" s="868"/>
      <c r="CP10" s="868"/>
      <c r="CQ10" s="869"/>
      <c r="CR10" s="867">
        <v>5</v>
      </c>
      <c r="CS10" s="868"/>
      <c r="CT10" s="868"/>
      <c r="CU10" s="868"/>
      <c r="CV10" s="869"/>
      <c r="CW10" s="867" t="s">
        <v>520</v>
      </c>
      <c r="CX10" s="868"/>
      <c r="CY10" s="868"/>
      <c r="CZ10" s="868"/>
      <c r="DA10" s="869"/>
      <c r="DB10" s="867" t="s">
        <v>520</v>
      </c>
      <c r="DC10" s="868"/>
      <c r="DD10" s="868"/>
      <c r="DE10" s="868"/>
      <c r="DF10" s="869"/>
      <c r="DG10" s="867" t="s">
        <v>520</v>
      </c>
      <c r="DH10" s="868"/>
      <c r="DI10" s="868"/>
      <c r="DJ10" s="868"/>
      <c r="DK10" s="869"/>
      <c r="DL10" s="867" t="s">
        <v>520</v>
      </c>
      <c r="DM10" s="868"/>
      <c r="DN10" s="868"/>
      <c r="DO10" s="868"/>
      <c r="DP10" s="869"/>
      <c r="DQ10" s="867" t="s">
        <v>520</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46164</v>
      </c>
      <c r="R23" s="880"/>
      <c r="S23" s="880"/>
      <c r="T23" s="880"/>
      <c r="U23" s="880"/>
      <c r="V23" s="880">
        <v>45697</v>
      </c>
      <c r="W23" s="880"/>
      <c r="X23" s="880"/>
      <c r="Y23" s="880"/>
      <c r="Z23" s="880"/>
      <c r="AA23" s="880">
        <v>467</v>
      </c>
      <c r="AB23" s="880"/>
      <c r="AC23" s="880"/>
      <c r="AD23" s="880"/>
      <c r="AE23" s="881"/>
      <c r="AF23" s="882">
        <v>319</v>
      </c>
      <c r="AG23" s="880"/>
      <c r="AH23" s="880"/>
      <c r="AI23" s="880"/>
      <c r="AJ23" s="883"/>
      <c r="AK23" s="884"/>
      <c r="AL23" s="885"/>
      <c r="AM23" s="885"/>
      <c r="AN23" s="885"/>
      <c r="AO23" s="885"/>
      <c r="AP23" s="880">
        <v>17715</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9298</v>
      </c>
      <c r="R28" s="909"/>
      <c r="S28" s="909"/>
      <c r="T28" s="909"/>
      <c r="U28" s="909"/>
      <c r="V28" s="909">
        <v>9235</v>
      </c>
      <c r="W28" s="909"/>
      <c r="X28" s="909"/>
      <c r="Y28" s="909"/>
      <c r="Z28" s="909"/>
      <c r="AA28" s="909">
        <v>63</v>
      </c>
      <c r="AB28" s="909"/>
      <c r="AC28" s="909"/>
      <c r="AD28" s="909"/>
      <c r="AE28" s="910"/>
      <c r="AF28" s="911">
        <v>63</v>
      </c>
      <c r="AG28" s="909"/>
      <c r="AH28" s="909"/>
      <c r="AI28" s="909"/>
      <c r="AJ28" s="912"/>
      <c r="AK28" s="913">
        <v>816</v>
      </c>
      <c r="AL28" s="904"/>
      <c r="AM28" s="904"/>
      <c r="AN28" s="904"/>
      <c r="AO28" s="904"/>
      <c r="AP28" s="904" t="s">
        <v>583</v>
      </c>
      <c r="AQ28" s="904"/>
      <c r="AR28" s="904"/>
      <c r="AS28" s="904"/>
      <c r="AT28" s="904"/>
      <c r="AU28" s="904" t="s">
        <v>583</v>
      </c>
      <c r="AV28" s="904"/>
      <c r="AW28" s="904"/>
      <c r="AX28" s="904"/>
      <c r="AY28" s="904"/>
      <c r="AZ28" s="905" t="s">
        <v>583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6767</v>
      </c>
      <c r="R29" s="845"/>
      <c r="S29" s="845"/>
      <c r="T29" s="845"/>
      <c r="U29" s="845"/>
      <c r="V29" s="845">
        <v>6639</v>
      </c>
      <c r="W29" s="845"/>
      <c r="X29" s="845"/>
      <c r="Y29" s="845"/>
      <c r="Z29" s="845"/>
      <c r="AA29" s="845">
        <v>128</v>
      </c>
      <c r="AB29" s="845"/>
      <c r="AC29" s="845"/>
      <c r="AD29" s="845"/>
      <c r="AE29" s="846"/>
      <c r="AF29" s="847">
        <v>128</v>
      </c>
      <c r="AG29" s="848"/>
      <c r="AH29" s="848"/>
      <c r="AI29" s="848"/>
      <c r="AJ29" s="849"/>
      <c r="AK29" s="916">
        <v>1247</v>
      </c>
      <c r="AL29" s="917"/>
      <c r="AM29" s="917"/>
      <c r="AN29" s="917"/>
      <c r="AO29" s="917"/>
      <c r="AP29" s="917" t="s">
        <v>583</v>
      </c>
      <c r="AQ29" s="917"/>
      <c r="AR29" s="917"/>
      <c r="AS29" s="917"/>
      <c r="AT29" s="917"/>
      <c r="AU29" s="917" t="s">
        <v>583</v>
      </c>
      <c r="AV29" s="917"/>
      <c r="AW29" s="917"/>
      <c r="AX29" s="917"/>
      <c r="AY29" s="917"/>
      <c r="AZ29" s="918" t="s">
        <v>583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1288</v>
      </c>
      <c r="R30" s="845"/>
      <c r="S30" s="845"/>
      <c r="T30" s="845"/>
      <c r="U30" s="845"/>
      <c r="V30" s="845">
        <v>1236</v>
      </c>
      <c r="W30" s="845"/>
      <c r="X30" s="845"/>
      <c r="Y30" s="845"/>
      <c r="Z30" s="845"/>
      <c r="AA30" s="845">
        <v>53</v>
      </c>
      <c r="AB30" s="845"/>
      <c r="AC30" s="845"/>
      <c r="AD30" s="845"/>
      <c r="AE30" s="846"/>
      <c r="AF30" s="847">
        <v>53</v>
      </c>
      <c r="AG30" s="848"/>
      <c r="AH30" s="848"/>
      <c r="AI30" s="848"/>
      <c r="AJ30" s="849"/>
      <c r="AK30" s="916">
        <v>231</v>
      </c>
      <c r="AL30" s="917"/>
      <c r="AM30" s="917"/>
      <c r="AN30" s="917"/>
      <c r="AO30" s="917"/>
      <c r="AP30" s="917" t="s">
        <v>583</v>
      </c>
      <c r="AQ30" s="917"/>
      <c r="AR30" s="917"/>
      <c r="AS30" s="917"/>
      <c r="AT30" s="917"/>
      <c r="AU30" s="917" t="s">
        <v>583</v>
      </c>
      <c r="AV30" s="917"/>
      <c r="AW30" s="917"/>
      <c r="AX30" s="917"/>
      <c r="AY30" s="917"/>
      <c r="AZ30" s="918" t="s">
        <v>583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1949</v>
      </c>
      <c r="R31" s="845"/>
      <c r="S31" s="845"/>
      <c r="T31" s="845"/>
      <c r="U31" s="845"/>
      <c r="V31" s="845">
        <v>1738</v>
      </c>
      <c r="W31" s="845"/>
      <c r="X31" s="845"/>
      <c r="Y31" s="845"/>
      <c r="Z31" s="845"/>
      <c r="AA31" s="845">
        <v>211</v>
      </c>
      <c r="AB31" s="845"/>
      <c r="AC31" s="845"/>
      <c r="AD31" s="845"/>
      <c r="AE31" s="846"/>
      <c r="AF31" s="847">
        <v>3495</v>
      </c>
      <c r="AG31" s="848"/>
      <c r="AH31" s="848"/>
      <c r="AI31" s="848"/>
      <c r="AJ31" s="849"/>
      <c r="AK31" s="916">
        <v>56</v>
      </c>
      <c r="AL31" s="917"/>
      <c r="AM31" s="917"/>
      <c r="AN31" s="917"/>
      <c r="AO31" s="917"/>
      <c r="AP31" s="917">
        <v>3981</v>
      </c>
      <c r="AQ31" s="917"/>
      <c r="AR31" s="917"/>
      <c r="AS31" s="917"/>
      <c r="AT31" s="917"/>
      <c r="AU31" s="917">
        <v>4</v>
      </c>
      <c r="AV31" s="917"/>
      <c r="AW31" s="917"/>
      <c r="AX31" s="917"/>
      <c r="AY31" s="917"/>
      <c r="AZ31" s="918" t="s">
        <v>583</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3551</v>
      </c>
      <c r="R32" s="845"/>
      <c r="S32" s="845"/>
      <c r="T32" s="845"/>
      <c r="U32" s="845"/>
      <c r="V32" s="845">
        <v>3357</v>
      </c>
      <c r="W32" s="845"/>
      <c r="X32" s="845"/>
      <c r="Y32" s="845"/>
      <c r="Z32" s="845"/>
      <c r="AA32" s="845">
        <v>194</v>
      </c>
      <c r="AB32" s="845"/>
      <c r="AC32" s="845"/>
      <c r="AD32" s="845"/>
      <c r="AE32" s="846"/>
      <c r="AF32" s="847">
        <v>649</v>
      </c>
      <c r="AG32" s="848"/>
      <c r="AH32" s="848"/>
      <c r="AI32" s="848"/>
      <c r="AJ32" s="849"/>
      <c r="AK32" s="916">
        <v>38</v>
      </c>
      <c r="AL32" s="917"/>
      <c r="AM32" s="917"/>
      <c r="AN32" s="917"/>
      <c r="AO32" s="917"/>
      <c r="AP32" s="917">
        <v>25442</v>
      </c>
      <c r="AQ32" s="917"/>
      <c r="AR32" s="917"/>
      <c r="AS32" s="917"/>
      <c r="AT32" s="917"/>
      <c r="AU32" s="917">
        <v>15621</v>
      </c>
      <c r="AV32" s="917"/>
      <c r="AW32" s="917"/>
      <c r="AX32" s="917"/>
      <c r="AY32" s="917"/>
      <c r="AZ32" s="918" t="s">
        <v>583</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4387</v>
      </c>
      <c r="AG63" s="928"/>
      <c r="AH63" s="928"/>
      <c r="AI63" s="928"/>
      <c r="AJ63" s="929"/>
      <c r="AK63" s="930"/>
      <c r="AL63" s="925"/>
      <c r="AM63" s="925"/>
      <c r="AN63" s="925"/>
      <c r="AO63" s="925"/>
      <c r="AP63" s="928">
        <v>29423</v>
      </c>
      <c r="AQ63" s="928"/>
      <c r="AR63" s="928"/>
      <c r="AS63" s="928"/>
      <c r="AT63" s="928"/>
      <c r="AU63" s="928">
        <v>15625</v>
      </c>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398</v>
      </c>
      <c r="R66" s="804"/>
      <c r="S66" s="804"/>
      <c r="T66" s="804"/>
      <c r="U66" s="805"/>
      <c r="V66" s="803" t="s">
        <v>399</v>
      </c>
      <c r="W66" s="804"/>
      <c r="X66" s="804"/>
      <c r="Y66" s="804"/>
      <c r="Z66" s="805"/>
      <c r="AA66" s="803" t="s">
        <v>400</v>
      </c>
      <c r="AB66" s="804"/>
      <c r="AC66" s="804"/>
      <c r="AD66" s="804"/>
      <c r="AE66" s="805"/>
      <c r="AF66" s="938" t="s">
        <v>417</v>
      </c>
      <c r="AG66" s="899"/>
      <c r="AH66" s="899"/>
      <c r="AI66" s="899"/>
      <c r="AJ66" s="939"/>
      <c r="AK66" s="803" t="s">
        <v>418</v>
      </c>
      <c r="AL66" s="827"/>
      <c r="AM66" s="827"/>
      <c r="AN66" s="827"/>
      <c r="AO66" s="828"/>
      <c r="AP66" s="803" t="s">
        <v>403</v>
      </c>
      <c r="AQ66" s="804"/>
      <c r="AR66" s="804"/>
      <c r="AS66" s="804"/>
      <c r="AT66" s="805"/>
      <c r="AU66" s="803" t="s">
        <v>419</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129</v>
      </c>
      <c r="R68" s="952"/>
      <c r="S68" s="952"/>
      <c r="T68" s="952"/>
      <c r="U68" s="952"/>
      <c r="V68" s="952">
        <v>125</v>
      </c>
      <c r="W68" s="952"/>
      <c r="X68" s="952"/>
      <c r="Y68" s="952"/>
      <c r="Z68" s="952"/>
      <c r="AA68" s="952">
        <v>4</v>
      </c>
      <c r="AB68" s="952"/>
      <c r="AC68" s="952"/>
      <c r="AD68" s="952"/>
      <c r="AE68" s="952"/>
      <c r="AF68" s="952">
        <v>4</v>
      </c>
      <c r="AG68" s="952"/>
      <c r="AH68" s="952"/>
      <c r="AI68" s="952"/>
      <c r="AJ68" s="952"/>
      <c r="AK68" s="952" t="s">
        <v>583</v>
      </c>
      <c r="AL68" s="952"/>
      <c r="AM68" s="952"/>
      <c r="AN68" s="952"/>
      <c r="AO68" s="952"/>
      <c r="AP68" s="952" t="s">
        <v>583</v>
      </c>
      <c r="AQ68" s="952"/>
      <c r="AR68" s="952"/>
      <c r="AS68" s="952"/>
      <c r="AT68" s="952"/>
      <c r="AU68" s="952" t="s">
        <v>583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198</v>
      </c>
      <c r="R69" s="917"/>
      <c r="S69" s="917"/>
      <c r="T69" s="917"/>
      <c r="U69" s="917"/>
      <c r="V69" s="917">
        <v>183</v>
      </c>
      <c r="W69" s="917"/>
      <c r="X69" s="917"/>
      <c r="Y69" s="917"/>
      <c r="Z69" s="917"/>
      <c r="AA69" s="917">
        <v>15</v>
      </c>
      <c r="AB69" s="917"/>
      <c r="AC69" s="917"/>
      <c r="AD69" s="917"/>
      <c r="AE69" s="917"/>
      <c r="AF69" s="917">
        <v>15</v>
      </c>
      <c r="AG69" s="917"/>
      <c r="AH69" s="917"/>
      <c r="AI69" s="917"/>
      <c r="AJ69" s="917"/>
      <c r="AK69" s="917" t="s">
        <v>583</v>
      </c>
      <c r="AL69" s="917"/>
      <c r="AM69" s="917"/>
      <c r="AN69" s="917"/>
      <c r="AO69" s="917"/>
      <c r="AP69" s="917" t="s">
        <v>583</v>
      </c>
      <c r="AQ69" s="917"/>
      <c r="AR69" s="917"/>
      <c r="AS69" s="917"/>
      <c r="AT69" s="917"/>
      <c r="AU69" s="917" t="s">
        <v>583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1227276</v>
      </c>
      <c r="R70" s="917"/>
      <c r="S70" s="917"/>
      <c r="T70" s="917"/>
      <c r="U70" s="917"/>
      <c r="V70" s="917">
        <v>1165356</v>
      </c>
      <c r="W70" s="917"/>
      <c r="X70" s="917"/>
      <c r="Y70" s="917"/>
      <c r="Z70" s="917"/>
      <c r="AA70" s="917">
        <v>61920</v>
      </c>
      <c r="AB70" s="917"/>
      <c r="AC70" s="917"/>
      <c r="AD70" s="917"/>
      <c r="AE70" s="917"/>
      <c r="AF70" s="917">
        <v>61920</v>
      </c>
      <c r="AG70" s="917"/>
      <c r="AH70" s="917"/>
      <c r="AI70" s="917"/>
      <c r="AJ70" s="917"/>
      <c r="AK70" s="917">
        <v>8500</v>
      </c>
      <c r="AL70" s="917"/>
      <c r="AM70" s="917"/>
      <c r="AN70" s="917"/>
      <c r="AO70" s="917"/>
      <c r="AP70" s="917" t="s">
        <v>583</v>
      </c>
      <c r="AQ70" s="917"/>
      <c r="AR70" s="917"/>
      <c r="AS70" s="917"/>
      <c r="AT70" s="917"/>
      <c r="AU70" s="917" t="s">
        <v>583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39537</v>
      </c>
      <c r="R71" s="917"/>
      <c r="S71" s="917"/>
      <c r="T71" s="917"/>
      <c r="U71" s="917"/>
      <c r="V71" s="917">
        <v>35602</v>
      </c>
      <c r="W71" s="917"/>
      <c r="X71" s="917"/>
      <c r="Y71" s="917"/>
      <c r="Z71" s="917"/>
      <c r="AA71" s="917">
        <v>3935</v>
      </c>
      <c r="AB71" s="917"/>
      <c r="AC71" s="917"/>
      <c r="AD71" s="917"/>
      <c r="AE71" s="917"/>
      <c r="AF71" s="917">
        <v>20048</v>
      </c>
      <c r="AG71" s="917"/>
      <c r="AH71" s="917"/>
      <c r="AI71" s="917"/>
      <c r="AJ71" s="917"/>
      <c r="AK71" s="917" t="s">
        <v>583</v>
      </c>
      <c r="AL71" s="917"/>
      <c r="AM71" s="917"/>
      <c r="AN71" s="917"/>
      <c r="AO71" s="917"/>
      <c r="AP71" s="917">
        <v>111649</v>
      </c>
      <c r="AQ71" s="917"/>
      <c r="AR71" s="917"/>
      <c r="AS71" s="917"/>
      <c r="AT71" s="917"/>
      <c r="AU71" s="917" t="s">
        <v>583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588</v>
      </c>
      <c r="C72" s="960"/>
      <c r="D72" s="960"/>
      <c r="E72" s="960"/>
      <c r="F72" s="960"/>
      <c r="G72" s="960"/>
      <c r="H72" s="960"/>
      <c r="I72" s="960"/>
      <c r="J72" s="960"/>
      <c r="K72" s="960"/>
      <c r="L72" s="960"/>
      <c r="M72" s="960"/>
      <c r="N72" s="960"/>
      <c r="O72" s="960"/>
      <c r="P72" s="961"/>
      <c r="Q72" s="962">
        <v>7557</v>
      </c>
      <c r="R72" s="917"/>
      <c r="S72" s="917"/>
      <c r="T72" s="917"/>
      <c r="U72" s="917"/>
      <c r="V72" s="917">
        <v>5709</v>
      </c>
      <c r="W72" s="917"/>
      <c r="X72" s="917"/>
      <c r="Y72" s="917"/>
      <c r="Z72" s="917"/>
      <c r="AA72" s="917">
        <v>1849</v>
      </c>
      <c r="AB72" s="917"/>
      <c r="AC72" s="917"/>
      <c r="AD72" s="917"/>
      <c r="AE72" s="917"/>
      <c r="AF72" s="917">
        <v>17220</v>
      </c>
      <c r="AG72" s="917"/>
      <c r="AH72" s="917"/>
      <c r="AI72" s="917"/>
      <c r="AJ72" s="917"/>
      <c r="AK72" s="917" t="s">
        <v>583</v>
      </c>
      <c r="AL72" s="917"/>
      <c r="AM72" s="917"/>
      <c r="AN72" s="917"/>
      <c r="AO72" s="917"/>
      <c r="AP72" s="917">
        <v>16930</v>
      </c>
      <c r="AQ72" s="917"/>
      <c r="AR72" s="917"/>
      <c r="AS72" s="917"/>
      <c r="AT72" s="917"/>
      <c r="AU72" s="917" t="s">
        <v>583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99207</v>
      </c>
      <c r="AG88" s="928"/>
      <c r="AH88" s="928"/>
      <c r="AI88" s="928"/>
      <c r="AJ88" s="928"/>
      <c r="AK88" s="925"/>
      <c r="AL88" s="925"/>
      <c r="AM88" s="925"/>
      <c r="AN88" s="925"/>
      <c r="AO88" s="925"/>
      <c r="AP88" s="928">
        <v>128579</v>
      </c>
      <c r="AQ88" s="928"/>
      <c r="AR88" s="928"/>
      <c r="AS88" s="928"/>
      <c r="AT88" s="928"/>
      <c r="AU88" s="928" t="s">
        <v>598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163</v>
      </c>
      <c r="CS102" s="936"/>
      <c r="CT102" s="936"/>
      <c r="CU102" s="936"/>
      <c r="CV102" s="979"/>
      <c r="CW102" s="978" t="s">
        <v>598</v>
      </c>
      <c r="CX102" s="936"/>
      <c r="CY102" s="936"/>
      <c r="CZ102" s="936"/>
      <c r="DA102" s="979"/>
      <c r="DB102" s="978" t="s">
        <v>598</v>
      </c>
      <c r="DC102" s="936"/>
      <c r="DD102" s="936"/>
      <c r="DE102" s="936"/>
      <c r="DF102" s="979"/>
      <c r="DG102" s="978" t="s">
        <v>598</v>
      </c>
      <c r="DH102" s="936"/>
      <c r="DI102" s="936"/>
      <c r="DJ102" s="936"/>
      <c r="DK102" s="979"/>
      <c r="DL102" s="978" t="s">
        <v>598</v>
      </c>
      <c r="DM102" s="936"/>
      <c r="DN102" s="936"/>
      <c r="DO102" s="936"/>
      <c r="DP102" s="979"/>
      <c r="DQ102" s="978" t="s">
        <v>598</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307</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307</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307</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2496775</v>
      </c>
      <c r="AB110" s="988"/>
      <c r="AC110" s="988"/>
      <c r="AD110" s="988"/>
      <c r="AE110" s="989"/>
      <c r="AF110" s="990">
        <v>2097942</v>
      </c>
      <c r="AG110" s="988"/>
      <c r="AH110" s="988"/>
      <c r="AI110" s="988"/>
      <c r="AJ110" s="989"/>
      <c r="AK110" s="990">
        <v>1964492</v>
      </c>
      <c r="AL110" s="988"/>
      <c r="AM110" s="988"/>
      <c r="AN110" s="988"/>
      <c r="AO110" s="989"/>
      <c r="AP110" s="991">
        <v>11.5</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18530553</v>
      </c>
      <c r="BR110" s="1023"/>
      <c r="BS110" s="1023"/>
      <c r="BT110" s="1023"/>
      <c r="BU110" s="1023"/>
      <c r="BV110" s="1023">
        <v>17888069</v>
      </c>
      <c r="BW110" s="1023"/>
      <c r="BX110" s="1023"/>
      <c r="BY110" s="1023"/>
      <c r="BZ110" s="1023"/>
      <c r="CA110" s="1023">
        <v>17715306</v>
      </c>
      <c r="CB110" s="1023"/>
      <c r="CC110" s="1023"/>
      <c r="CD110" s="1023"/>
      <c r="CE110" s="1023"/>
      <c r="CF110" s="1037">
        <v>103.9</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465571</v>
      </c>
      <c r="DH110" s="1023"/>
      <c r="DI110" s="1023"/>
      <c r="DJ110" s="1023"/>
      <c r="DK110" s="1023"/>
      <c r="DL110" s="1023">
        <v>421505</v>
      </c>
      <c r="DM110" s="1023"/>
      <c r="DN110" s="1023"/>
      <c r="DO110" s="1023"/>
      <c r="DP110" s="1023"/>
      <c r="DQ110" s="1023">
        <v>368817</v>
      </c>
      <c r="DR110" s="1023"/>
      <c r="DS110" s="1023"/>
      <c r="DT110" s="1023"/>
      <c r="DU110" s="1023"/>
      <c r="DV110" s="1024">
        <v>2.2000000000000002</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438</v>
      </c>
      <c r="AG111" s="1030"/>
      <c r="AH111" s="1030"/>
      <c r="AI111" s="1030"/>
      <c r="AJ111" s="1031"/>
      <c r="AK111" s="1032" t="s">
        <v>439</v>
      </c>
      <c r="AL111" s="1030"/>
      <c r="AM111" s="1030"/>
      <c r="AN111" s="1030"/>
      <c r="AO111" s="1031"/>
      <c r="AP111" s="1033" t="s">
        <v>440</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v>531058</v>
      </c>
      <c r="BR111" s="1016"/>
      <c r="BS111" s="1016"/>
      <c r="BT111" s="1016"/>
      <c r="BU111" s="1016"/>
      <c r="BV111" s="1016">
        <v>467498</v>
      </c>
      <c r="BW111" s="1016"/>
      <c r="BX111" s="1016"/>
      <c r="BY111" s="1016"/>
      <c r="BZ111" s="1016"/>
      <c r="CA111" s="1016">
        <v>407309</v>
      </c>
      <c r="CB111" s="1016"/>
      <c r="CC111" s="1016"/>
      <c r="CD111" s="1016"/>
      <c r="CE111" s="1016"/>
      <c r="CF111" s="1010">
        <v>2.4</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438</v>
      </c>
      <c r="DH111" s="1016"/>
      <c r="DI111" s="1016"/>
      <c r="DJ111" s="1016"/>
      <c r="DK111" s="1016"/>
      <c r="DL111" s="1016" t="s">
        <v>439</v>
      </c>
      <c r="DM111" s="1016"/>
      <c r="DN111" s="1016"/>
      <c r="DO111" s="1016"/>
      <c r="DP111" s="1016"/>
      <c r="DQ111" s="1016" t="s">
        <v>438</v>
      </c>
      <c r="DR111" s="1016"/>
      <c r="DS111" s="1016"/>
      <c r="DT111" s="1016"/>
      <c r="DU111" s="1016"/>
      <c r="DV111" s="1017" t="s">
        <v>443</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439</v>
      </c>
      <c r="AB112" s="1055"/>
      <c r="AC112" s="1055"/>
      <c r="AD112" s="1055"/>
      <c r="AE112" s="1056"/>
      <c r="AF112" s="1057" t="s">
        <v>446</v>
      </c>
      <c r="AG112" s="1055"/>
      <c r="AH112" s="1055"/>
      <c r="AI112" s="1055"/>
      <c r="AJ112" s="1056"/>
      <c r="AK112" s="1057" t="s">
        <v>440</v>
      </c>
      <c r="AL112" s="1055"/>
      <c r="AM112" s="1055"/>
      <c r="AN112" s="1055"/>
      <c r="AO112" s="1056"/>
      <c r="AP112" s="1058" t="s">
        <v>447</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17949946</v>
      </c>
      <c r="BR112" s="1016"/>
      <c r="BS112" s="1016"/>
      <c r="BT112" s="1016"/>
      <c r="BU112" s="1016"/>
      <c r="BV112" s="1016">
        <v>16398466</v>
      </c>
      <c r="BW112" s="1016"/>
      <c r="BX112" s="1016"/>
      <c r="BY112" s="1016"/>
      <c r="BZ112" s="1016"/>
      <c r="CA112" s="1016">
        <v>15625208</v>
      </c>
      <c r="CB112" s="1016"/>
      <c r="CC112" s="1016"/>
      <c r="CD112" s="1016"/>
      <c r="CE112" s="1016"/>
      <c r="CF112" s="1010">
        <v>91.7</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440</v>
      </c>
      <c r="DH112" s="1016"/>
      <c r="DI112" s="1016"/>
      <c r="DJ112" s="1016"/>
      <c r="DK112" s="1016"/>
      <c r="DL112" s="1016" t="s">
        <v>440</v>
      </c>
      <c r="DM112" s="1016"/>
      <c r="DN112" s="1016"/>
      <c r="DO112" s="1016"/>
      <c r="DP112" s="1016"/>
      <c r="DQ112" s="1016" t="s">
        <v>443</v>
      </c>
      <c r="DR112" s="1016"/>
      <c r="DS112" s="1016"/>
      <c r="DT112" s="1016"/>
      <c r="DU112" s="1016"/>
      <c r="DV112" s="1017" t="s">
        <v>439</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1636110</v>
      </c>
      <c r="AB113" s="1030"/>
      <c r="AC113" s="1030"/>
      <c r="AD113" s="1030"/>
      <c r="AE113" s="1031"/>
      <c r="AF113" s="1032">
        <v>1628304</v>
      </c>
      <c r="AG113" s="1030"/>
      <c r="AH113" s="1030"/>
      <c r="AI113" s="1030"/>
      <c r="AJ113" s="1031"/>
      <c r="AK113" s="1032">
        <v>1711313</v>
      </c>
      <c r="AL113" s="1030"/>
      <c r="AM113" s="1030"/>
      <c r="AN113" s="1030"/>
      <c r="AO113" s="1031"/>
      <c r="AP113" s="1033">
        <v>10</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t="s">
        <v>446</v>
      </c>
      <c r="BR113" s="1016"/>
      <c r="BS113" s="1016"/>
      <c r="BT113" s="1016"/>
      <c r="BU113" s="1016"/>
      <c r="BV113" s="1016" t="s">
        <v>447</v>
      </c>
      <c r="BW113" s="1016"/>
      <c r="BX113" s="1016"/>
      <c r="BY113" s="1016"/>
      <c r="BZ113" s="1016"/>
      <c r="CA113" s="1016" t="s">
        <v>438</v>
      </c>
      <c r="CB113" s="1016"/>
      <c r="CC113" s="1016"/>
      <c r="CD113" s="1016"/>
      <c r="CE113" s="1016"/>
      <c r="CF113" s="1010" t="s">
        <v>439</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453</v>
      </c>
      <c r="DM113" s="1055"/>
      <c r="DN113" s="1055"/>
      <c r="DO113" s="1055"/>
      <c r="DP113" s="1056"/>
      <c r="DQ113" s="1057" t="s">
        <v>439</v>
      </c>
      <c r="DR113" s="1055"/>
      <c r="DS113" s="1055"/>
      <c r="DT113" s="1055"/>
      <c r="DU113" s="1056"/>
      <c r="DV113" s="1058" t="s">
        <v>446</v>
      </c>
      <c r="DW113" s="1059"/>
      <c r="DX113" s="1059"/>
      <c r="DY113" s="1059"/>
      <c r="DZ113" s="1060"/>
    </row>
    <row r="114" spans="1:130" s="248"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438</v>
      </c>
      <c r="AB114" s="1055"/>
      <c r="AC114" s="1055"/>
      <c r="AD114" s="1055"/>
      <c r="AE114" s="1056"/>
      <c r="AF114" s="1057" t="s">
        <v>447</v>
      </c>
      <c r="AG114" s="1055"/>
      <c r="AH114" s="1055"/>
      <c r="AI114" s="1055"/>
      <c r="AJ114" s="1056"/>
      <c r="AK114" s="1057" t="s">
        <v>440</v>
      </c>
      <c r="AL114" s="1055"/>
      <c r="AM114" s="1055"/>
      <c r="AN114" s="1055"/>
      <c r="AO114" s="1056"/>
      <c r="AP114" s="1058" t="s">
        <v>447</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4232863</v>
      </c>
      <c r="BR114" s="1016"/>
      <c r="BS114" s="1016"/>
      <c r="BT114" s="1016"/>
      <c r="BU114" s="1016"/>
      <c r="BV114" s="1016">
        <v>4410941</v>
      </c>
      <c r="BW114" s="1016"/>
      <c r="BX114" s="1016"/>
      <c r="BY114" s="1016"/>
      <c r="BZ114" s="1016"/>
      <c r="CA114" s="1016">
        <v>4444653</v>
      </c>
      <c r="CB114" s="1016"/>
      <c r="CC114" s="1016"/>
      <c r="CD114" s="1016"/>
      <c r="CE114" s="1016"/>
      <c r="CF114" s="1010">
        <v>26.1</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447</v>
      </c>
      <c r="DH114" s="1055"/>
      <c r="DI114" s="1055"/>
      <c r="DJ114" s="1055"/>
      <c r="DK114" s="1056"/>
      <c r="DL114" s="1057" t="s">
        <v>439</v>
      </c>
      <c r="DM114" s="1055"/>
      <c r="DN114" s="1055"/>
      <c r="DO114" s="1055"/>
      <c r="DP114" s="1056"/>
      <c r="DQ114" s="1057" t="s">
        <v>446</v>
      </c>
      <c r="DR114" s="1055"/>
      <c r="DS114" s="1055"/>
      <c r="DT114" s="1055"/>
      <c r="DU114" s="1056"/>
      <c r="DV114" s="1058" t="s">
        <v>439</v>
      </c>
      <c r="DW114" s="1059"/>
      <c r="DX114" s="1059"/>
      <c r="DY114" s="1059"/>
      <c r="DZ114" s="1060"/>
    </row>
    <row r="115" spans="1:130" s="248"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59587</v>
      </c>
      <c r="AB115" s="1030"/>
      <c r="AC115" s="1030"/>
      <c r="AD115" s="1030"/>
      <c r="AE115" s="1031"/>
      <c r="AF115" s="1032">
        <v>59973</v>
      </c>
      <c r="AG115" s="1030"/>
      <c r="AH115" s="1030"/>
      <c r="AI115" s="1030"/>
      <c r="AJ115" s="1031"/>
      <c r="AK115" s="1032">
        <v>60330</v>
      </c>
      <c r="AL115" s="1030"/>
      <c r="AM115" s="1030"/>
      <c r="AN115" s="1030"/>
      <c r="AO115" s="1031"/>
      <c r="AP115" s="1033">
        <v>0.4</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v>12650</v>
      </c>
      <c r="BR115" s="1016"/>
      <c r="BS115" s="1016"/>
      <c r="BT115" s="1016"/>
      <c r="BU115" s="1016"/>
      <c r="BV115" s="1016">
        <v>14486</v>
      </c>
      <c r="BW115" s="1016"/>
      <c r="BX115" s="1016"/>
      <c r="BY115" s="1016"/>
      <c r="BZ115" s="1016"/>
      <c r="CA115" s="1016">
        <v>20034</v>
      </c>
      <c r="CB115" s="1016"/>
      <c r="CC115" s="1016"/>
      <c r="CD115" s="1016"/>
      <c r="CE115" s="1016"/>
      <c r="CF115" s="1010">
        <v>0.1</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439</v>
      </c>
      <c r="DH115" s="1055"/>
      <c r="DI115" s="1055"/>
      <c r="DJ115" s="1055"/>
      <c r="DK115" s="1056"/>
      <c r="DL115" s="1057" t="s">
        <v>447</v>
      </c>
      <c r="DM115" s="1055"/>
      <c r="DN115" s="1055"/>
      <c r="DO115" s="1055"/>
      <c r="DP115" s="1056"/>
      <c r="DQ115" s="1057" t="s">
        <v>447</v>
      </c>
      <c r="DR115" s="1055"/>
      <c r="DS115" s="1055"/>
      <c r="DT115" s="1055"/>
      <c r="DU115" s="1056"/>
      <c r="DV115" s="1058" t="s">
        <v>439</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439</v>
      </c>
      <c r="AB116" s="1055"/>
      <c r="AC116" s="1055"/>
      <c r="AD116" s="1055"/>
      <c r="AE116" s="1056"/>
      <c r="AF116" s="1057" t="s">
        <v>438</v>
      </c>
      <c r="AG116" s="1055"/>
      <c r="AH116" s="1055"/>
      <c r="AI116" s="1055"/>
      <c r="AJ116" s="1056"/>
      <c r="AK116" s="1057" t="s">
        <v>438</v>
      </c>
      <c r="AL116" s="1055"/>
      <c r="AM116" s="1055"/>
      <c r="AN116" s="1055"/>
      <c r="AO116" s="1056"/>
      <c r="AP116" s="1058" t="s">
        <v>439</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438</v>
      </c>
      <c r="BR116" s="1016"/>
      <c r="BS116" s="1016"/>
      <c r="BT116" s="1016"/>
      <c r="BU116" s="1016"/>
      <c r="BV116" s="1016" t="s">
        <v>439</v>
      </c>
      <c r="BW116" s="1016"/>
      <c r="BX116" s="1016"/>
      <c r="BY116" s="1016"/>
      <c r="BZ116" s="1016"/>
      <c r="CA116" s="1016" t="s">
        <v>440</v>
      </c>
      <c r="CB116" s="1016"/>
      <c r="CC116" s="1016"/>
      <c r="CD116" s="1016"/>
      <c r="CE116" s="1016"/>
      <c r="CF116" s="1010" t="s">
        <v>447</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463</v>
      </c>
      <c r="DH116" s="1055"/>
      <c r="DI116" s="1055"/>
      <c r="DJ116" s="1055"/>
      <c r="DK116" s="1056"/>
      <c r="DL116" s="1057" t="s">
        <v>440</v>
      </c>
      <c r="DM116" s="1055"/>
      <c r="DN116" s="1055"/>
      <c r="DO116" s="1055"/>
      <c r="DP116" s="1056"/>
      <c r="DQ116" s="1057" t="s">
        <v>439</v>
      </c>
      <c r="DR116" s="1055"/>
      <c r="DS116" s="1055"/>
      <c r="DT116" s="1055"/>
      <c r="DU116" s="1056"/>
      <c r="DV116" s="1058" t="s">
        <v>446</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4192472</v>
      </c>
      <c r="AB117" s="1073"/>
      <c r="AC117" s="1073"/>
      <c r="AD117" s="1073"/>
      <c r="AE117" s="1074"/>
      <c r="AF117" s="1075">
        <v>3786219</v>
      </c>
      <c r="AG117" s="1073"/>
      <c r="AH117" s="1073"/>
      <c r="AI117" s="1073"/>
      <c r="AJ117" s="1074"/>
      <c r="AK117" s="1075">
        <v>3736135</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463</v>
      </c>
      <c r="BR117" s="1016"/>
      <c r="BS117" s="1016"/>
      <c r="BT117" s="1016"/>
      <c r="BU117" s="1016"/>
      <c r="BV117" s="1016" t="s">
        <v>463</v>
      </c>
      <c r="BW117" s="1016"/>
      <c r="BX117" s="1016"/>
      <c r="BY117" s="1016"/>
      <c r="BZ117" s="1016"/>
      <c r="CA117" s="1016" t="s">
        <v>463</v>
      </c>
      <c r="CB117" s="1016"/>
      <c r="CC117" s="1016"/>
      <c r="CD117" s="1016"/>
      <c r="CE117" s="1016"/>
      <c r="CF117" s="1010" t="s">
        <v>438</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439</v>
      </c>
      <c r="DH117" s="1055"/>
      <c r="DI117" s="1055"/>
      <c r="DJ117" s="1055"/>
      <c r="DK117" s="1056"/>
      <c r="DL117" s="1057" t="s">
        <v>439</v>
      </c>
      <c r="DM117" s="1055"/>
      <c r="DN117" s="1055"/>
      <c r="DO117" s="1055"/>
      <c r="DP117" s="1056"/>
      <c r="DQ117" s="1057" t="s">
        <v>463</v>
      </c>
      <c r="DR117" s="1055"/>
      <c r="DS117" s="1055"/>
      <c r="DT117" s="1055"/>
      <c r="DU117" s="1056"/>
      <c r="DV117" s="1058" t="s">
        <v>438</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307</v>
      </c>
      <c r="AL118" s="981"/>
      <c r="AM118" s="981"/>
      <c r="AN118" s="981"/>
      <c r="AO118" s="982"/>
      <c r="AP118" s="1067" t="s">
        <v>431</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468</v>
      </c>
      <c r="BR118" s="1094"/>
      <c r="BS118" s="1094"/>
      <c r="BT118" s="1094"/>
      <c r="BU118" s="1094"/>
      <c r="BV118" s="1094" t="s">
        <v>439</v>
      </c>
      <c r="BW118" s="1094"/>
      <c r="BX118" s="1094"/>
      <c r="BY118" s="1094"/>
      <c r="BZ118" s="1094"/>
      <c r="CA118" s="1094" t="s">
        <v>468</v>
      </c>
      <c r="CB118" s="1094"/>
      <c r="CC118" s="1094"/>
      <c r="CD118" s="1094"/>
      <c r="CE118" s="1094"/>
      <c r="CF118" s="1010" t="s">
        <v>438</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439</v>
      </c>
      <c r="DH118" s="1055"/>
      <c r="DI118" s="1055"/>
      <c r="DJ118" s="1055"/>
      <c r="DK118" s="1056"/>
      <c r="DL118" s="1057" t="s">
        <v>439</v>
      </c>
      <c r="DM118" s="1055"/>
      <c r="DN118" s="1055"/>
      <c r="DO118" s="1055"/>
      <c r="DP118" s="1056"/>
      <c r="DQ118" s="1057" t="s">
        <v>438</v>
      </c>
      <c r="DR118" s="1055"/>
      <c r="DS118" s="1055"/>
      <c r="DT118" s="1055"/>
      <c r="DU118" s="1056"/>
      <c r="DV118" s="1058" t="s">
        <v>439</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51730</v>
      </c>
      <c r="AB119" s="988"/>
      <c r="AC119" s="988"/>
      <c r="AD119" s="988"/>
      <c r="AE119" s="989"/>
      <c r="AF119" s="990">
        <v>52209</v>
      </c>
      <c r="AG119" s="988"/>
      <c r="AH119" s="988"/>
      <c r="AI119" s="988"/>
      <c r="AJ119" s="989"/>
      <c r="AK119" s="990">
        <v>52688</v>
      </c>
      <c r="AL119" s="988"/>
      <c r="AM119" s="988"/>
      <c r="AN119" s="988"/>
      <c r="AO119" s="989"/>
      <c r="AP119" s="991">
        <v>0.3</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470</v>
      </c>
      <c r="BP119" s="1102"/>
      <c r="BQ119" s="1093">
        <v>41257070</v>
      </c>
      <c r="BR119" s="1094"/>
      <c r="BS119" s="1094"/>
      <c r="BT119" s="1094"/>
      <c r="BU119" s="1094"/>
      <c r="BV119" s="1094">
        <v>39179460</v>
      </c>
      <c r="BW119" s="1094"/>
      <c r="BX119" s="1094"/>
      <c r="BY119" s="1094"/>
      <c r="BZ119" s="1094"/>
      <c r="CA119" s="1094">
        <v>38212510</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65487</v>
      </c>
      <c r="DH119" s="1080"/>
      <c r="DI119" s="1080"/>
      <c r="DJ119" s="1080"/>
      <c r="DK119" s="1081"/>
      <c r="DL119" s="1079">
        <v>45993</v>
      </c>
      <c r="DM119" s="1080"/>
      <c r="DN119" s="1080"/>
      <c r="DO119" s="1080"/>
      <c r="DP119" s="1081"/>
      <c r="DQ119" s="1079">
        <v>38492</v>
      </c>
      <c r="DR119" s="1080"/>
      <c r="DS119" s="1080"/>
      <c r="DT119" s="1080"/>
      <c r="DU119" s="1081"/>
      <c r="DV119" s="1082">
        <v>0.2</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438</v>
      </c>
      <c r="AB120" s="1055"/>
      <c r="AC120" s="1055"/>
      <c r="AD120" s="1055"/>
      <c r="AE120" s="1056"/>
      <c r="AF120" s="1057" t="s">
        <v>438</v>
      </c>
      <c r="AG120" s="1055"/>
      <c r="AH120" s="1055"/>
      <c r="AI120" s="1055"/>
      <c r="AJ120" s="1056"/>
      <c r="AK120" s="1057" t="s">
        <v>438</v>
      </c>
      <c r="AL120" s="1055"/>
      <c r="AM120" s="1055"/>
      <c r="AN120" s="1055"/>
      <c r="AO120" s="1056"/>
      <c r="AP120" s="1058" t="s">
        <v>443</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14853996</v>
      </c>
      <c r="BR120" s="1023"/>
      <c r="BS120" s="1023"/>
      <c r="BT120" s="1023"/>
      <c r="BU120" s="1023"/>
      <c r="BV120" s="1023">
        <v>15289004</v>
      </c>
      <c r="BW120" s="1023"/>
      <c r="BX120" s="1023"/>
      <c r="BY120" s="1023"/>
      <c r="BZ120" s="1023"/>
      <c r="CA120" s="1023">
        <v>16444955</v>
      </c>
      <c r="CB120" s="1023"/>
      <c r="CC120" s="1023"/>
      <c r="CD120" s="1023"/>
      <c r="CE120" s="1023"/>
      <c r="CF120" s="1037">
        <v>96.5</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17946282</v>
      </c>
      <c r="DH120" s="1023"/>
      <c r="DI120" s="1023"/>
      <c r="DJ120" s="1023"/>
      <c r="DK120" s="1023"/>
      <c r="DL120" s="1023">
        <v>16394831</v>
      </c>
      <c r="DM120" s="1023"/>
      <c r="DN120" s="1023"/>
      <c r="DO120" s="1023"/>
      <c r="DP120" s="1023"/>
      <c r="DQ120" s="1023">
        <v>15621228</v>
      </c>
      <c r="DR120" s="1023"/>
      <c r="DS120" s="1023"/>
      <c r="DT120" s="1023"/>
      <c r="DU120" s="1023"/>
      <c r="DV120" s="1024">
        <v>91.6</v>
      </c>
      <c r="DW120" s="1024"/>
      <c r="DX120" s="1024"/>
      <c r="DY120" s="1024"/>
      <c r="DZ120" s="1025"/>
    </row>
    <row r="121" spans="1:130" s="248" customFormat="1" ht="26.25" customHeight="1" x14ac:dyDescent="0.15">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453</v>
      </c>
      <c r="AB121" s="1055"/>
      <c r="AC121" s="1055"/>
      <c r="AD121" s="1055"/>
      <c r="AE121" s="1056"/>
      <c r="AF121" s="1057" t="s">
        <v>468</v>
      </c>
      <c r="AG121" s="1055"/>
      <c r="AH121" s="1055"/>
      <c r="AI121" s="1055"/>
      <c r="AJ121" s="1056"/>
      <c r="AK121" s="1057" t="s">
        <v>439</v>
      </c>
      <c r="AL121" s="1055"/>
      <c r="AM121" s="1055"/>
      <c r="AN121" s="1055"/>
      <c r="AO121" s="1056"/>
      <c r="AP121" s="1058" t="s">
        <v>463</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14673663</v>
      </c>
      <c r="BR121" s="1016"/>
      <c r="BS121" s="1016"/>
      <c r="BT121" s="1016"/>
      <c r="BU121" s="1016"/>
      <c r="BV121" s="1016">
        <v>14800544</v>
      </c>
      <c r="BW121" s="1016"/>
      <c r="BX121" s="1016"/>
      <c r="BY121" s="1016"/>
      <c r="BZ121" s="1016"/>
      <c r="CA121" s="1016">
        <v>13803958</v>
      </c>
      <c r="CB121" s="1016"/>
      <c r="CC121" s="1016"/>
      <c r="CD121" s="1016"/>
      <c r="CE121" s="1016"/>
      <c r="CF121" s="1010">
        <v>81</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3664</v>
      </c>
      <c r="DH121" s="1016"/>
      <c r="DI121" s="1016"/>
      <c r="DJ121" s="1016"/>
      <c r="DK121" s="1016"/>
      <c r="DL121" s="1016">
        <v>3635</v>
      </c>
      <c r="DM121" s="1016"/>
      <c r="DN121" s="1016"/>
      <c r="DO121" s="1016"/>
      <c r="DP121" s="1016"/>
      <c r="DQ121" s="1016">
        <v>3980</v>
      </c>
      <c r="DR121" s="1016"/>
      <c r="DS121" s="1016"/>
      <c r="DT121" s="1016"/>
      <c r="DU121" s="1016"/>
      <c r="DV121" s="1017">
        <v>0</v>
      </c>
      <c r="DW121" s="1017"/>
      <c r="DX121" s="1017"/>
      <c r="DY121" s="1017"/>
      <c r="DZ121" s="1018"/>
    </row>
    <row r="122" spans="1:130" s="248" customFormat="1" ht="26.25" customHeight="1" x14ac:dyDescent="0.15">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463</v>
      </c>
      <c r="AB122" s="1055"/>
      <c r="AC122" s="1055"/>
      <c r="AD122" s="1055"/>
      <c r="AE122" s="1056"/>
      <c r="AF122" s="1057" t="s">
        <v>463</v>
      </c>
      <c r="AG122" s="1055"/>
      <c r="AH122" s="1055"/>
      <c r="AI122" s="1055"/>
      <c r="AJ122" s="1056"/>
      <c r="AK122" s="1057" t="s">
        <v>438</v>
      </c>
      <c r="AL122" s="1055"/>
      <c r="AM122" s="1055"/>
      <c r="AN122" s="1055"/>
      <c r="AO122" s="1056"/>
      <c r="AP122" s="1058" t="s">
        <v>453</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27974380</v>
      </c>
      <c r="BR122" s="1094"/>
      <c r="BS122" s="1094"/>
      <c r="BT122" s="1094"/>
      <c r="BU122" s="1094"/>
      <c r="BV122" s="1094">
        <v>26768792</v>
      </c>
      <c r="BW122" s="1094"/>
      <c r="BX122" s="1094"/>
      <c r="BY122" s="1094"/>
      <c r="BZ122" s="1094"/>
      <c r="CA122" s="1094">
        <v>25575467</v>
      </c>
      <c r="CB122" s="1094"/>
      <c r="CC122" s="1094"/>
      <c r="CD122" s="1094"/>
      <c r="CE122" s="1094"/>
      <c r="CF122" s="1114">
        <v>150</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t="s">
        <v>438</v>
      </c>
      <c r="DH122" s="1016"/>
      <c r="DI122" s="1016"/>
      <c r="DJ122" s="1016"/>
      <c r="DK122" s="1016"/>
      <c r="DL122" s="1016" t="s">
        <v>439</v>
      </c>
      <c r="DM122" s="1016"/>
      <c r="DN122" s="1016"/>
      <c r="DO122" s="1016"/>
      <c r="DP122" s="1016"/>
      <c r="DQ122" s="1016" t="s">
        <v>468</v>
      </c>
      <c r="DR122" s="1016"/>
      <c r="DS122" s="1016"/>
      <c r="DT122" s="1016"/>
      <c r="DU122" s="1016"/>
      <c r="DV122" s="1017" t="s">
        <v>439</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453</v>
      </c>
      <c r="AB123" s="1055"/>
      <c r="AC123" s="1055"/>
      <c r="AD123" s="1055"/>
      <c r="AE123" s="1056"/>
      <c r="AF123" s="1057" t="s">
        <v>453</v>
      </c>
      <c r="AG123" s="1055"/>
      <c r="AH123" s="1055"/>
      <c r="AI123" s="1055"/>
      <c r="AJ123" s="1056"/>
      <c r="AK123" s="1057" t="s">
        <v>453</v>
      </c>
      <c r="AL123" s="1055"/>
      <c r="AM123" s="1055"/>
      <c r="AN123" s="1055"/>
      <c r="AO123" s="1056"/>
      <c r="AP123" s="1058" t="s">
        <v>439</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481</v>
      </c>
      <c r="BP123" s="1102"/>
      <c r="BQ123" s="1161">
        <v>57502039</v>
      </c>
      <c r="BR123" s="1162"/>
      <c r="BS123" s="1162"/>
      <c r="BT123" s="1162"/>
      <c r="BU123" s="1162"/>
      <c r="BV123" s="1162">
        <v>56858340</v>
      </c>
      <c r="BW123" s="1162"/>
      <c r="BX123" s="1162"/>
      <c r="BY123" s="1162"/>
      <c r="BZ123" s="1162"/>
      <c r="CA123" s="1162">
        <v>55824380</v>
      </c>
      <c r="CB123" s="1162"/>
      <c r="CC123" s="1162"/>
      <c r="CD123" s="1162"/>
      <c r="CE123" s="1162"/>
      <c r="CF123" s="1095"/>
      <c r="CG123" s="1096"/>
      <c r="CH123" s="1096"/>
      <c r="CI123" s="1096"/>
      <c r="CJ123" s="1097"/>
      <c r="CK123" s="1106"/>
      <c r="CL123" s="1107"/>
      <c r="CM123" s="1107"/>
      <c r="CN123" s="1107"/>
      <c r="CO123" s="1108"/>
      <c r="CP123" s="1116" t="s">
        <v>482</v>
      </c>
      <c r="CQ123" s="1117"/>
      <c r="CR123" s="1117"/>
      <c r="CS123" s="1117"/>
      <c r="CT123" s="1117"/>
      <c r="CU123" s="1117"/>
      <c r="CV123" s="1117"/>
      <c r="CW123" s="1117"/>
      <c r="CX123" s="1117"/>
      <c r="CY123" s="1117"/>
      <c r="CZ123" s="1117"/>
      <c r="DA123" s="1117"/>
      <c r="DB123" s="1117"/>
      <c r="DC123" s="1117"/>
      <c r="DD123" s="1117"/>
      <c r="DE123" s="1117"/>
      <c r="DF123" s="1118"/>
      <c r="DG123" s="1054" t="s">
        <v>439</v>
      </c>
      <c r="DH123" s="1055"/>
      <c r="DI123" s="1055"/>
      <c r="DJ123" s="1055"/>
      <c r="DK123" s="1056"/>
      <c r="DL123" s="1057" t="s">
        <v>439</v>
      </c>
      <c r="DM123" s="1055"/>
      <c r="DN123" s="1055"/>
      <c r="DO123" s="1055"/>
      <c r="DP123" s="1056"/>
      <c r="DQ123" s="1057" t="s">
        <v>439</v>
      </c>
      <c r="DR123" s="1055"/>
      <c r="DS123" s="1055"/>
      <c r="DT123" s="1055"/>
      <c r="DU123" s="1056"/>
      <c r="DV123" s="1058" t="s">
        <v>453</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439</v>
      </c>
      <c r="AB124" s="1055"/>
      <c r="AC124" s="1055"/>
      <c r="AD124" s="1055"/>
      <c r="AE124" s="1056"/>
      <c r="AF124" s="1057" t="s">
        <v>453</v>
      </c>
      <c r="AG124" s="1055"/>
      <c r="AH124" s="1055"/>
      <c r="AI124" s="1055"/>
      <c r="AJ124" s="1056"/>
      <c r="AK124" s="1057" t="s">
        <v>439</v>
      </c>
      <c r="AL124" s="1055"/>
      <c r="AM124" s="1055"/>
      <c r="AN124" s="1055"/>
      <c r="AO124" s="1056"/>
      <c r="AP124" s="1058" t="s">
        <v>443</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439</v>
      </c>
      <c r="BR124" s="1124"/>
      <c r="BS124" s="1124"/>
      <c r="BT124" s="1124"/>
      <c r="BU124" s="1124"/>
      <c r="BV124" s="1124" t="s">
        <v>443</v>
      </c>
      <c r="BW124" s="1124"/>
      <c r="BX124" s="1124"/>
      <c r="BY124" s="1124"/>
      <c r="BZ124" s="1124"/>
      <c r="CA124" s="1124" t="s">
        <v>443</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t="s">
        <v>439</v>
      </c>
      <c r="DH124" s="1080"/>
      <c r="DI124" s="1080"/>
      <c r="DJ124" s="1080"/>
      <c r="DK124" s="1081"/>
      <c r="DL124" s="1079" t="s">
        <v>439</v>
      </c>
      <c r="DM124" s="1080"/>
      <c r="DN124" s="1080"/>
      <c r="DO124" s="1080"/>
      <c r="DP124" s="1081"/>
      <c r="DQ124" s="1079" t="s">
        <v>443</v>
      </c>
      <c r="DR124" s="1080"/>
      <c r="DS124" s="1080"/>
      <c r="DT124" s="1080"/>
      <c r="DU124" s="1081"/>
      <c r="DV124" s="1082" t="s">
        <v>439</v>
      </c>
      <c r="DW124" s="1083"/>
      <c r="DX124" s="1083"/>
      <c r="DY124" s="1083"/>
      <c r="DZ124" s="1084"/>
    </row>
    <row r="125" spans="1:130" s="248" customFormat="1" ht="26.25" customHeight="1" x14ac:dyDescent="0.15">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438</v>
      </c>
      <c r="AB125" s="1055"/>
      <c r="AC125" s="1055"/>
      <c r="AD125" s="1055"/>
      <c r="AE125" s="1056"/>
      <c r="AF125" s="1057" t="s">
        <v>443</v>
      </c>
      <c r="AG125" s="1055"/>
      <c r="AH125" s="1055"/>
      <c r="AI125" s="1055"/>
      <c r="AJ125" s="1056"/>
      <c r="AK125" s="1057" t="s">
        <v>443</v>
      </c>
      <c r="AL125" s="1055"/>
      <c r="AM125" s="1055"/>
      <c r="AN125" s="1055"/>
      <c r="AO125" s="1056"/>
      <c r="AP125" s="1058" t="s">
        <v>439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439</v>
      </c>
      <c r="DH125" s="1023"/>
      <c r="DI125" s="1023"/>
      <c r="DJ125" s="1023"/>
      <c r="DK125" s="1023"/>
      <c r="DL125" s="1023" t="s">
        <v>438</v>
      </c>
      <c r="DM125" s="1023"/>
      <c r="DN125" s="1023"/>
      <c r="DO125" s="1023"/>
      <c r="DP125" s="1023"/>
      <c r="DQ125" s="1023" t="s">
        <v>438</v>
      </c>
      <c r="DR125" s="1023"/>
      <c r="DS125" s="1023"/>
      <c r="DT125" s="1023"/>
      <c r="DU125" s="1023"/>
      <c r="DV125" s="1024" t="s">
        <v>439</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6839</v>
      </c>
      <c r="AB126" s="1055"/>
      <c r="AC126" s="1055"/>
      <c r="AD126" s="1055"/>
      <c r="AE126" s="1056"/>
      <c r="AF126" s="1057">
        <v>6873</v>
      </c>
      <c r="AG126" s="1055"/>
      <c r="AH126" s="1055"/>
      <c r="AI126" s="1055"/>
      <c r="AJ126" s="1056"/>
      <c r="AK126" s="1057">
        <v>6879</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439</v>
      </c>
      <c r="DH126" s="1016"/>
      <c r="DI126" s="1016"/>
      <c r="DJ126" s="1016"/>
      <c r="DK126" s="1016"/>
      <c r="DL126" s="1016" t="s">
        <v>439</v>
      </c>
      <c r="DM126" s="1016"/>
      <c r="DN126" s="1016"/>
      <c r="DO126" s="1016"/>
      <c r="DP126" s="1016"/>
      <c r="DQ126" s="1016" t="s">
        <v>439</v>
      </c>
      <c r="DR126" s="1016"/>
      <c r="DS126" s="1016"/>
      <c r="DT126" s="1016"/>
      <c r="DU126" s="1016"/>
      <c r="DV126" s="1017" t="s">
        <v>438</v>
      </c>
      <c r="DW126" s="1017"/>
      <c r="DX126" s="1017"/>
      <c r="DY126" s="1017"/>
      <c r="DZ126" s="1018"/>
    </row>
    <row r="127" spans="1:130" s="248"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1018</v>
      </c>
      <c r="AB127" s="1055"/>
      <c r="AC127" s="1055"/>
      <c r="AD127" s="1055"/>
      <c r="AE127" s="1056"/>
      <c r="AF127" s="1057">
        <v>891</v>
      </c>
      <c r="AG127" s="1055"/>
      <c r="AH127" s="1055"/>
      <c r="AI127" s="1055"/>
      <c r="AJ127" s="1056"/>
      <c r="AK127" s="1057">
        <v>763</v>
      </c>
      <c r="AL127" s="1055"/>
      <c r="AM127" s="1055"/>
      <c r="AN127" s="1055"/>
      <c r="AO127" s="1056"/>
      <c r="AP127" s="1058">
        <v>0</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439</v>
      </c>
      <c r="DH127" s="1016"/>
      <c r="DI127" s="1016"/>
      <c r="DJ127" s="1016"/>
      <c r="DK127" s="1016"/>
      <c r="DL127" s="1016" t="s">
        <v>439</v>
      </c>
      <c r="DM127" s="1016"/>
      <c r="DN127" s="1016"/>
      <c r="DO127" s="1016"/>
      <c r="DP127" s="1016"/>
      <c r="DQ127" s="1016" t="s">
        <v>439</v>
      </c>
      <c r="DR127" s="1016"/>
      <c r="DS127" s="1016"/>
      <c r="DT127" s="1016"/>
      <c r="DU127" s="1016"/>
      <c r="DV127" s="1017" t="s">
        <v>443</v>
      </c>
      <c r="DW127" s="1017"/>
      <c r="DX127" s="1017"/>
      <c r="DY127" s="1017"/>
      <c r="DZ127" s="1018"/>
    </row>
    <row r="128" spans="1:130" s="248"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1494443</v>
      </c>
      <c r="AB128" s="1144"/>
      <c r="AC128" s="1144"/>
      <c r="AD128" s="1144"/>
      <c r="AE128" s="1145"/>
      <c r="AF128" s="1146">
        <v>1533031</v>
      </c>
      <c r="AG128" s="1144"/>
      <c r="AH128" s="1144"/>
      <c r="AI128" s="1144"/>
      <c r="AJ128" s="1145"/>
      <c r="AK128" s="1146">
        <v>1431910</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440</v>
      </c>
      <c r="BG128" s="1151"/>
      <c r="BH128" s="1151"/>
      <c r="BI128" s="1151"/>
      <c r="BJ128" s="1151"/>
      <c r="BK128" s="1151"/>
      <c r="BL128" s="1152"/>
      <c r="BM128" s="1150">
        <v>12.52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v>12650</v>
      </c>
      <c r="DH128" s="1136"/>
      <c r="DI128" s="1136"/>
      <c r="DJ128" s="1136"/>
      <c r="DK128" s="1136"/>
      <c r="DL128" s="1136">
        <v>14486</v>
      </c>
      <c r="DM128" s="1136"/>
      <c r="DN128" s="1136"/>
      <c r="DO128" s="1136"/>
      <c r="DP128" s="1136"/>
      <c r="DQ128" s="1136">
        <v>20034</v>
      </c>
      <c r="DR128" s="1136"/>
      <c r="DS128" s="1136"/>
      <c r="DT128" s="1136"/>
      <c r="DU128" s="1136"/>
      <c r="DV128" s="1137">
        <v>0.1</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18848437</v>
      </c>
      <c r="AB129" s="1055"/>
      <c r="AC129" s="1055"/>
      <c r="AD129" s="1055"/>
      <c r="AE129" s="1056"/>
      <c r="AF129" s="1057">
        <v>18866440</v>
      </c>
      <c r="AG129" s="1055"/>
      <c r="AH129" s="1055"/>
      <c r="AI129" s="1055"/>
      <c r="AJ129" s="1056"/>
      <c r="AK129" s="1057">
        <v>19591389</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439</v>
      </c>
      <c r="BG129" s="1165"/>
      <c r="BH129" s="1165"/>
      <c r="BI129" s="1165"/>
      <c r="BJ129" s="1165"/>
      <c r="BK129" s="1165"/>
      <c r="BL129" s="1166"/>
      <c r="BM129" s="1164">
        <v>17.52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2512320</v>
      </c>
      <c r="AB130" s="1055"/>
      <c r="AC130" s="1055"/>
      <c r="AD130" s="1055"/>
      <c r="AE130" s="1056"/>
      <c r="AF130" s="1057">
        <v>2563803</v>
      </c>
      <c r="AG130" s="1055"/>
      <c r="AH130" s="1055"/>
      <c r="AI130" s="1055"/>
      <c r="AJ130" s="1056"/>
      <c r="AK130" s="1057">
        <v>2546381</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16336117</v>
      </c>
      <c r="AB131" s="1080"/>
      <c r="AC131" s="1080"/>
      <c r="AD131" s="1080"/>
      <c r="AE131" s="1081"/>
      <c r="AF131" s="1079">
        <v>16302637</v>
      </c>
      <c r="AG131" s="1080"/>
      <c r="AH131" s="1080"/>
      <c r="AI131" s="1080"/>
      <c r="AJ131" s="1081"/>
      <c r="AK131" s="1079">
        <v>17045008</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t="s">
        <v>440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1.136800134</v>
      </c>
      <c r="AB132" s="1196"/>
      <c r="AC132" s="1196"/>
      <c r="AD132" s="1196"/>
      <c r="AE132" s="1197"/>
      <c r="AF132" s="1198">
        <v>-1.9053052580000001</v>
      </c>
      <c r="AG132" s="1196"/>
      <c r="AH132" s="1196"/>
      <c r="AI132" s="1196"/>
      <c r="AJ132" s="1197"/>
      <c r="AK132" s="1198">
        <v>-1.4206873520000001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1.9</v>
      </c>
      <c r="AB133" s="1179"/>
      <c r="AC133" s="1179"/>
      <c r="AD133" s="1179"/>
      <c r="AE133" s="1180"/>
      <c r="AF133" s="1178">
        <v>0.2</v>
      </c>
      <c r="AG133" s="1179"/>
      <c r="AH133" s="1179"/>
      <c r="AI133" s="1179"/>
      <c r="AJ133" s="1180"/>
      <c r="AK133" s="1178">
        <v>-0.7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E9uanRjRy6KMgbWhCbNpoVnop7HlmpDiVX0tJFEqCAQVxr0FxBTEvFitiwtIy3PQZc+yKA2SnNOGFjzZeuqrg==" saltValue="A5PaSULirD/UX8XOImap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REMhqv2cWiMjzcb9eEodXyBN848HVonK39IHxMdnfRZoPtz1XnFlU7lzi/iSpzed91Z93jBlXXzKNGyteq/og==" saltValue="x6BJSRktK3Nmu78h47Ky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V3G+p8OLeqAsRZdA0R0493wgpsbQ04MM9Wl7iI2ct55j2fhP5doBYHmADmrldFkzaPq9Qn1yXyQ+/0PYWcmvg==" saltValue="efoZAR/bwxbqSk1RvYojL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5985892</v>
      </c>
      <c r="AP9" s="314">
        <v>69010</v>
      </c>
      <c r="AQ9" s="315">
        <v>63314</v>
      </c>
      <c r="AR9" s="316">
        <v>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3274</v>
      </c>
      <c r="AP10" s="317">
        <v>38</v>
      </c>
      <c r="AQ10" s="318">
        <v>6537</v>
      </c>
      <c r="AR10" s="319">
        <v>-99.4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v>46698</v>
      </c>
      <c r="AP11" s="317">
        <v>538</v>
      </c>
      <c r="AQ11" s="318">
        <v>1199</v>
      </c>
      <c r="AR11" s="319">
        <v>-55.1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520</v>
      </c>
      <c r="AP12" s="317" t="s">
        <v>520</v>
      </c>
      <c r="AQ12" s="318">
        <v>6</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225707</v>
      </c>
      <c r="AP13" s="317">
        <v>2602</v>
      </c>
      <c r="AQ13" s="318">
        <v>2551</v>
      </c>
      <c r="AR13" s="319">
        <v>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40315</v>
      </c>
      <c r="AP14" s="317">
        <v>465</v>
      </c>
      <c r="AQ14" s="318">
        <v>1371</v>
      </c>
      <c r="AR14" s="319">
        <v>-66.099999999999994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-289639</v>
      </c>
      <c r="AP15" s="317">
        <v>-3339</v>
      </c>
      <c r="AQ15" s="318">
        <v>-3830</v>
      </c>
      <c r="AR15" s="319">
        <v>-12.8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6012247</v>
      </c>
      <c r="AP16" s="317">
        <v>69313</v>
      </c>
      <c r="AQ16" s="318">
        <v>71148</v>
      </c>
      <c r="AR16" s="319">
        <v>-2.6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6.39</v>
      </c>
      <c r="AP21" s="331">
        <v>6.38</v>
      </c>
      <c r="AQ21" s="332">
        <v>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98.9</v>
      </c>
      <c r="AP22" s="336">
        <v>98.2</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1964492</v>
      </c>
      <c r="AP32" s="345">
        <v>22648</v>
      </c>
      <c r="AQ32" s="346">
        <v>34974</v>
      </c>
      <c r="AR32" s="347">
        <v>-35.200000000000003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520</v>
      </c>
      <c r="AP34" s="345" t="s">
        <v>520</v>
      </c>
      <c r="AQ34" s="346">
        <v>13</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1711313</v>
      </c>
      <c r="AP35" s="345">
        <v>19729</v>
      </c>
      <c r="AQ35" s="346">
        <v>9202</v>
      </c>
      <c r="AR35" s="347">
        <v>114.4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t="s">
        <v>520</v>
      </c>
      <c r="AP36" s="345" t="s">
        <v>520</v>
      </c>
      <c r="AQ36" s="346">
        <v>1932</v>
      </c>
      <c r="AR36" s="347" t="s">
        <v>520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v>60330</v>
      </c>
      <c r="AP37" s="345">
        <v>696</v>
      </c>
      <c r="AQ37" s="346">
        <v>1045</v>
      </c>
      <c r="AR37" s="347">
        <v>-33.4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v>-1431910</v>
      </c>
      <c r="AP39" s="345">
        <v>-16508</v>
      </c>
      <c r="AQ39" s="346">
        <v>-6121</v>
      </c>
      <c r="AR39" s="347">
        <v>169.7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-2546381</v>
      </c>
      <c r="AP40" s="345">
        <v>-29356</v>
      </c>
      <c r="AQ40" s="346">
        <v>-29274</v>
      </c>
      <c r="AR40" s="347">
        <v>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-242156</v>
      </c>
      <c r="AP41" s="345">
        <v>-2792</v>
      </c>
      <c r="AQ41" s="346">
        <v>11772</v>
      </c>
      <c r="AR41" s="347">
        <v>-123.7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1941666</v>
      </c>
      <c r="AN51" s="367">
        <v>22727</v>
      </c>
      <c r="AO51" s="368">
        <v>-36.9</v>
      </c>
      <c r="AP51" s="369">
        <v>44504</v>
      </c>
      <c r="AQ51" s="370">
        <v>-5.9</v>
      </c>
      <c r="AR51" s="371">
        <v>-31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1816849</v>
      </c>
      <c r="AN52" s="375">
        <v>21266</v>
      </c>
      <c r="AO52" s="376">
        <v>-1.9</v>
      </c>
      <c r="AP52" s="377">
        <v>25876</v>
      </c>
      <c r="AQ52" s="378">
        <v>7.4</v>
      </c>
      <c r="AR52" s="379">
        <v>-9.3000000000000007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2194983</v>
      </c>
      <c r="AN53" s="367">
        <v>25701</v>
      </c>
      <c r="AO53" s="368">
        <v>13.1</v>
      </c>
      <c r="AP53" s="369">
        <v>47820</v>
      </c>
      <c r="AQ53" s="370">
        <v>7.5</v>
      </c>
      <c r="AR53" s="371">
        <v>5.6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1440552</v>
      </c>
      <c r="AN54" s="375">
        <v>16868</v>
      </c>
      <c r="AO54" s="376">
        <v>-20.7</v>
      </c>
      <c r="AP54" s="377">
        <v>25855</v>
      </c>
      <c r="AQ54" s="378">
        <v>-0.1</v>
      </c>
      <c r="AR54" s="379">
        <v>-20.6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1803446</v>
      </c>
      <c r="AN55" s="367">
        <v>21006</v>
      </c>
      <c r="AO55" s="368">
        <v>-18.3</v>
      </c>
      <c r="AP55" s="369">
        <v>41934</v>
      </c>
      <c r="AQ55" s="370">
        <v>-12.3</v>
      </c>
      <c r="AR55" s="371">
        <v>-6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1154622</v>
      </c>
      <c r="AN56" s="375">
        <v>13449</v>
      </c>
      <c r="AO56" s="376">
        <v>-20.3</v>
      </c>
      <c r="AP56" s="377">
        <v>23352</v>
      </c>
      <c r="AQ56" s="378">
        <v>-9.6999999999999993</v>
      </c>
      <c r="AR56" s="379">
        <v>-10.6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2200433</v>
      </c>
      <c r="AN57" s="367">
        <v>25411</v>
      </c>
      <c r="AO57" s="368">
        <v>21</v>
      </c>
      <c r="AP57" s="369">
        <v>45588</v>
      </c>
      <c r="AQ57" s="370">
        <v>8.6999999999999993</v>
      </c>
      <c r="AR57" s="371">
        <v>12.3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1332733</v>
      </c>
      <c r="AN58" s="375">
        <v>15391</v>
      </c>
      <c r="AO58" s="376">
        <v>14.4</v>
      </c>
      <c r="AP58" s="377">
        <v>24150</v>
      </c>
      <c r="AQ58" s="378">
        <v>3.4</v>
      </c>
      <c r="AR58" s="379">
        <v>11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3377199</v>
      </c>
      <c r="AN59" s="367">
        <v>38935</v>
      </c>
      <c r="AO59" s="368">
        <v>53.2</v>
      </c>
      <c r="AP59" s="369">
        <v>45483</v>
      </c>
      <c r="AQ59" s="370">
        <v>-0.2</v>
      </c>
      <c r="AR59" s="371">
        <v>53.4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1103004</v>
      </c>
      <c r="AN60" s="375">
        <v>12716</v>
      </c>
      <c r="AO60" s="376">
        <v>-17.399999999999999</v>
      </c>
      <c r="AP60" s="377">
        <v>24241</v>
      </c>
      <c r="AQ60" s="378">
        <v>0.4</v>
      </c>
      <c r="AR60" s="379">
        <v>-17.8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2303545</v>
      </c>
      <c r="AN61" s="382">
        <v>26756</v>
      </c>
      <c r="AO61" s="383">
        <v>6.4</v>
      </c>
      <c r="AP61" s="384">
        <v>45066</v>
      </c>
      <c r="AQ61" s="385">
        <v>-0.4</v>
      </c>
      <c r="AR61" s="371">
        <v>6.8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1369552</v>
      </c>
      <c r="AN62" s="375">
        <v>15938</v>
      </c>
      <c r="AO62" s="376">
        <v>-9.1999999999999993</v>
      </c>
      <c r="AP62" s="377">
        <v>24695</v>
      </c>
      <c r="AQ62" s="378">
        <v>0.3</v>
      </c>
      <c r="AR62" s="379">
        <v>-9.5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DnjpzVb9o6G3+7oAoIcYsaghjnXXqL2v7IQFEwlZDhnYh0xUc/GmRZAPi071tjXtRr04yBjKTbbA18eGtWo3w==" saltValue="LDmjrsSVbUfI6+U58KmXz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Kbdvew1tYEZ/25jyZo3/vE8wMIDPxjLWyFT9jms7ss7PjIqxUF2hOz7Iw3GBbM4Omqjmvdfv20gzD76beEoreQ==" saltValue="vR4Q/e4OCAdBQQXubhnv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GaMZOBhjl2T3MMmlBGCUB7+xN4/WAQNPZ0GrD8++wXAiq+ogB1h3g9Al1vYBn03y4ZuPA2oB8JFOdR19O8azdQ==" saltValue="MkolRumCihRrLAUYAiKuQ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29.99</v>
      </c>
      <c r="G47" s="12">
        <v>25.7</v>
      </c>
      <c r="H47" s="12">
        <v>24.76</v>
      </c>
      <c r="I47" s="12">
        <v>27.3</v>
      </c>
      <c r="J47" s="13">
        <v>30.98</v>
      </c>
    </row>
    <row r="48" spans="2:10" ht="57.75" customHeight="1" x14ac:dyDescent="0.15">
      <c r="B48" s="14"/>
      <c r="C48" s="1240" t="s">
        <v>4</v>
      </c>
      <c r="D48" s="1240"/>
      <c r="E48" s="1241"/>
      <c r="F48" s="15">
        <v>1.48</v>
      </c>
      <c r="G48" s="16">
        <v>1.0900000000000001</v>
      </c>
      <c r="H48" s="16">
        <v>2.15</v>
      </c>
      <c r="I48" s="16">
        <v>1.05</v>
      </c>
      <c r="J48" s="17">
        <v>1.63</v>
      </c>
    </row>
    <row r="49" spans="2:10" ht="57.75" customHeight="1" thickBot="1" x14ac:dyDescent="0.2">
      <c r="B49" s="18"/>
      <c r="C49" s="1242" t="s">
        <v>5</v>
      </c>
      <c r="D49" s="1242"/>
      <c r="E49" s="1243"/>
      <c r="F49" s="19">
        <v>2.86</v>
      </c>
      <c r="G49" s="20" t="s">
        <v>566</v>
      </c>
      <c r="H49" s="20" t="s">
        <v>567</v>
      </c>
      <c r="I49" s="20">
        <v>1.46</v>
      </c>
      <c r="J49" s="21">
        <v>5.31</v>
      </c>
    </row>
    <row r="50" spans="2:10" ht="13.5" customHeight="1" x14ac:dyDescent="0.15"/>
  </sheetData>
  <sheetProtection algorithmName="SHA-512" hashValue="xXfPmSdTLZk88jxMX8Po+XirbDjHBVezHpYAG+jZwpgzJZjv2ly3UzxAxFy7ccBGNp4yAb42z1F19BMB9wGgbw==" saltValue="1BLAgPuhgUbTAGs6XEAC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濱出　将行</dc:creator>
  <cp:lastModifiedBy> </cp:lastModifiedBy>
  <cp:lastPrinted>2022-10-04T03:14:25Z</cp:lastPrinted>
  <dcterms:created xsi:type="dcterms:W3CDTF">2022-03-17T02:54:39Z</dcterms:created>
  <dcterms:modified xsi:type="dcterms:W3CDTF">2022-10-04T03:14:39Z</dcterms:modified>
</cp:coreProperties>
</file>