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BE34" i="10"/>
  <c r="C34" i="10"/>
  <c r="C35" i="10" s="1"/>
  <c r="C36" i="10" l="1"/>
  <c r="U34" i="10"/>
  <c r="U35" i="10" s="1"/>
  <c r="AM34" i="10"/>
  <c r="AM35" i="10" s="1"/>
  <c r="BW34" i="10"/>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<sst xmlns="http://schemas.openxmlformats.org/spreadsheetml/2006/main" count="1129" uniqueCount="635">
  <si>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</si>
  <si>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</si>
  <si>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</si>
  <si>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</si>
  <si>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</si>
  <si>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</si>
  <si>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</si>
  <si>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</si>
  <si>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</si>
  <si>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</si>
  <si>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</si>
  <si>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</si>
  <si>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</si>
  <si>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</si>
  <si>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</si>
  <si>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</si>
  <si>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</si>
  <si>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</si>
  <si>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</si>
  <si>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</si>
  <si>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</si>
  <si>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</si>
  <si>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</si>
  <si>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</si>
  <si>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</si>
  <si>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</si>
  <si>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</si>
  <si>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</si>
  <si>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</si>
  <si>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</si>
  <si>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</si>
  <si>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</si>
  <si>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</si>
  <si>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</si>
  <si>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</si>
  <si>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</si>
  <si>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</si>
  <si>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</si>
  <si>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</si>
  <si>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</si>
  <si>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</si>
  <si>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</si>
  <si>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</si>
  <si>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</si>
  <si>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</si>
  <si>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</si>
  <si>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</si>
  <si>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</si>
  <si>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</si>
  <si>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</si>
  <si>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</si>
  <si>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</si>
  <si>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</si>
  <si>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</si>
  <si>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</si>
  <si>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</si>
  <si>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</si>
  <si>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</si>
  <si>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</si>
  <si>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</si>
  <si>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</si>
  <si>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</si>
  <si>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</si>
  <si>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</si>
  <si>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</si>
  <si>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</si>
  <si>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</si>
  <si>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</si>
  <si>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</si>
  <si>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</si>
  <si>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</si>
  <si>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</si>
  <si>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</si>
  <si>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</si>
  <si>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</si>
  <si>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</si>
  <si>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</si>
  <si>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</si>
  <si>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</si>
  <si>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</si>
  <si>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</si>
  <si>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</si>
  <si>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</si>
  <si>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</si>
  <si>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</si>
  <si>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</si>
  <si>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</si>
  <si>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</si>
  <si>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</si>
  <si>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</si>
  <si>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</si>
  <si>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</si>
  <si>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</si>
  <si>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</si>
  <si>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</si>
  <si>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</si>
  <si>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</si>
  <si>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</si>
  <si>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門真市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</si>
  <si>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</si>
  <si>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</si>
  <si>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</si>
  <si>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</si>
  <si>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</si>
  <si>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</si>
  <si>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</si>
  <si>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</si>
  <si>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</si>
  <si>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</si>
  <si>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</si>
  <si>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</si>
  <si>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</si>
  <si>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</si>
  <si>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</si>
  <si>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</si>
  <si>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</si>
  <si>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</si>
  <si>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</si>
  <si>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</si>
  <si>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</si>
  <si>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</si>
  <si>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</si>
  <si>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</si>
  <si>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</si>
  <si>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</si>
  <si>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</si>
  <si>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</si>
  <si>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</si>
  <si>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</si>
  <si>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</si>
  <si>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</si>
  <si>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</si>
  <si>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</si>
  <si>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</si>
  <si>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</si>
  <si>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</si>
  <si>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</si>
  <si>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</si>
  <si>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</si>
  <si>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</si>
  <si>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</si>
  <si>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</si>
  <si>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</si>
  <si>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</si>
  <si>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</si>
  <si>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</si>
  <si>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</si>
  <si>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</si>
  <si>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</si>
  <si>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</si>
  <si>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</si>
  <si>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</si>
  <si>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</si>
  <si>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</si>
  <si>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</si>
  <si>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</si>
  <si>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</si>
  <si>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</si>
  <si>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</si>
  <si>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</si>
  <si>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</si>
  <si>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</si>
  <si>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</si>
  <si>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</si>
  <si>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</si>
  <si>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</si>
  <si>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</si>
  <si>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</si>
  <si>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</si>
  <si>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</si>
  <si>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</si>
  <si>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</si>
  <si>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</si>
  <si>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</si>
  <si>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</si>
  <si>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</si>
  <si>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</si>
  <si>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</si>
  <si>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</si>
  <si>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</si>
  <si>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</si>
  <si>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</si>
  <si>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</si>
  <si>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</si>
  <si>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</si>
  <si>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</si>
  <si>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</si>
  <si>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</si>
  <si>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</si>
  <si>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</si>
  <si>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</si>
  <si>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</si>
  <si>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</si>
  <si>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</si>
  <si>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</si>
  <si>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</si>
  <si>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</si>
  <si>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</si>
  <si>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</si>
  <si>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</si>
  <si>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</si>
  <si>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</si>
  <si>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</si>
  <si>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</si>
  <si>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</si>
  <si>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</si>
  <si>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</si>
  <si>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</si>
  <si>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</si>
  <si>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</si>
  <si>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</si>
  <si>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</si>
  <si>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</si>
  <si>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</si>
  <si>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</si>
  <si>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</si>
  <si>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</si>
  <si>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大阪府門真市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</si>
  <si>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</si>
  <si>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</si>
  <si>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</si>
  <si>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</si>
  <si>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</si>
  <si>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</si>
  <si>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</si>
  <si>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</si>
  <si>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</si>
  <si>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</si>
  <si>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</si>
  <si>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</si>
  <si>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</si>
  <si>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</si>
  <si>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</si>
  <si>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</si>
  <si>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</si>
  <si>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</si>
  <si>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</si>
  <si>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</si>
  <si>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</si>
  <si>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</si>
  <si>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</si>
  <si>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</si>
  <si>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</si>
  <si>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</si>
  <si>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</si>
  <si>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</si>
  <si>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</si>
  <si>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</si>
  <si>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</si>
  <si>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</si>
  <si>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</si>
  <si>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</si>
  <si>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</si>
  <si>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</si>
  <si>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</si>
  <si>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</si>
  <si>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</si>
  <si>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</si>
  <si>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</si>
  <si>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</si>
  <si>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</si>
  <si>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</si>
  <si>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</si>
  <si>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</si>
  <si>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</si>
  <si>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</si>
  <si>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</si>
  <si>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</si>
  <si>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</si>
  <si>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</si>
  <si>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</si>
  <si>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</si>
  <si>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</si>
  <si>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</si>
  <si>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</si>
  <si>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</si>
  <si>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</si>
  <si>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</si>
  <si>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</si>
  <si>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</si>
  <si>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</si>
  <si>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</si>
  <si>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</si>
  <si>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</si>
  <si>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</si>
  <si>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</si>
  <si>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</si>
  <si>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</si>
  <si>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</si>
  <si>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</si>
  <si>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</si>
  <si>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</si>
  <si>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</si>
  <si>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</si>
  <si>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</si>
  <si>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</si>
  <si>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</si>
  <si>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</si>
  <si>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</si>
  <si>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</si>
  <si>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</si>
  <si>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</si>
  <si>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</si>
  <si>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</si>
  <si>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</si>
  <si>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</si>
  <si>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</si>
  <si>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</si>
  <si>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</si>
  <si>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</si>
  <si>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</si>
  <si>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</si>
  <si>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</si>
  <si>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</si>
  <si>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</si>
  <si>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</si>
  <si>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</si>
  <si>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</si>
  <si>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</si>
  <si>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</si>
  <si>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</si>
  <si>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</si>
  <si>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</si>
  <si>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</si>
  <si>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</si>
  <si>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</si>
  <si>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</si>
  <si>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</si>
  <si>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</si>
  <si>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</si>
  <si>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</si>
  <si>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</si>
  <si>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</si>
  <si>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</si>
  <si>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</si>
  <si>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</si>
  <si>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</si>
  <si>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</si>
  <si>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</si>
  <si>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</si>
  <si>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</si>
  <si>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</si>
  <si>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</si>
  <si>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</si>
  <si>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</si>
  <si>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</si>
  <si>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</si>
  <si>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</si>
  <si>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</si>
  <si>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</si>
  <si>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</si>
  <si>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</si>
  <si>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</si>
  <si>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</si>
  <si>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</si>
  <si>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</si>
  <si>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</si>
  <si>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</si>
  <si>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</si>
  <si>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</si>
  <si>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</si>
  <si>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</si>
  <si>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</si>
  <si>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</si>
  <si>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</si>
  <si>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</si>
  <si>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</si>
  <si>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</si>
  <si>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</si>
  <si>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</si>
  <si>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</si>
  <si>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大阪府門真市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</si>
  <si>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</si>
  <si>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</si>
  <si>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</si>
  <si>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</si>
  <si>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</si>
  <si>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</si>
  <si>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</si>
  <si>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</si>
  <si>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</si>
  <si>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</si>
  <si>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</si>
  <si>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</si>
  <si>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</si>
  <si>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</si>
  <si>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</si>
  <si>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</si>
  <si>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</si>
  <si>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</si>
  <si>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</si>
  <si>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</si>
  <si>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</si>
  <si>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</si>
  <si>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</si>
  <si>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</si>
  <si>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</si>
  <si>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</si>
  <si>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</si>
  <si>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</si>
  <si>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</si>
  <si>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</si>
  <si>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</si>
  <si>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</si>
  <si>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</si>
  <si>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</si>
  <si>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</si>
  <si>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</si>
  <si>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</si>
  <si>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</si>
  <si>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</si>
  <si>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</si>
  <si>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</si>
  <si>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</si>
  <si>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</si>
  <si>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</si>
  <si>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</si>
  <si>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</si>
  <si>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</si>
  <si>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</si>
  <si>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</si>
  <si>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</si>
  <si>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</si>
  <si>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</si>
  <si>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</si>
  <si>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</si>
  <si>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</si>
  <si>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</si>
  <si>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</si>
  <si>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</si>
  <si>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</si>
  <si>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</si>
  <si>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</si>
  <si>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</si>
  <si>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</si>
  <si>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</si>
  <si>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</si>
  <si>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</si>
  <si>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</si>
  <si>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</si>
  <si>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</si>
  <si>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</si>
  <si>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</si>
  <si>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</si>
  <si>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</si>
  <si>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</si>
  <si>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</si>
  <si>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</si>
  <si>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</si>
  <si>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</si>
  <si>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</si>
  <si>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</si>
  <si>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</si>
  <si>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</si>
  <si>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</si>
  <si>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</si>
  <si>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</si>
  <si>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</si>
  <si>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</si>
  <si>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</si>
  <si>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</si>
  <si>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</si>
  <si>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</si>
  <si>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</si>
  <si>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</si>
  <si>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</si>
  <si>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</si>
  <si>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</si>
  <si>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</si>
  <si>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</si>
  <si>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</si>
  <si>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</si>
  <si>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</si>
  <si>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</si>
  <si>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</si>
  <si>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</si>
  <si>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</si>
  <si>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</si>
  <si>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</si>
  <si>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</si>
  <si>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</si>
  <si>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</si>
  <si>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</si>
  <si>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</si>
  <si>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</si>
  <si>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</si>
  <si>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</si>
  <si>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</si>
  <si>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</si>
  <si>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</si>
  <si>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</si>
  <si>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</si>
  <si>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</si>
  <si>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</si>
  <si>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</si>
  <si>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</si>
  <si>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</si>
  <si>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</si>
  <si>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</si>
  <si>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</si>
  <si>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</si>
  <si>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</si>
  <si>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</si>
  <si>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</si>
  <si>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</si>
  <si>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</si>
  <si>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</si>
  <si>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</si>
  <si>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</si>
  <si>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</si>
  <si>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</si>
  <si>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</si>
  <si>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</si>
  <si>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</si>
  <si>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</si>
  <si>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</si>
  <si>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</si>
  <si>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</si>
  <si>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</si>
  <si>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</si>
  <si>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</si>
  <si>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</si>
  <si>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</si>
  <si>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</si>
  <si>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</si>
  <si>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</si>
  <si>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</si>
  <si>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</si>
  <si>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</si>
  <si>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</si>
  <si>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</si>
  <si>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</si>
  <si>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</si>
  <si>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</si>
  <si>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</si>
  <si>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</si>
  <si>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</si>
  <si>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</si>
  <si>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</si>
  <si>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</si>
  <si>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</si>
  <si>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</si>
  <si>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</si>
  <si>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</si>
  <si>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</si>
  <si>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</si>
  <si>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</si>
  <si>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</si>
  <si>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</si>
  <si>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</si>
  <si>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</si>
  <si>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</si>
  <si>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</si>
  <si>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</si>
  <si>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</si>
  <si>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</si>
  <si>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</si>
  <si>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</si>
  <si>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</si>
  <si>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0.70</t>
  </si>
  <si>
    <t>▲ 0.21</t>
  </si>
  <si>
    <t>▲ 0.73</t>
  </si>
  <si>
    <t>水道事業会計</t>
  </si>
  <si>
    <t>一般会計</t>
  </si>
  <si>
    <t>公共下水道事業会計</t>
  </si>
  <si>
    <t>後期高齢者医療事業特別会計</t>
  </si>
  <si>
    <t>国民健康保険事業特別会計</t>
  </si>
  <si>
    <t>▲ 4.57</t>
  </si>
  <si>
    <t>▲ 2.82</t>
  </si>
  <si>
    <t>▲ 2.41</t>
  </si>
  <si>
    <t>▲ 1.10</t>
  </si>
  <si>
    <t>都市開発資金特別会計</t>
  </si>
  <si>
    <t>公共用地先行取得事業特別会計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</si>
  <si>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</si>
  <si>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</si>
  <si>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</si>
  <si>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</si>
  <si>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</si>
  <si>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</si>
  <si>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</si>
  <si>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</si>
  <si>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市営住宅建設基金</t>
    <rPh sb="0" eb="8">
      <t>シエイジュウタクケンセツキキン</t>
    </rPh>
    <phoneticPr fontId="5"/>
  </si>
  <si>
    <t>まちづくり整備基金</t>
    <rPh sb="5" eb="7">
      <t>セイビ</t>
    </rPh>
    <rPh sb="7" eb="9">
      <t>キキン</t>
    </rPh>
    <phoneticPr fontId="5"/>
  </si>
  <si>
    <t>都市整備基金</t>
    <rPh sb="0" eb="2">
      <t>トシ</t>
    </rPh>
    <rPh sb="2" eb="4">
      <t>セイビ</t>
    </rPh>
    <rPh sb="4" eb="6">
      <t>キキン</t>
    </rPh>
    <phoneticPr fontId="5"/>
  </si>
  <si>
    <t>文化芸術振興基金</t>
    <rPh sb="0" eb="2">
      <t>ブンカ</t>
    </rPh>
    <rPh sb="2" eb="4">
      <t>ゲイジュツ</t>
    </rPh>
    <rPh sb="4" eb="6">
      <t>シンコウ</t>
    </rPh>
    <rPh sb="6" eb="8">
      <t>キキン</t>
    </rPh>
    <phoneticPr fontId="5"/>
  </si>
  <si>
    <t>門真都市開発ビル</t>
    <rPh sb="0" eb="2">
      <t>カドマ</t>
    </rPh>
    <rPh sb="2" eb="4">
      <t>トシ</t>
    </rPh>
    <rPh sb="4" eb="6">
      <t>カイハツ</t>
    </rPh>
    <phoneticPr fontId="2"/>
  </si>
  <si>
    <t>守口市門真市消防組合</t>
    <rPh sb="0" eb="3">
      <t>モリグチシ</t>
    </rPh>
    <rPh sb="3" eb="6">
      <t>カドマシ</t>
    </rPh>
    <rPh sb="6" eb="8">
      <t>ショウボウ</t>
    </rPh>
    <rPh sb="8" eb="10">
      <t>クミアイ</t>
    </rPh>
    <phoneticPr fontId="2"/>
  </si>
  <si>
    <t>飯盛霊園組合（一般会計）</t>
    <rPh sb="0" eb="2">
      <t>イイモリ</t>
    </rPh>
    <rPh sb="2" eb="4">
      <t>レイエン</t>
    </rPh>
    <rPh sb="4" eb="6">
      <t>クミアイ</t>
    </rPh>
    <rPh sb="7" eb="11">
      <t>イッパンカイケイ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</si>
  <si>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</si>
  <si>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淀川左岸水防事務組合</t>
    <rPh sb="0" eb="2">
      <t>ヨドガワ</t>
    </rPh>
    <rPh sb="2" eb="4">
      <t>サガン</t>
    </rPh>
    <rPh sb="4" eb="6">
      <t>スイボウ</t>
    </rPh>
    <rPh sb="6" eb="8">
      <t>ジム</t>
    </rPh>
    <rPh sb="8" eb="10">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</si>
  <si>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</si>
  <si>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</si>
  <si>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</si>
  <si>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</si>
  <si>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</si>
  <si>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</si>
  <si>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</si>
  <si>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</si>
  <si>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教育振興基金</t>
    <rPh sb="0" eb="2">
      <t>キョウイク</t>
    </rPh>
    <rPh sb="2" eb="4">
      <t>シンコウ</t>
    </rPh>
    <rPh sb="4" eb="6">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</si>
  <si>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</si>
  <si>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</si>
  <si>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</si>
  <si>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</si>
  <si>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</si>
  <si>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</si>
  <si>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</si>
  <si>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</si>
  <si>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</si>
  <si>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</si>
  <si>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</si>
  <si>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</si>
  <si>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</si>
  <si>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</si>
  <si>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</si>
  <si>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</si>
  <si>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</si>
  <si>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</si>
  <si>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</si>
  <si>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</si>
  <si>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</si>
  <si>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</si>
  <si>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</si>
  <si>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</si>
  <si>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</si>
  <si>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</si>
  <si>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</si>
  <si>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</si>
  <si>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</si>
  <si>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公営企業債等繰入見込額が前年度と比較して約10.2億円減少したこと、標準税収入額等の増加により標準財政規模が前年度と比較して約7億円増加したことなどにより、前年度比で3.1ポイントの改善となり、類似団体内平均値を下回っている。
　また、実質公債費比率についても、過去の地方債の返済が終了したことより、元利償還金の額が前年度と比較して約0.3億円減少したこと、標準税収入額等が前年度と比較して約５億円増加したことにより、比率は0.2ポイントの改善となった。
　今後も、まちづくり及び老朽化施設の整備等にかかる市債の発行を見込んでおり、引き続き、比率の動向に注意しながら、経常的経費の削減及び将来的な公債費の推移を見据えた市債発行に努める。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</si>
  <si>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</si>
  <si>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</si>
  <si>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</si>
  <si>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については、平成29年度から公共下水道事業を公営企業会計適用したことにより、公営企業債等繰入見込額が前年度と比較して約16.4億円減少したこと、都市計画事業にかかる費用が減少したことにより、都市計画税の充当率が増加したこと及び府営住宅の移管による公営住宅使用料の増収に伴い、公営住宅使用料の充当率が増加したことなどにより、充当可能特定歳入の額が、前年度と比較して14.8億円増加した結果、前年度比で5.2ポイント改善し、類似団体内平均値を下回っている。
　有形固定資産減価償却率についても、令和元年度に市内の府営住宅の移管を受けたこと及び市民文化会館の大規模改修を行ったこと等により、前年度比で5.2ポイント改善し、類似団体内平均値を下回る結果となった。引き続き、公共施設等総合管理計画に基づき、公共施設等の総量の適正化や長寿命化の推進等に取り組む。
　　なお、令和２年度決算に係る固定資産台帳については、令和３年３月31日時点で未整備であるため、令和２年度の当該団体値等は表示されていません。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</si>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</sst>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8" fillId="0" borderId="40"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27"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CEE6-4B58-9F84-76AC77B133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54741</c:v>
                </c:pt>
                <c:pt idx="1">
                  <c:v>26120</c:v>
                </c:pt>
                <c:pt idx="2">
                  <c:v>28258</c:v>
                </c:pt>
                <c:pt idx="3">
                  <c:v>48548</c:v>
                </c:pt>
                <c:pt idx="4">
                  <c:v>60408</c:v>
                </c:pt>
              </c:numCache>
            </c:numRef>
          </c:val>
          <c:smooth val="0"/>
          <c:extLst>
            <c:ext xmlns:c16="http://schemas.microsoft.com/office/drawing/2014/chart" uri="{C3380CC4-5D6E-409C-BE32-E72D297353CC}">
              <c16:uniqueId val="{00000001-CEE6-4B58-9F84-76AC77B1339C}"/>
            </c:ext>
          </c:extLst>
        </c:ser>
        <c:dLbls>
          <c:showLegendKey val="0"/>
          <c:showVal val="0"/>
          <c:showCatName val="0"/>
          <c:showSerName val="0"/>
          <c:showPercent val="0"/>
          <c:showBubbleSize val="0"/>
        </c:dLbls>
        <c:marker val="1"/>
        <c:smooth val="0"/>
        <c:axId val="1768453072"/>
        <c:axId val="1768468304"/>
      </c:lineChart>
      <c:catAx>
        <c:axId val="1768453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8468304"/>
        <c:crosses val="autoZero"/>
        <c:auto val="1"/>
        <c:lblAlgn val="ctr"/>
        <c:lblOffset val="100"/>
        <c:tickLblSkip val="1"/>
        <c:tickMarkSkip val="1"/>
        <c:noMultiLvlLbl val="0"/>
      </c:catAx>
      <c:valAx>
        <c:axId val="17684683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845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0.03</c:v>
                </c:pt>
                <c:pt idx="1">
                  <c:v>0.01</c:v>
                </c:pt>
                <c:pt idx="2">
                  <c:v>0</c:v>
                </c:pt>
                <c:pt idx="3">
                  <c:v>0.67</c:v>
                </c:pt>
                <c:pt idx="4">
                  <c:v>1.26</c:v>
                </c:pt>
              </c:numCache>
            </c:numRef>
          </c:val>
          <c:extLst>
            <c:ext xmlns:c16="http://schemas.microsoft.com/office/drawing/2014/chart" uri="{C3380CC4-5D6E-409C-BE32-E72D297353CC}">
              <c16:uniqueId val="{00000000-CA35-42E1-B20E-7E1E514846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6.68</c:v>
                </c:pt>
                <c:pt idx="1">
                  <c:v>6.49</c:v>
                </c:pt>
                <c:pt idx="2">
                  <c:v>5.72</c:v>
                </c:pt>
                <c:pt idx="3">
                  <c:v>5.77</c:v>
                </c:pt>
                <c:pt idx="4">
                  <c:v>6.28</c:v>
                </c:pt>
              </c:numCache>
            </c:numRef>
          </c:val>
          <c:extLst>
            <c:ext xmlns:c16="http://schemas.microsoft.com/office/drawing/2014/chart" uri="{C3380CC4-5D6E-409C-BE32-E72D297353CC}">
              <c16:uniqueId val="{00000001-CA35-42E1-B20E-7E1E514846F0}"/>
            </c:ext>
          </c:extLst>
        </c:ser>
        <c:dLbls>
          <c:showLegendKey val="0"/>
          <c:showVal val="0"/>
          <c:showCatName val="0"/>
          <c:showSerName val="0"/>
          <c:showPercent val="0"/>
          <c:showBubbleSize val="0"/>
        </c:dLbls>
        <c:gapWidth val="250"/>
        <c:overlap val="100"/>
        <c:axId val="1768459056"/>
        <c:axId val="1768454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c:v>
                </c:pt>
                <c:pt idx="1">
                  <c:v>-0.21</c:v>
                </c:pt>
                <c:pt idx="2">
                  <c:v>-0.73</c:v>
                </c:pt>
                <c:pt idx="3">
                  <c:v>0.7</c:v>
                </c:pt>
                <c:pt idx="4">
                  <c:v>1.27</c:v>
                </c:pt>
              </c:numCache>
            </c:numRef>
          </c:val>
          <c:smooth val="0"/>
          <c:extLst>
            <c:ext xmlns:c16="http://schemas.microsoft.com/office/drawing/2014/chart" uri="{C3380CC4-5D6E-409C-BE32-E72D297353CC}">
              <c16:uniqueId val="{00000002-CA35-42E1-B20E-7E1E514846F0}"/>
            </c:ext>
          </c:extLst>
        </c:ser>
        <c:dLbls>
          <c:showLegendKey val="0"/>
          <c:showVal val="0"/>
          <c:showCatName val="0"/>
          <c:showSerName val="0"/>
          <c:showPercent val="0"/>
          <c:showBubbleSize val="0"/>
        </c:dLbls>
        <c:marker val="1"/>
        <c:smooth val="0"/>
        <c:axId val="1768459056"/>
        <c:axId val="1768454704"/>
      </c:lineChart>
      <c:catAx>
        <c:axId val="176845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8454704"/>
        <c:crosses val="autoZero"/>
        <c:auto val="1"/>
        <c:lblAlgn val="ctr"/>
        <c:lblOffset val="100"/>
        <c:tickLblSkip val="1"/>
        <c:tickMarkSkip val="1"/>
        <c:noMultiLvlLbl val="0"/>
      </c:catAx>
      <c:valAx>
        <c:axId val="176845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45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2.2799999999999998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52-4777-AA60-B4745A2943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52-4777-AA60-B4745A2943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52-4777-AA60-B4745A294348}"/>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752-4777-AA60-B4745A294348}"/>
            </c:ext>
          </c:extLst>
        </c:ser>
        <c:ser>
          <c:idx val="4"/>
          <c:order val="4"/>
          <c:tx>
            <c:strRef>
              <c:f>データシート!$A$31</c:f>
              <c:strCache>
                <c:ptCount val="1"/>
                <c:pt idx="0">
                  <c:v>都市開発資金特別会計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752-4777-AA60-B4745A29434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4.57</c:v>
                </c:pt>
                <c:pt idx="1">
                  <c:v>#N/A</c:v>
                </c:pt>
                <c:pt idx="2">
                  <c:v>2.82</c:v>
                </c:pt>
                <c:pt idx="3">
                  <c:v>#N/A</c:v>
                </c:pt>
                <c:pt idx="4">
                  <c:v>2.41</c:v>
                </c:pt>
                <c:pt idx="5">
                  <c:v>#N/A</c:v>
                </c:pt>
                <c:pt idx="6">
                  <c:v>1.1000000000000001</c:v>
                </c:pt>
                <c:pt idx="7">
                  <c:v>#N/A</c:v>
                </c:pt>
                <c:pt idx="8">
                  <c:v>#N/A</c:v>
                </c:pt>
                <c:pt idx="9">
                  <c:v>0.03</c:v>
                </c:pt>
              </c:numCache>
            </c:numRef>
          </c:val>
          <c:extLst>
            <c:ext xmlns:c16="http://schemas.microsoft.com/office/drawing/2014/chart" uri="{C3380CC4-5D6E-409C-BE32-E72D297353CC}">
              <c16:uniqueId val="{00000005-0752-4777-AA60-B4745A294348}"/>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0.28000000000000003</c:v>
                </c:pt>
                <c:pt idx="2">
                  <c:v>#N/A</c:v>
                </c:pt>
                <c:pt idx="3">
                  <c:v>0.3</c:v>
                </c:pt>
                <c:pt idx="4">
                  <c:v>#N/A</c:v>
                </c:pt>
                <c:pt idx="5">
                  <c:v>0.31</c:v>
                </c:pt>
                <c:pt idx="6">
                  <c:v>#N/A</c:v>
                </c:pt>
                <c:pt idx="7">
                  <c:v>0.32</c:v>
                </c:pt>
                <c:pt idx="8">
                  <c:v>#N/A</c:v>
                </c:pt>
                <c:pt idx="9">
                  <c:v>0.32</c:v>
                </c:pt>
              </c:numCache>
            </c:numRef>
          </c:val>
          <c:extLst>
            <c:ext xmlns:c16="http://schemas.microsoft.com/office/drawing/2014/chart" uri="{C3380CC4-5D6E-409C-BE32-E72D297353CC}">
              <c16:uniqueId val="{00000006-0752-4777-AA60-B4745A294348}"/>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2.41</c:v>
                </c:pt>
                <c:pt idx="4">
                  <c:v>#N/A</c:v>
                </c:pt>
                <c:pt idx="5">
                  <c:v>1.88</c:v>
                </c:pt>
                <c:pt idx="6">
                  <c:v>#N/A</c:v>
                </c:pt>
                <c:pt idx="7">
                  <c:v>1.71</c:v>
                </c:pt>
                <c:pt idx="8">
                  <c:v>#N/A</c:v>
                </c:pt>
                <c:pt idx="9">
                  <c:v>0.68</c:v>
                </c:pt>
              </c:numCache>
            </c:numRef>
          </c:val>
          <c:extLst>
            <c:ext xmlns:c16="http://schemas.microsoft.com/office/drawing/2014/chart" uri="{C3380CC4-5D6E-409C-BE32-E72D297353CC}">
              <c16:uniqueId val="{00000007-0752-4777-AA60-B4745A2943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0.02</c:v>
                </c:pt>
                <c:pt idx="2">
                  <c:v>#N/A</c:v>
                </c:pt>
                <c:pt idx="3">
                  <c:v>0</c:v>
                </c:pt>
                <c:pt idx="4">
                  <c:v>#N/A</c:v>
                </c:pt>
                <c:pt idx="5">
                  <c:v>0</c:v>
                </c:pt>
                <c:pt idx="6">
                  <c:v>#N/A</c:v>
                </c:pt>
                <c:pt idx="7">
                  <c:v>0.66</c:v>
                </c:pt>
                <c:pt idx="8">
                  <c:v>#N/A</c:v>
                </c:pt>
                <c:pt idx="9">
                  <c:v>1.25</c:v>
                </c:pt>
              </c:numCache>
            </c:numRef>
          </c:val>
          <c:extLst>
            <c:ext xmlns:c16="http://schemas.microsoft.com/office/drawing/2014/chart" uri="{C3380CC4-5D6E-409C-BE32-E72D297353CC}">
              <c16:uniqueId val="{00000008-0752-4777-AA60-B4745A29434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11.89</c:v>
                </c:pt>
                <c:pt idx="2">
                  <c:v>#N/A</c:v>
                </c:pt>
                <c:pt idx="3">
                  <c:v>12.84</c:v>
                </c:pt>
                <c:pt idx="4">
                  <c:v>#N/A</c:v>
                </c:pt>
                <c:pt idx="5">
                  <c:v>13.41</c:v>
                </c:pt>
                <c:pt idx="6">
                  <c:v>#N/A</c:v>
                </c:pt>
                <c:pt idx="7">
                  <c:v>13.51</c:v>
                </c:pt>
                <c:pt idx="8">
                  <c:v>#N/A</c:v>
                </c:pt>
                <c:pt idx="9">
                  <c:v>13.52</c:v>
                </c:pt>
              </c:numCache>
            </c:numRef>
          </c:val>
          <c:extLst>
            <c:ext xmlns:c16="http://schemas.microsoft.com/office/drawing/2014/chart" uri="{C3380CC4-5D6E-409C-BE32-E72D297353CC}">
              <c16:uniqueId val="{00000009-0752-4777-AA60-B4745A294348}"/>
            </c:ext>
          </c:extLst>
        </c:ser>
        <c:dLbls>
          <c:showLegendKey val="0"/>
          <c:showVal val="0"/>
          <c:showCatName val="0"/>
          <c:showSerName val="0"/>
          <c:showPercent val="0"/>
          <c:showBubbleSize val="0"/>
        </c:dLbls>
        <c:gapWidth val="150"/>
        <c:overlap val="100"/>
        <c:axId val="1768455248"/>
        <c:axId val="1768458512"/>
      </c:barChart>
      <c:catAx>
        <c:axId val="176845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8458512"/>
        <c:crosses val="autoZero"/>
        <c:auto val="1"/>
        <c:lblAlgn val="ctr"/>
        <c:lblOffset val="100"/>
        <c:tickLblSkip val="1"/>
        <c:tickMarkSkip val="1"/>
        <c:noMultiLvlLbl val="0"/>
      </c:catAx>
      <c:valAx>
        <c:axId val="176845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45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4886</c:v>
                </c:pt>
                <c:pt idx="5">
                  <c:v>4679</c:v>
                </c:pt>
                <c:pt idx="8">
                  <c:v>4657</c:v>
                </c:pt>
                <c:pt idx="11">
                  <c:v>4779</c:v>
                </c:pt>
                <c:pt idx="14">
                  <c:v>4662</c:v>
                </c:pt>
              </c:numCache>
            </c:numRef>
          </c:val>
          <c:extLst>
            <c:ext xmlns:c16="http://schemas.microsoft.com/office/drawing/2014/chart" uri="{C3380CC4-5D6E-409C-BE32-E72D297353CC}">
              <c16:uniqueId val="{00000000-255C-46BA-9B46-1CA131961F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5C-46BA-9B46-1CA131961F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48</c:v>
                </c:pt>
                <c:pt idx="3">
                  <c:v>47</c:v>
                </c:pt>
                <c:pt idx="6">
                  <c:v>47</c:v>
                </c:pt>
                <c:pt idx="9">
                  <c:v>47</c:v>
                </c:pt>
                <c:pt idx="12">
                  <c:v>47</c:v>
                </c:pt>
              </c:numCache>
            </c:numRef>
          </c:val>
          <c:extLst>
            <c:ext xmlns:c16="http://schemas.microsoft.com/office/drawing/2014/chart" uri="{C3380CC4-5D6E-409C-BE32-E72D297353CC}">
              <c16:uniqueId val="{00000002-255C-46BA-9B46-1CA131961F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103</c:v>
                </c:pt>
                <c:pt idx="3">
                  <c:v>97</c:v>
                </c:pt>
                <c:pt idx="6">
                  <c:v>97</c:v>
                </c:pt>
                <c:pt idx="9">
                  <c:v>99</c:v>
                </c:pt>
                <c:pt idx="12">
                  <c:v>134</c:v>
                </c:pt>
              </c:numCache>
            </c:numRef>
          </c:val>
          <c:extLst>
            <c:ext xmlns:c16="http://schemas.microsoft.com/office/drawing/2014/chart" uri="{C3380CC4-5D6E-409C-BE32-E72D297353CC}">
              <c16:uniqueId val="{00000003-255C-46BA-9B46-1CA131961F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1782</c:v>
                </c:pt>
                <c:pt idx="3">
                  <c:v>1516</c:v>
                </c:pt>
                <c:pt idx="6">
                  <c:v>1491</c:v>
                </c:pt>
                <c:pt idx="9">
                  <c:v>1469</c:v>
                </c:pt>
                <c:pt idx="12">
                  <c:v>1418</c:v>
                </c:pt>
              </c:numCache>
            </c:numRef>
          </c:val>
          <c:extLst>
            <c:ext xmlns:c16="http://schemas.microsoft.com/office/drawing/2014/chart" uri="{C3380CC4-5D6E-409C-BE32-E72D297353CC}">
              <c16:uniqueId val="{00000004-255C-46BA-9B46-1CA131961F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5C-46BA-9B46-1CA131961F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5C-46BA-9B46-1CA131961F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4367</c:v>
                </c:pt>
                <c:pt idx="3">
                  <c:v>4239</c:v>
                </c:pt>
                <c:pt idx="6">
                  <c:v>4145</c:v>
                </c:pt>
                <c:pt idx="9">
                  <c:v>4066</c:v>
                </c:pt>
                <c:pt idx="12">
                  <c:v>4155</c:v>
                </c:pt>
              </c:numCache>
            </c:numRef>
          </c:val>
          <c:extLst>
            <c:ext xmlns:c16="http://schemas.microsoft.com/office/drawing/2014/chart" uri="{C3380CC4-5D6E-409C-BE32-E72D297353CC}">
              <c16:uniqueId val="{00000007-255C-46BA-9B46-1CA131961F86}"/>
            </c:ext>
          </c:extLst>
        </c:ser>
        <c:dLbls>
          <c:showLegendKey val="0"/>
          <c:showVal val="0"/>
          <c:showCatName val="0"/>
          <c:showSerName val="0"/>
          <c:showPercent val="0"/>
          <c:showBubbleSize val="0"/>
        </c:dLbls>
        <c:gapWidth val="100"/>
        <c:overlap val="100"/>
        <c:axId val="1768461776"/>
        <c:axId val="1768462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1414</c:v>
                </c:pt>
                <c:pt idx="2">
                  <c:v>#N/A</c:v>
                </c:pt>
                <c:pt idx="3">
                  <c:v>#N/A</c:v>
                </c:pt>
                <c:pt idx="4">
                  <c:v>1220</c:v>
                </c:pt>
                <c:pt idx="5">
                  <c:v>#N/A</c:v>
                </c:pt>
                <c:pt idx="6">
                  <c:v>#N/A</c:v>
                </c:pt>
                <c:pt idx="7">
                  <c:v>1123</c:v>
                </c:pt>
                <c:pt idx="8">
                  <c:v>#N/A</c:v>
                </c:pt>
                <c:pt idx="9">
                  <c:v>#N/A</c:v>
                </c:pt>
                <c:pt idx="10">
                  <c:v>902</c:v>
                </c:pt>
                <c:pt idx="11">
                  <c:v>#N/A</c:v>
                </c:pt>
                <c:pt idx="12">
                  <c:v>#N/A</c:v>
                </c:pt>
                <c:pt idx="13">
                  <c:v>1092</c:v>
                </c:pt>
                <c:pt idx="14">
                  <c:v>#N/A</c:v>
                </c:pt>
              </c:numCache>
            </c:numRef>
          </c:val>
          <c:smooth val="0"/>
          <c:extLst>
            <c:ext xmlns:c16="http://schemas.microsoft.com/office/drawing/2014/chart" uri="{C3380CC4-5D6E-409C-BE32-E72D297353CC}">
              <c16:uniqueId val="{00000008-255C-46BA-9B46-1CA131961F86}"/>
            </c:ext>
          </c:extLst>
        </c:ser>
        <c:dLbls>
          <c:showLegendKey val="0"/>
          <c:showVal val="0"/>
          <c:showCatName val="0"/>
          <c:showSerName val="0"/>
          <c:showPercent val="0"/>
          <c:showBubbleSize val="0"/>
        </c:dLbls>
        <c:marker val="1"/>
        <c:smooth val="0"/>
        <c:axId val="1768461776"/>
        <c:axId val="1768462320"/>
      </c:lineChart>
      <c:catAx>
        <c:axId val="176846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8462320"/>
        <c:crosses val="autoZero"/>
        <c:auto val="1"/>
        <c:lblAlgn val="ctr"/>
        <c:lblOffset val="100"/>
        <c:tickLblSkip val="1"/>
        <c:tickMarkSkip val="1"/>
        <c:noMultiLvlLbl val="0"/>
      </c:catAx>
      <c:valAx>
        <c:axId val="176846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46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47261</c:v>
                </c:pt>
                <c:pt idx="5">
                  <c:v>47940</c:v>
                </c:pt>
                <c:pt idx="8">
                  <c:v>47463</c:v>
                </c:pt>
                <c:pt idx="11">
                  <c:v>47406</c:v>
                </c:pt>
                <c:pt idx="14">
                  <c:v>46985</c:v>
                </c:pt>
              </c:numCache>
            </c:numRef>
          </c:val>
          <c:extLst>
            <c:ext xmlns:c16="http://schemas.microsoft.com/office/drawing/2014/chart" uri="{C3380CC4-5D6E-409C-BE32-E72D297353CC}">
              <c16:uniqueId val="{00000000-2D4C-447A-BA45-DCC630D0B6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18697</c:v>
                </c:pt>
                <c:pt idx="5">
                  <c:v>19224</c:v>
                </c:pt>
                <c:pt idx="8">
                  <c:v>20917</c:v>
                </c:pt>
                <c:pt idx="11">
                  <c:v>22396</c:v>
                </c:pt>
                <c:pt idx="14">
                  <c:v>22956</c:v>
                </c:pt>
              </c:numCache>
            </c:numRef>
          </c:val>
          <c:extLst>
            <c:ext xmlns:c16="http://schemas.microsoft.com/office/drawing/2014/chart" uri="{C3380CC4-5D6E-409C-BE32-E72D297353CC}">
              <c16:uniqueId val="{00000001-2D4C-447A-BA45-DCC630D0B6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6107</c:v>
                </c:pt>
                <c:pt idx="5">
                  <c:v>6122</c:v>
                </c:pt>
                <c:pt idx="8">
                  <c:v>5692</c:v>
                </c:pt>
                <c:pt idx="11">
                  <c:v>5138</c:v>
                </c:pt>
                <c:pt idx="14">
                  <c:v>5753</c:v>
                </c:pt>
              </c:numCache>
            </c:numRef>
          </c:val>
          <c:extLst>
            <c:ext xmlns:c16="http://schemas.microsoft.com/office/drawing/2014/chart" uri="{C3380CC4-5D6E-409C-BE32-E72D297353CC}">
              <c16:uniqueId val="{00000002-2D4C-447A-BA45-DCC630D0B6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4C-447A-BA45-DCC630D0B6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4C-447A-BA45-DCC630D0B6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4C-447A-BA45-DCC630D0B6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4764</c:v>
                </c:pt>
                <c:pt idx="3">
                  <c:v>4720</c:v>
                </c:pt>
                <c:pt idx="6">
                  <c:v>4761</c:v>
                </c:pt>
                <c:pt idx="9">
                  <c:v>4908</c:v>
                </c:pt>
                <c:pt idx="12">
                  <c:v>4930</c:v>
                </c:pt>
              </c:numCache>
            </c:numRef>
          </c:val>
          <c:extLst>
            <c:ext xmlns:c16="http://schemas.microsoft.com/office/drawing/2014/chart" uri="{C3380CC4-5D6E-409C-BE32-E72D297353CC}">
              <c16:uniqueId val="{00000006-2D4C-447A-BA45-DCC630D0B6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579</c:v>
                </c:pt>
                <c:pt idx="3">
                  <c:v>687</c:v>
                </c:pt>
                <c:pt idx="6">
                  <c:v>958</c:v>
                </c:pt>
                <c:pt idx="9">
                  <c:v>1092</c:v>
                </c:pt>
                <c:pt idx="12">
                  <c:v>1417</c:v>
                </c:pt>
              </c:numCache>
            </c:numRef>
          </c:val>
          <c:extLst>
            <c:ext xmlns:c16="http://schemas.microsoft.com/office/drawing/2014/chart" uri="{C3380CC4-5D6E-409C-BE32-E72D297353CC}">
              <c16:uniqueId val="{00000007-2D4C-447A-BA45-DCC630D0B6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29540</c:v>
                </c:pt>
                <c:pt idx="3">
                  <c:v>28610</c:v>
                </c:pt>
                <c:pt idx="6">
                  <c:v>28204</c:v>
                </c:pt>
                <c:pt idx="9">
                  <c:v>26566</c:v>
                </c:pt>
                <c:pt idx="12">
                  <c:v>25550</c:v>
                </c:pt>
              </c:numCache>
            </c:numRef>
          </c:val>
          <c:extLst>
            <c:ext xmlns:c16="http://schemas.microsoft.com/office/drawing/2014/chart" uri="{C3380CC4-5D6E-409C-BE32-E72D297353CC}">
              <c16:uniqueId val="{00000008-2D4C-447A-BA45-DCC630D0B6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632</c:v>
                </c:pt>
                <c:pt idx="3">
                  <c:v>569</c:v>
                </c:pt>
                <c:pt idx="6">
                  <c:v>506</c:v>
                </c:pt>
                <c:pt idx="9">
                  <c:v>443</c:v>
                </c:pt>
                <c:pt idx="12">
                  <c:v>443</c:v>
                </c:pt>
              </c:numCache>
            </c:numRef>
          </c:val>
          <c:extLst>
            <c:ext xmlns:c16="http://schemas.microsoft.com/office/drawing/2014/chart" uri="{C3380CC4-5D6E-409C-BE32-E72D297353CC}">
              <c16:uniqueId val="{00000009-2D4C-447A-BA45-DCC630D0B6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50626</c:v>
                </c:pt>
                <c:pt idx="3">
                  <c:v>50846</c:v>
                </c:pt>
                <c:pt idx="6">
                  <c:v>50190</c:v>
                </c:pt>
                <c:pt idx="9">
                  <c:v>51209</c:v>
                </c:pt>
                <c:pt idx="12">
                  <c:v>52155</c:v>
                </c:pt>
              </c:numCache>
            </c:numRef>
          </c:val>
          <c:extLst>
            <c:ext xmlns:c16="http://schemas.microsoft.com/office/drawing/2014/chart" uri="{C3380CC4-5D6E-409C-BE32-E72D297353CC}">
              <c16:uniqueId val="{0000000A-2D4C-447A-BA45-DCC630D0B68D}"/>
            </c:ext>
          </c:extLst>
        </c:ser>
        <c:dLbls>
          <c:showLegendKey val="0"/>
          <c:showVal val="0"/>
          <c:showCatName val="0"/>
          <c:showSerName val="0"/>
          <c:showPercent val="0"/>
          <c:showBubbleSize val="0"/>
        </c:dLbls>
        <c:gapWidth val="100"/>
        <c:overlap val="100"/>
        <c:axId val="1768462864"/>
        <c:axId val="1768463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14075</c:v>
                </c:pt>
                <c:pt idx="2">
                  <c:v>#N/A</c:v>
                </c:pt>
                <c:pt idx="3">
                  <c:v>#N/A</c:v>
                </c:pt>
                <c:pt idx="4">
                  <c:v>12146</c:v>
                </c:pt>
                <c:pt idx="5">
                  <c:v>#N/A</c:v>
                </c:pt>
                <c:pt idx="6">
                  <c:v>#N/A</c:v>
                </c:pt>
                <c:pt idx="7">
                  <c:v>10546</c:v>
                </c:pt>
                <c:pt idx="8">
                  <c:v>#N/A</c:v>
                </c:pt>
                <c:pt idx="9">
                  <c:v>#N/A</c:v>
                </c:pt>
                <c:pt idx="10">
                  <c:v>9278</c:v>
                </c:pt>
                <c:pt idx="11">
                  <c:v>#N/A</c:v>
                </c:pt>
                <c:pt idx="12">
                  <c:v>#N/A</c:v>
                </c:pt>
                <c:pt idx="13">
                  <c:v>8800</c:v>
                </c:pt>
                <c:pt idx="14">
                  <c:v>#N/A</c:v>
                </c:pt>
              </c:numCache>
            </c:numRef>
          </c:val>
          <c:smooth val="0"/>
          <c:extLst>
            <c:ext xmlns:c16="http://schemas.microsoft.com/office/drawing/2014/chart" uri="{C3380CC4-5D6E-409C-BE32-E72D297353CC}">
              <c16:uniqueId val="{0000000B-2D4C-447A-BA45-DCC630D0B68D}"/>
            </c:ext>
          </c:extLst>
        </c:ser>
        <c:dLbls>
          <c:showLegendKey val="0"/>
          <c:showVal val="0"/>
          <c:showCatName val="0"/>
          <c:showSerName val="0"/>
          <c:showPercent val="0"/>
          <c:showBubbleSize val="0"/>
        </c:dLbls>
        <c:marker val="1"/>
        <c:smooth val="0"/>
        <c:axId val="1768462864"/>
        <c:axId val="1768463952"/>
      </c:lineChart>
      <c:catAx>
        <c:axId val="176846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8463952"/>
        <c:crosses val="autoZero"/>
        <c:auto val="1"/>
        <c:lblAlgn val="ctr"/>
        <c:lblOffset val="100"/>
        <c:tickLblSkip val="1"/>
        <c:tickMarkSkip val="1"/>
        <c:noMultiLvlLbl val="0"/>
      </c:catAx>
      <c:valAx>
        <c:axId val="176846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46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1554</c:v>
                </c:pt>
                <c:pt idx="1">
                  <c:v>1565</c:v>
                </c:pt>
                <c:pt idx="2">
                  <c:v>1748</c:v>
                </c:pt>
              </c:numCache>
            </c:numRef>
          </c:val>
          <c:extLst>
            <c:ext xmlns:c16="http://schemas.microsoft.com/office/drawing/2014/chart" uri="{C3380CC4-5D6E-409C-BE32-E72D297353CC}">
              <c16:uniqueId val="{00000000-BA82-4A3F-AE6A-6E88FBEE38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212</c:v>
                </c:pt>
                <c:pt idx="1">
                  <c:v>212</c:v>
                </c:pt>
                <c:pt idx="2">
                  <c:v>212</c:v>
                </c:pt>
              </c:numCache>
            </c:numRef>
          </c:val>
          <c:extLst>
            <c:ext xmlns:c16="http://schemas.microsoft.com/office/drawing/2014/chart" uri="{C3380CC4-5D6E-409C-BE32-E72D297353CC}">
              <c16:uniqueId val="{00000001-BA82-4A3F-AE6A-6E88FBEE38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3867</c:v>
                </c:pt>
                <c:pt idx="1">
                  <c:v>3303</c:v>
                </c:pt>
                <c:pt idx="2">
                  <c:v>3734</c:v>
                </c:pt>
              </c:numCache>
            </c:numRef>
          </c:val>
          <c:extLst>
            <c:ext xmlns:c16="http://schemas.microsoft.com/office/drawing/2014/chart" uri="{C3380CC4-5D6E-409C-BE32-E72D297353CC}">
              <c16:uniqueId val="{00000002-BA82-4A3F-AE6A-6E88FBEE38DD}"/>
            </c:ext>
          </c:extLst>
        </c:ser>
        <c:dLbls>
          <c:showLegendKey val="0"/>
          <c:showVal val="0"/>
          <c:showCatName val="0"/>
          <c:showSerName val="0"/>
          <c:showPercent val="0"/>
          <c:showBubbleSize val="0"/>
        </c:dLbls>
        <c:gapWidth val="120"/>
        <c:overlap val="100"/>
        <c:axId val="1768454160"/>
        <c:axId val="1768464496"/>
      </c:barChart>
      <c:catAx>
        <c:axId val="176845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68464496"/>
        <c:crosses val="autoZero"/>
        <c:auto val="1"/>
        <c:lblAlgn val="ctr"/>
        <c:lblOffset val="100"/>
        <c:tickLblSkip val="1"/>
        <c:tickMarkSkip val="1"/>
        <c:noMultiLvlLbl val="0"/>
      </c:catAx>
      <c:valAx>
        <c:axId val="1768464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6845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{B73823EE-8A68-4C4E-8363-89BF98AE66F0}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936-439D-A773-9C2589D7CA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{CA54FEA0-BD68-4E1B-A00C-E894BEE0171A}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36-439D-A773-9C2589D7CA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{8BDFD77E-3E85-4E30-A846-AC58E04672D8}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36-439D-A773-9C2589D7CA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{B54D9A57-51B0-4104-A0BA-721420EA9CA0}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36-439D-A773-9C2589D7CA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{BCD03686-AF01-4268-B580-BC5C563CAB97}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36-439D-A773-9C2589D7CA3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{3090282F-3DA4-4ED9-A48D-58827D2CD188}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936-439D-A773-9C2589D7CA3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{E88DA4F3-2FE5-4D30-991F-54753EB7A286}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936-439D-A773-9C2589D7CA3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{8BDE5A84-487B-408D-ADC6-4A946D8DF4F0}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936-439D-A773-9C2589D7CA3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{79E69B8E-34B5-4B5D-9D3F-ED8860CBDED4}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936-439D-A773-9C2589D7CA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63.4</c:v>
                </c:pt>
                <c:pt idx="16">
                  <c:v>64.7</c:v>
                </c:pt>
                <c:pt idx="24">
                  <c:v>59.5</c:v>
                </c:pt>
              </c:numCache>
            </c:numRef>
          </c:xVal>
          <c:yVal>
            <c:numRef>
              <c:f>公会計指標分析・財政指標組合せ分析表!$BP$51:$DC$51</c:f>
              <c:numCache>
                <c:formatCode>#,##0.0;"▲ "#,##0.0</c:formatCode>
                <c:ptCount val="40"/>
                <c:pt idx="0">
                  <c:v>59.6</c:v>
                </c:pt>
                <c:pt idx="8">
                  <c:v>51.2</c:v>
                </c:pt>
                <c:pt idx="16">
                  <c:v>44.2</c:v>
                </c:pt>
                <c:pt idx="24">
                  <c:v>39</c:v>
                </c:pt>
              </c:numCache>
            </c:numRef>
          </c:yVal>
          <c:smooth val="0"/>
          <c:extLst>
            <c:ext xmlns:c16="http://schemas.microsoft.com/office/drawing/2014/chart" uri="{C3380CC4-5D6E-409C-BE32-E72D297353CC}">
              <c16:uniqueId val="{00000009-E936-439D-A773-9C2589D7CA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{DFF5BE94-0B65-42BE-9C09-3CA2F6BFB1DF}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936-439D-A773-9C2589D7CA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{2309DD15-1E50-4001-A1E0-DC6D0D048893}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36-439D-A773-9C2589D7CA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{A8E8AC18-B0FE-4CF2-A158-F491AEC7A720}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36-439D-A773-9C2589D7CA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{471C77A4-A173-4821-A139-E70513F6EB6C}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36-439D-A773-9C2589D7CA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{F0612817-668A-4105-81C1-96381ED12347}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36-439D-A773-9C2589D7CA3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{5B628DA0-8B26-42DA-98DD-BA4245F1C8BE}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936-439D-A773-9C2589D7CA3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{5A375651-E3EC-41E0-A78E-EC8C22F10A3C}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936-439D-A773-9C2589D7CA3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{C9C79BBA-9BC1-47D3-9A46-D6987548B4BB}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936-439D-A773-9C2589D7CA3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{16648311-44FF-4442-AE43-3B5A696A5BEB}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936-439D-A773-9C2589D7CA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numCache>
            </c:numRef>
          </c:xVal>
          <c:yVal>
            <c:numRef>
              <c:f>公会計指標分析・財政指標組合せ分析表!$BP$55:$DC$55</c:f>
              <c:numCache>
                <c:formatCode>#,##0.0;"▲ "#,##0.0</c:formatCode>
                <c:ptCount val="40"/>
                <c:pt idx="0">
                  <c:v>53.1</c:v>
                </c:pt>
                <c:pt idx="8">
                  <c:v>51.2</c:v>
                </c:pt>
                <c:pt idx="16">
                  <c:v>47.2</c:v>
                </c:pt>
                <c:pt idx="24">
                  <c:v>49.5</c:v>
                </c:pt>
              </c:numCache>
            </c:numRef>
          </c:yVal>
          <c:smooth val="0"/>
          <c:extLst>
            <c:ext xmlns:c16="http://schemas.microsoft.com/office/drawing/2014/chart" uri="{C3380CC4-5D6E-409C-BE32-E72D297353CC}">
              <c16:uniqueId val="{00000013-E936-439D-A773-9C2589D7CA30}"/>
            </c:ext>
          </c:extLst>
        </c:ser>
        <c:dLbls>
          <c:showLegendKey val="0"/>
          <c:showVal val="1"/>
          <c:showCatName val="0"/>
          <c:showSerName val="0"/>
          <c:showPercent val="0"/>
          <c:showBubbleSize val="0"/>
        </c:dLbls>
        <c:axId val="-1098712064"/>
        <c:axId val="-1098709344"/>
      </c:scatterChart>
      <c:valAx>
        <c:axId val="-1098712064"/>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8709344"/>
        <c:crosses val="autoZero"/>
        <c:crossBetween val="midCat"/>
      </c:valAx>
      <c:valAx>
        <c:axId val="-1098709344"/>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98712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{348E7948-3538-48AC-8309-94254718FE8E}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897-4058-8D84-1D63F1A593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{46281410-D2E3-47D6-A76A-E0C8D20A2916}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97-4058-8D84-1D63F1A593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{BB34C930-4F32-43CA-80C3-8C008AC74381}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97-4058-8D84-1D63F1A593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{6FA737E5-26CA-425A-B3EF-1F6CE490C630}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97-4058-8D84-1D63F1A593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{FDE326AA-6556-423A-AF9E-F86EA8CF060E}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97-4058-8D84-1D63F1A593B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{C49CD737-4F64-49DA-8DED-9AF124A90751}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897-4058-8D84-1D63F1A593B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{31C0B575-61FF-4C2A-A204-CD9B849363E4}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897-4058-8D84-1D63F1A593B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{ADB88CB9-E26B-4CA2-A3C8-8A81FA709C31}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897-4058-8D84-1D63F1A593B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{0338D039-FC1C-4D9C-9F30-7046320329A7}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897-4058-8D84-1D63F1A593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6.1</c:v>
                </c:pt>
                <c:pt idx="16">
                  <c:v>5.2</c:v>
                </c:pt>
                <c:pt idx="24">
                  <c:v>4.5</c:v>
                </c:pt>
                <c:pt idx="32">
                  <c:v>4.3</c:v>
                </c:pt>
              </c:numCache>
            </c:numRef>
          </c:xVal>
          <c:yVal>
            <c:numRef>
              <c:f>公会計指標分析・財政指標組合せ分析表!$BP$73:$DC$73</c:f>
              <c:numCache>
                <c:formatCode>#,##0.0;"▲ "#,##0.0</c:formatCode>
                <c:ptCount val="40"/>
                <c:pt idx="0">
                  <c:v>59.6</c:v>
                </c:pt>
                <c:pt idx="8">
                  <c:v>51.2</c:v>
                </c:pt>
                <c:pt idx="16">
                  <c:v>44.2</c:v>
                </c:pt>
                <c:pt idx="24">
                  <c:v>39</c:v>
                </c:pt>
                <c:pt idx="32">
                  <c:v>35.9</c:v>
                </c:pt>
              </c:numCache>
            </c:numRef>
          </c:yVal>
          <c:smooth val="0"/>
          <c:extLst>
            <c:ext xmlns:c16="http://schemas.microsoft.com/office/drawing/2014/chart" uri="{C3380CC4-5D6E-409C-BE32-E72D297353CC}">
              <c16:uniqueId val="{00000009-C897-4058-8D84-1D63F1A593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{6548D8FF-ABEC-4795-B58C-5756C9DF5D0B}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897-4058-8D84-1D63F1A593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{85309FE5-1DD5-4484-9DA0-4F9F2A3ACDD1}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97-4058-8D84-1D63F1A593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{48490377-F9A4-4901-A8D6-2383CE197E2D}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97-4058-8D84-1D63F1A593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{B157B46A-0BCA-4E5C-8694-8BF4229D1BF4}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97-4058-8D84-1D63F1A593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{9E7848C8-5BB4-4B16-BD43-ED4BA68EC93C}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97-4058-8D84-1D63F1A593B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{562EF480-B9E7-486C-A7A5-646E0B4F4570}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897-4058-8D84-1D63F1A593B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{A7A8DCAE-5BFE-42A2-86A5-A644E313E7E8}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897-4058-8D84-1D63F1A593B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{9D08FB6A-6018-4017-A9DE-15012C7F340B}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897-4058-8D84-1D63F1A593B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{A6EEEFF5-4D62-4F94-BD44-52130363A5A8}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897-4058-8D84-1D63F1A593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C897-4058-8D84-1D63F1A593BE}"/>
            </c:ext>
          </c:extLst>
        </c:ser>
        <c:dLbls>
          <c:showLegendKey val="0"/>
          <c:showVal val="1"/>
          <c:showCatName val="0"/>
          <c:showSerName val="0"/>
          <c:showPercent val="0"/>
          <c:showBubbleSize val="0"/>
        </c:dLbls>
        <c:axId val="-1098704992"/>
        <c:axId val="-1098703904"/>
      </c:scatterChart>
      <c:valAx>
        <c:axId val="-1098704992"/>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8703904"/>
        <c:crosses val="autoZero"/>
        <c:crossBetween val="midCat"/>
      </c:valAx>
      <c:valAx>
        <c:axId val="-1098703904"/>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98704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実質公債費比率について、令和</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4.3</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これは、過去の地方債の返済が終了したことより、元利償還金の額が前年度と比較して約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億円減少したことに加え、標準税収入額等が前年度と比較して約５億円増加したことによる。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引き続き、将来的な公債費の推移を見据えた市債発行に努める。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将来負担比率については、令和</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35.9</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これは、公営企業債等繰入見込額が前年度と比較して約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10.2</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億円減少したことに加え、標準税収入額等の増加により、標準財政規模が前年度と比較して約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億円増加したこと</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よる。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今後、比率の動向を注視しながら、経常的経費の削減及び計画的な市債の発行等を行う。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大阪府門真市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令和２年度末の基金残高は、基金全体で約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56.9</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6.1</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億円増加した。　</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主な要因として、</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前年度決算剰余金や</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ふるさと納税寄附金等を約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積み立てた</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、特定目的基金については、</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市営住宅建設基金</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から市営住宅維持管理事業のため約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円を</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取崩した一方</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教育振興基金は</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億円、都市整備基金は都市計画税余剰金等を約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億円積み立てたこと</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災害等の不測の事態への備えに加え、「まちの成長」に向けた投資や公共施設の老朽化対策など、今後の財政需要に対応していけるように基金残高の確保に努める。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まちづくり整備基金</a:t>
          </a:r>
          <a:r>
            <a:rPr kumimoji="1" lang="ja-JP" altLang="en-US" sz="125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：良好なまちづくりの推進並びにまちづくりの構築に必要な公共施設（市が管理する水路、道路及び公園を除く。）の</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6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建設、修繕及び改良に要する費用に充てるため。</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森林環境基金　　　</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：木材利用の促進、普及啓発等に要する費用に充てるため。</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職員退職手当基金　：職員の退職手当の支払資金に充てるため。</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文化芸術振興基金　：文化芸術のための公共施設の建設、修繕及び改良並びに文化芸術の振興に要する費用に充てるため。</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福祉推進基金　　　</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：地域福祉のための公共施設の建設、修繕及び改良並びに福祉事業推進に要する費用に充てるため。</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環境保全基金　　</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：環境保全及び環境活動の推進に要する費用に充てるため。</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都市整備基金　　</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：開発行為に係る開発区域周辺の公共施設の維持及び整備並びに市が管理する水路、道路及び公園の設置、維持及び</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4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整備に要する費用に充てるため。</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市営住宅建設基金　：市営住宅又はその共同施設の建設、修繕及び改良に要する費用に充てるため。</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教育振興基金　　　</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：教育の振興に要する費用に充てるため。</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市営住宅建設基金などは基金条例にて制定している設置目的に合致する事業実施のため約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円を取り崩した</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教育振興基金は約４億円、都市整備基金は都市計画税余剰金等を約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1.6</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円積み立てたことなど</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により、その他特定目的基金全体としては約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4.3</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億円増加となった。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その他特定目的基金については、基金条例にて制定している設置目的に合致する事業に、必要に応じて充当していく。</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令和２年度末の基金残高は、約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17.5</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これは、前年度決算剰余金及びふるさと納税寄附金等を積み立てたことによる。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年度決算以降、急激な人口減少の影響により、普通交付税等の経常一般財源が減少したことで、財政調整基金を取り崩すこととなったが、令和元年度決算以降は取り崩しを行っていない。</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南海トラフ地震等の大規模な災害も予測される中、本市においては財政調整基金の残高が十分に確保できている状況とは言えない。不測の事態における年度間の財政調整機能を発揮させるため、「門真市健全な財政に関する条例」及び関係規則において定める、災害等の緊急時に対応しうる財政調整基金残高</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41.7</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％）の確保に努める。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増減なし。</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市債の償還財源を確保するとともに、適正な管理を行う。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120,536
117,178
12.30
71,770,214
71,342,284
350,209
27,811,002
52,154,995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本市は、高度経済成長と急激な人口増加を背景に昭和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かけて建設された施設等が一斉に更新時期を迎えており、有形固定資産減価償却率は類似団体内平均値より高い水準にあったが、令和元年度に市内の府営住宅の移管を受けたこと及び市民文化会館の大規模改修を行ったこと等により、類似団体内平均値を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年度に策定した公共施設等総合管理計画に基づき、公共施設等の総量の適正化や長寿命化の推進等に取り組む。</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なお、令和２年度決算に係る固定資産台帳については、令和３年３月</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日時点で未整備であるため、令和２年度の当該団体値等は表示されていません。</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65" name="直線コネクタ 64"/>
        <xdr:cNvCxnSpPr/>
      </xdr:nvCxnSpPr>
      <xdr:spPr>
        <a:xfrm flipV="1">
          <a:off x="4760595" y="4537710"/>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66" name="有形固定資産減価償却率最小値テキスト"/>
        <xdr:cNvSpPr txBox="1"/>
      </xdr:nvSpPr>
      <xdr:spPr>
        <a:xfrm>
          <a:off x="4813300" y="587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67" name="直線コネクタ 66"/>
        <xdr:cNvCxnSpPr/>
      </xdr:nvCxnSpPr>
      <xdr:spPr>
        <a:xfrm>
          <a:off x="4673600" y="586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68" name="有形固定資産減価償却率最大値テキスト"/>
        <xdr:cNvSpPr txBox="1"/>
      </xdr:nvSpPr>
      <xdr:spPr>
        <a:xfrm>
          <a:off x="4813300" y="431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69" name="直線コネクタ 68"/>
        <xdr:cNvCxnSpPr/>
      </xdr:nvCxnSpPr>
      <xdr:spPr>
        <a:xfrm>
          <a:off x="4673600" y="453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84684</xdr:rowOff>
    </xdr:from>
    <xdr:ext cx="405111" cy="259045"/>
    <xdr:sp macro="" textlink="">
      <xdr:nvSpPr>
        <xdr:cNvPr id="70" name="有形固定資産減価償却率平均値テキスト"/>
        <xdr:cNvSpPr txBox="1"/>
      </xdr:nvSpPr>
      <xdr:spPr>
        <a:xfrm>
          <a:off x="4813300" y="5228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1" name="フローチャート: 判断 70"/>
        <xdr:cNvSpPr/>
      </xdr:nvSpPr>
      <xdr:spPr>
        <a:xfrm>
          <a:off x="47117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2" name="フローチャート: 判断 71"/>
        <xdr:cNvSpPr/>
      </xdr:nvSpPr>
      <xdr:spPr>
        <a:xfrm>
          <a:off x="4000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4" name="フローチャート: 判断 73"/>
        <xdr:cNvSpPr/>
      </xdr:nvSpPr>
      <xdr:spPr>
        <a:xfrm>
          <a:off x="24765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48683</xdr:rowOff>
    </xdr:from>
    <xdr:to>
      <xdr:col>19</xdr:col>
      <xdr:colOff>187325</xdr:colOff>
      <xdr:row>30</xdr:row>
      <xdr:rowOff>150283</xdr:rowOff>
    </xdr:to>
    <xdr:sp macro="" textlink="">
      <xdr:nvSpPr>
        <xdr:cNvPr id="81" name="楕円 80"/>
        <xdr:cNvSpPr/>
      </xdr:nvSpPr>
      <xdr:spPr>
        <a:xfrm>
          <a:off x="4000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64347</xdr:rowOff>
    </xdr:from>
    <xdr:to>
      <xdr:col>15</xdr:col>
      <xdr:colOff>187325</xdr:colOff>
      <xdr:row>31</xdr:row>
      <xdr:rowOff>165947</xdr:rowOff>
    </xdr:to>
    <xdr:sp macro="" textlink="">
      <xdr:nvSpPr>
        <xdr:cNvPr id="82" name="楕円 81"/>
        <xdr:cNvSpPr/>
      </xdr:nvSpPr>
      <xdr:spPr>
        <a:xfrm>
          <a:off x="3238500" y="53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31</xdr:row>
      <xdr:rowOff>115147</xdr:rowOff>
    </xdr:to>
    <xdr:cxnSp macro="">
      <xdr:nvCxnSpPr>
        <xdr:cNvPr id="83" name="直線コネクタ 82"/>
        <xdr:cNvCxnSpPr/>
      </xdr:nvCxnSpPr>
      <xdr:spPr>
        <a:xfrm flipV="1">
          <a:off x="3289300" y="5242983"/>
          <a:ext cx="762000" cy="1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17568</xdr:rowOff>
    </xdr:from>
    <xdr:to>
      <xdr:col>11</xdr:col>
      <xdr:colOff>187325</xdr:colOff>
      <xdr:row>31</xdr:row>
      <xdr:rowOff>119168</xdr:rowOff>
    </xdr:to>
    <xdr:sp macro="" textlink="">
      <xdr:nvSpPr>
        <xdr:cNvPr id="84" name="楕円 83"/>
        <xdr:cNvSpPr/>
      </xdr:nvSpPr>
      <xdr:spPr>
        <a:xfrm>
          <a:off x="2476500" y="53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68368</xdr:rowOff>
    </xdr:from>
    <xdr:to>
      <xdr:col>15</xdr:col>
      <xdr:colOff>136525</xdr:colOff>
      <xdr:row>31</xdr:row>
      <xdr:rowOff>115147</xdr:rowOff>
    </xdr:to>
    <xdr:cxnSp macro="">
      <xdr:nvCxnSpPr>
        <xdr:cNvPr id="85" name="直線コネクタ 84"/>
        <xdr:cNvCxnSpPr/>
      </xdr:nvCxnSpPr>
      <xdr:spPr>
        <a:xfrm>
          <a:off x="2527300" y="538331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156633</xdr:rowOff>
    </xdr:from>
    <xdr:to>
      <xdr:col>7</xdr:col>
      <xdr:colOff>187325</xdr:colOff>
      <xdr:row>31</xdr:row>
      <xdr:rowOff>86783</xdr:rowOff>
    </xdr:to>
    <xdr:sp macro="" textlink="">
      <xdr:nvSpPr>
        <xdr:cNvPr id="86" name="楕円 85"/>
        <xdr:cNvSpPr/>
      </xdr:nvSpPr>
      <xdr:spPr>
        <a:xfrm>
          <a:off x="1714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35983</xdr:rowOff>
    </xdr:from>
    <xdr:to>
      <xdr:col>11</xdr:col>
      <xdr:colOff>136525</xdr:colOff>
      <xdr:row>31</xdr:row>
      <xdr:rowOff>68368</xdr:rowOff>
    </xdr:to>
    <xdr:cxnSp macro="">
      <xdr:nvCxnSpPr>
        <xdr:cNvPr id="87" name="直線コネクタ 86"/>
        <xdr:cNvCxnSpPr/>
      </xdr:nvCxnSpPr>
      <xdr:spPr>
        <a:xfrm>
          <a:off x="1765300" y="535093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8" name="n_1aveValue有形固定資産減価償却率"/>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9"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90" name="n_3aveValue有形固定資産減価償却率"/>
        <xdr:cNvSpPr txBox="1"/>
      </xdr:nvSpPr>
      <xdr:spPr>
        <a:xfrm>
          <a:off x="2324744" y="4938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1" name="n_4aveValue有形固定資産減価償却率"/>
        <xdr:cNvSpPr txBox="1"/>
      </xdr:nvSpPr>
      <xdr:spPr>
        <a:xfrm>
          <a:off x="1562744" y="489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166810</xdr:rowOff>
    </xdr:from>
    <xdr:ext cx="405111" cy="259045"/>
    <xdr:sp macro="" textlink="">
      <xdr:nvSpPr>
        <xdr:cNvPr id="92" name="n_1mainValue有形固定資産減価償却率"/>
        <xdr:cNvSpPr txBox="1"/>
      </xdr:nvSpPr>
      <xdr:spPr>
        <a:xfrm>
          <a:off x="3836044" y="496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157074</xdr:rowOff>
    </xdr:from>
    <xdr:ext cx="405111" cy="259045"/>
    <xdr:sp macro="" textlink="">
      <xdr:nvSpPr>
        <xdr:cNvPr id="93" name="n_2mainValue有形固定資産減価償却率"/>
        <xdr:cNvSpPr txBox="1"/>
      </xdr:nvSpPr>
      <xdr:spPr>
        <a:xfrm>
          <a:off x="3086744" y="5472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110295</xdr:rowOff>
    </xdr:from>
    <xdr:ext cx="405111" cy="259045"/>
    <xdr:sp macro="" textlink="">
      <xdr:nvSpPr>
        <xdr:cNvPr id="94" name="n_3mainValue有形固定資産減価償却率"/>
        <xdr:cNvSpPr txBox="1"/>
      </xdr:nvSpPr>
      <xdr:spPr>
        <a:xfrm>
          <a:off x="2324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77910</xdr:rowOff>
    </xdr:from>
    <xdr:ext cx="405111" cy="259045"/>
    <xdr:sp macro="" textlink="">
      <xdr:nvSpPr>
        <xdr:cNvPr id="95" name="n_4mainValue有形固定資産減価償却率"/>
        <xdr:cNvSpPr txBox="1"/>
      </xdr:nvSpPr>
      <xdr:spPr>
        <a:xfrm>
          <a:off x="1562744"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8" name="正方形/長方形 97"/>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本市は、経常収支比率が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％を超えている状態であり、経常一般財源等に占める経常経費充当財源等の割合が高くなっている。また、平成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市立総合体育館の建設等により地方債残高が増加したことや、財政調整基金等の充当可能基金残高が類似団体と比較して少ないこと等により、債務償還比率は、類似団体内で最も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まちづくり及び老朽化施設の整備等にかかる市債の発行を見込んでいるが、地方債残高の動向を見据えながら、計画的に市債を発行していくものとする。また、経常的経費の削減を行うとともに、基金残高を確保し、債務償還比率の改善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7" name="テキスト ボックス 116"/>
        <xdr:cNvSpPr txBox="1"/>
      </xdr:nvSpPr>
      <xdr:spPr>
        <a:xfrm>
          <a:off x="10756676" y="53213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3" name="テキスト ボックス 122"/>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5" name="テキスト ボックス 124"/>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167259</xdr:rowOff>
    </xdr:from>
    <xdr:to>
      <xdr:col>76</xdr:col>
      <xdr:colOff>21589</xdr:colOff>
      <xdr:row>33</xdr:row>
      <xdr:rowOff>7783</xdr:rowOff>
    </xdr:to>
    <xdr:cxnSp macro="">
      <xdr:nvCxnSpPr>
        <xdr:cNvPr id="127" name="直線コネクタ 126"/>
        <xdr:cNvCxnSpPr/>
      </xdr:nvCxnSpPr>
      <xdr:spPr>
        <a:xfrm flipV="1">
          <a:off x="14793595" y="4453509"/>
          <a:ext cx="1269" cy="121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11610</xdr:rowOff>
    </xdr:from>
    <xdr:ext cx="560923" cy="259045"/>
    <xdr:sp macro="" textlink="">
      <xdr:nvSpPr>
        <xdr:cNvPr id="128" name="債務償還比率最小値テキスト"/>
        <xdr:cNvSpPr txBox="1"/>
      </xdr:nvSpPr>
      <xdr:spPr>
        <a:xfrm>
          <a:off x="14846300" y="56694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7783</xdr:rowOff>
    </xdr:from>
    <xdr:to>
      <xdr:col>76</xdr:col>
      <xdr:colOff>111125</xdr:colOff>
      <xdr:row>33</xdr:row>
      <xdr:rowOff>7783</xdr:rowOff>
    </xdr:to>
    <xdr:cxnSp macro="">
      <xdr:nvCxnSpPr>
        <xdr:cNvPr id="129" name="直線コネクタ 128"/>
        <xdr:cNvCxnSpPr/>
      </xdr:nvCxnSpPr>
      <xdr:spPr>
        <a:xfrm>
          <a:off x="14706600" y="56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113936</xdr:rowOff>
    </xdr:from>
    <xdr:ext cx="469744" cy="259045"/>
    <xdr:sp macro="" textlink="">
      <xdr:nvSpPr>
        <xdr:cNvPr id="130" name="債務償還比率最大値テキスト"/>
        <xdr:cNvSpPr txBox="1"/>
      </xdr:nvSpPr>
      <xdr:spPr>
        <a:xfrm>
          <a:off x="14846300" y="42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167259</xdr:rowOff>
    </xdr:from>
    <xdr:to>
      <xdr:col>76</xdr:col>
      <xdr:colOff>111125</xdr:colOff>
      <xdr:row>25</xdr:row>
      <xdr:rowOff>167259</xdr:rowOff>
    </xdr:to>
    <xdr:cxnSp macro="">
      <xdr:nvCxnSpPr>
        <xdr:cNvPr id="131" name="直線コネクタ 130"/>
        <xdr:cNvCxnSpPr/>
      </xdr:nvCxnSpPr>
      <xdr:spPr>
        <a:xfrm>
          <a:off x="14706600" y="445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159030</xdr:rowOff>
    </xdr:from>
    <xdr:ext cx="469744" cy="259045"/>
    <xdr:sp macro="" textlink="">
      <xdr:nvSpPr>
        <xdr:cNvPr id="132" name="債務償還比率平均値テキスト"/>
        <xdr:cNvSpPr txBox="1"/>
      </xdr:nvSpPr>
      <xdr:spPr>
        <a:xfrm>
          <a:off x="14846300" y="478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136153</xdr:rowOff>
    </xdr:from>
    <xdr:to>
      <xdr:col>76</xdr:col>
      <xdr:colOff>73025</xdr:colOff>
      <xdr:row>29</xdr:row>
      <xdr:rowOff>66303</xdr:rowOff>
    </xdr:to>
    <xdr:sp macro="" textlink="">
      <xdr:nvSpPr>
        <xdr:cNvPr id="133" name="フローチャート: 判断 132"/>
        <xdr:cNvSpPr/>
      </xdr:nvSpPr>
      <xdr:spPr>
        <a:xfrm>
          <a:off x="14744700" y="49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165300</xdr:rowOff>
    </xdr:from>
    <xdr:to>
      <xdr:col>72</xdr:col>
      <xdr:colOff>123825</xdr:colOff>
      <xdr:row>29</xdr:row>
      <xdr:rowOff>95450</xdr:rowOff>
    </xdr:to>
    <xdr:sp macro="" textlink="">
      <xdr:nvSpPr>
        <xdr:cNvPr id="134" name="フローチャート: 判断 133"/>
        <xdr:cNvSpPr/>
      </xdr:nvSpPr>
      <xdr:spPr>
        <a:xfrm>
          <a:off x="14033500" y="49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88809</xdr:rowOff>
    </xdr:from>
    <xdr:to>
      <xdr:col>68</xdr:col>
      <xdr:colOff>123825</xdr:colOff>
      <xdr:row>29</xdr:row>
      <xdr:rowOff>18959</xdr:rowOff>
    </xdr:to>
    <xdr:sp macro="" textlink="">
      <xdr:nvSpPr>
        <xdr:cNvPr id="135" name="フローチャート: 判断 134"/>
        <xdr:cNvSpPr/>
      </xdr:nvSpPr>
      <xdr:spPr>
        <a:xfrm>
          <a:off x="13271500" y="488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74468</xdr:rowOff>
    </xdr:from>
    <xdr:to>
      <xdr:col>64</xdr:col>
      <xdr:colOff>123825</xdr:colOff>
      <xdr:row>29</xdr:row>
      <xdr:rowOff>4618</xdr:rowOff>
    </xdr:to>
    <xdr:sp macro="" textlink="">
      <xdr:nvSpPr>
        <xdr:cNvPr id="136" name="フローチャート: 判断 135"/>
        <xdr:cNvSpPr/>
      </xdr:nvSpPr>
      <xdr:spPr>
        <a:xfrm>
          <a:off x="12509500" y="48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73234</xdr:rowOff>
    </xdr:from>
    <xdr:to>
      <xdr:col>60</xdr:col>
      <xdr:colOff>123825</xdr:colOff>
      <xdr:row>29</xdr:row>
      <xdr:rowOff>3384</xdr:rowOff>
    </xdr:to>
    <xdr:sp macro="" textlink="">
      <xdr:nvSpPr>
        <xdr:cNvPr id="137" name="フローチャート: 判断 136"/>
        <xdr:cNvSpPr/>
      </xdr:nvSpPr>
      <xdr:spPr>
        <a:xfrm>
          <a:off x="11747500" y="487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128433</xdr:rowOff>
    </xdr:from>
    <xdr:to>
      <xdr:col>76</xdr:col>
      <xdr:colOff>73025</xdr:colOff>
      <xdr:row>33</xdr:row>
      <xdr:rowOff>58583</xdr:rowOff>
    </xdr:to>
    <xdr:sp macro="" textlink="">
      <xdr:nvSpPr>
        <xdr:cNvPr id="143" name="楕円 142"/>
        <xdr:cNvSpPr/>
      </xdr:nvSpPr>
      <xdr:spPr>
        <a:xfrm>
          <a:off x="14744700" y="56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43360</xdr:rowOff>
    </xdr:from>
    <xdr:ext cx="560923" cy="259045"/>
    <xdr:sp macro="" textlink="">
      <xdr:nvSpPr>
        <xdr:cNvPr id="144" name="債務償還比率該当値テキスト"/>
        <xdr:cNvSpPr txBox="1"/>
      </xdr:nvSpPr>
      <xdr:spPr>
        <a:xfrm>
          <a:off x="14846300" y="55297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146631</xdr:rowOff>
    </xdr:from>
    <xdr:to>
      <xdr:col>72</xdr:col>
      <xdr:colOff>123825</xdr:colOff>
      <xdr:row>33</xdr:row>
      <xdr:rowOff>76781</xdr:rowOff>
    </xdr:to>
    <xdr:sp macro="" textlink="">
      <xdr:nvSpPr>
        <xdr:cNvPr id="145" name="楕円 144"/>
        <xdr:cNvSpPr/>
      </xdr:nvSpPr>
      <xdr:spPr>
        <a:xfrm>
          <a:off x="14033500" y="56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7783</xdr:rowOff>
    </xdr:from>
    <xdr:to>
      <xdr:col>76</xdr:col>
      <xdr:colOff>22225</xdr:colOff>
      <xdr:row>33</xdr:row>
      <xdr:rowOff>25981</xdr:rowOff>
    </xdr:to>
    <xdr:cxnSp macro="">
      <xdr:nvCxnSpPr>
        <xdr:cNvPr id="146" name="直線コネクタ 145"/>
        <xdr:cNvCxnSpPr/>
      </xdr:nvCxnSpPr>
      <xdr:spPr>
        <a:xfrm flipV="1">
          <a:off x="14084300" y="5665633"/>
          <a:ext cx="7112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14850</xdr:rowOff>
    </xdr:from>
    <xdr:to>
      <xdr:col>68</xdr:col>
      <xdr:colOff>123825</xdr:colOff>
      <xdr:row>34</xdr:row>
      <xdr:rowOff>116450</xdr:rowOff>
    </xdr:to>
    <xdr:sp macro="" textlink="">
      <xdr:nvSpPr>
        <xdr:cNvPr id="147" name="楕円 146"/>
        <xdr:cNvSpPr/>
      </xdr:nvSpPr>
      <xdr:spPr>
        <a:xfrm>
          <a:off x="13271500" y="58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25981</xdr:rowOff>
    </xdr:from>
    <xdr:to>
      <xdr:col>72</xdr:col>
      <xdr:colOff>73025</xdr:colOff>
      <xdr:row>34</xdr:row>
      <xdr:rowOff>65650</xdr:rowOff>
    </xdr:to>
    <xdr:cxnSp macro="">
      <xdr:nvCxnSpPr>
        <xdr:cNvPr id="148" name="直線コネクタ 147"/>
        <xdr:cNvCxnSpPr/>
      </xdr:nvCxnSpPr>
      <xdr:spPr>
        <a:xfrm flipV="1">
          <a:off x="13322300" y="5683831"/>
          <a:ext cx="762000" cy="2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52442</xdr:rowOff>
    </xdr:from>
    <xdr:to>
      <xdr:col>64</xdr:col>
      <xdr:colOff>123825</xdr:colOff>
      <xdr:row>33</xdr:row>
      <xdr:rowOff>154042</xdr:rowOff>
    </xdr:to>
    <xdr:sp macro="" textlink="">
      <xdr:nvSpPr>
        <xdr:cNvPr id="149" name="楕円 148"/>
        <xdr:cNvSpPr/>
      </xdr:nvSpPr>
      <xdr:spPr>
        <a:xfrm>
          <a:off x="12509500" y="57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103242</xdr:rowOff>
    </xdr:from>
    <xdr:to>
      <xdr:col>68</xdr:col>
      <xdr:colOff>73025</xdr:colOff>
      <xdr:row>34</xdr:row>
      <xdr:rowOff>65650</xdr:rowOff>
    </xdr:to>
    <xdr:cxnSp macro="">
      <xdr:nvCxnSpPr>
        <xdr:cNvPr id="150" name="直線コネクタ 149"/>
        <xdr:cNvCxnSpPr/>
      </xdr:nvCxnSpPr>
      <xdr:spPr>
        <a:xfrm>
          <a:off x="12560300" y="5761092"/>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94697</xdr:rowOff>
    </xdr:from>
    <xdr:to>
      <xdr:col>60</xdr:col>
      <xdr:colOff>123825</xdr:colOff>
      <xdr:row>34</xdr:row>
      <xdr:rowOff>24847</xdr:rowOff>
    </xdr:to>
    <xdr:sp macro="" textlink="">
      <xdr:nvSpPr>
        <xdr:cNvPr id="151" name="楕円 150"/>
        <xdr:cNvSpPr/>
      </xdr:nvSpPr>
      <xdr:spPr>
        <a:xfrm>
          <a:off x="11747500" y="57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103242</xdr:rowOff>
    </xdr:from>
    <xdr:to>
      <xdr:col>64</xdr:col>
      <xdr:colOff>73025</xdr:colOff>
      <xdr:row>33</xdr:row>
      <xdr:rowOff>145497</xdr:rowOff>
    </xdr:to>
    <xdr:cxnSp macro="">
      <xdr:nvCxnSpPr>
        <xdr:cNvPr id="152" name="直線コネクタ 151"/>
        <xdr:cNvCxnSpPr/>
      </xdr:nvCxnSpPr>
      <xdr:spPr>
        <a:xfrm flipV="1">
          <a:off x="11798300" y="5761092"/>
          <a:ext cx="762000" cy="4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111977</xdr:rowOff>
    </xdr:from>
    <xdr:ext cx="469744" cy="259045"/>
    <xdr:sp macro="" textlink="">
      <xdr:nvSpPr>
        <xdr:cNvPr id="153" name="n_1aveValue債務償還比率"/>
        <xdr:cNvSpPr txBox="1"/>
      </xdr:nvSpPr>
      <xdr:spPr>
        <a:xfrm>
          <a:off x="13836727" y="47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35486</xdr:rowOff>
    </xdr:from>
    <xdr:ext cx="469744" cy="259045"/>
    <xdr:sp macro="" textlink="">
      <xdr:nvSpPr>
        <xdr:cNvPr id="154" name="n_2aveValue債務償還比率"/>
        <xdr:cNvSpPr txBox="1"/>
      </xdr:nvSpPr>
      <xdr:spPr>
        <a:xfrm>
          <a:off x="13087427" y="466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21145</xdr:rowOff>
    </xdr:from>
    <xdr:ext cx="469744" cy="259045"/>
    <xdr:sp macro="" textlink="">
      <xdr:nvSpPr>
        <xdr:cNvPr id="155" name="n_3aveValue債務償還比率"/>
        <xdr:cNvSpPr txBox="1"/>
      </xdr:nvSpPr>
      <xdr:spPr>
        <a:xfrm>
          <a:off x="12325427" y="46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19911</xdr:rowOff>
    </xdr:from>
    <xdr:ext cx="469744" cy="259045"/>
    <xdr:sp macro="" textlink="">
      <xdr:nvSpPr>
        <xdr:cNvPr id="156" name="n_4aveValue債務償還比率"/>
        <xdr:cNvSpPr txBox="1"/>
      </xdr:nvSpPr>
      <xdr:spPr>
        <a:xfrm>
          <a:off x="11563427" y="464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67908</xdr:rowOff>
    </xdr:from>
    <xdr:ext cx="560923" cy="259045"/>
    <xdr:sp macro="" textlink="">
      <xdr:nvSpPr>
        <xdr:cNvPr id="157" name="n_1mainValue債務償還比率"/>
        <xdr:cNvSpPr txBox="1"/>
      </xdr:nvSpPr>
      <xdr:spPr>
        <a:xfrm>
          <a:off x="13791138" y="57257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107577</xdr:rowOff>
    </xdr:from>
    <xdr:ext cx="560923" cy="259045"/>
    <xdr:sp macro="" textlink="">
      <xdr:nvSpPr>
        <xdr:cNvPr id="158" name="n_2mainValue債務償還比率"/>
        <xdr:cNvSpPr txBox="1"/>
      </xdr:nvSpPr>
      <xdr:spPr>
        <a:xfrm>
          <a:off x="13041838" y="59368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145169</xdr:rowOff>
    </xdr:from>
    <xdr:ext cx="560923" cy="259045"/>
    <xdr:sp macro="" textlink="">
      <xdr:nvSpPr>
        <xdr:cNvPr id="159" name="n_3mainValue債務償還比率"/>
        <xdr:cNvSpPr txBox="1"/>
      </xdr:nvSpPr>
      <xdr:spPr>
        <a:xfrm>
          <a:off x="12279838" y="58030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15974</xdr:rowOff>
    </xdr:from>
    <xdr:ext cx="560923" cy="259045"/>
    <xdr:sp macro="" textlink="">
      <xdr:nvSpPr>
        <xdr:cNvPr id="160" name="n_4mainValue債務償還比率"/>
        <xdr:cNvSpPr txBox="1"/>
      </xdr:nvSpPr>
      <xdr:spPr>
        <a:xfrm>
          <a:off x="11517838" y="58452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120,536
117,178
12.30
71,770,214
71,342,284
350,209
27,811,002
52,154,995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76979</xdr:rowOff>
    </xdr:from>
    <xdr:ext cx="405111" cy="259045"/>
    <xdr:sp macro="" textlink="">
      <xdr:nvSpPr>
        <xdr:cNvPr id="60" name="【道路】&#10;有形固定資産減価償却率平均値テキスト"/>
        <xdr:cNvSpPr txBox="1"/>
      </xdr:nvSpPr>
      <xdr:spPr>
        <a:xfrm>
          <a:off x="4673600" y="624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xdr:rowOff>
    </xdr:from>
    <xdr:to>
      <xdr:col>20</xdr:col>
      <xdr:colOff>38100</xdr:colOff>
      <xdr:row>36</xdr:row>
      <xdr:rowOff>117856</xdr:rowOff>
    </xdr:to>
    <xdr:sp macro="" textlink="">
      <xdr:nvSpPr>
        <xdr:cNvPr id="71" name="楕円 70"/>
        <xdr:cNvSpPr/>
      </xdr:nvSpPr>
      <xdr:spPr>
        <a:xfrm>
          <a:off x="3746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157988</xdr:rowOff>
    </xdr:from>
    <xdr:to>
      <xdr:col>15</xdr:col>
      <xdr:colOff>101600</xdr:colOff>
      <xdr:row>36</xdr:row>
      <xdr:rowOff>88138</xdr:rowOff>
    </xdr:to>
    <xdr:sp macro="" textlink="">
      <xdr:nvSpPr>
        <xdr:cNvPr id="72" name="楕円 71"/>
        <xdr:cNvSpPr/>
      </xdr:nvSpPr>
      <xdr:spPr>
        <a:xfrm>
          <a:off x="2857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37338</xdr:rowOff>
    </xdr:from>
    <xdr:to>
      <xdr:col>19</xdr:col>
      <xdr:colOff>177800</xdr:colOff>
      <xdr:row>36</xdr:row>
      <xdr:rowOff>67056</xdr:rowOff>
    </xdr:to>
    <xdr:cxnSp macro="">
      <xdr:nvCxnSpPr>
        <xdr:cNvPr id="73" name="直線コネクタ 72"/>
        <xdr:cNvCxnSpPr/>
      </xdr:nvCxnSpPr>
      <xdr:spPr>
        <a:xfrm>
          <a:off x="2908300" y="620953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155702</xdr:rowOff>
    </xdr:from>
    <xdr:to>
      <xdr:col>10</xdr:col>
      <xdr:colOff>165100</xdr:colOff>
      <xdr:row>36</xdr:row>
      <xdr:rowOff>85852</xdr:rowOff>
    </xdr:to>
    <xdr:sp macro="" textlink="">
      <xdr:nvSpPr>
        <xdr:cNvPr id="74" name="楕円 73"/>
        <xdr:cNvSpPr/>
      </xdr:nvSpPr>
      <xdr:spPr>
        <a:xfrm>
          <a:off x="1968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35052</xdr:rowOff>
    </xdr:from>
    <xdr:to>
      <xdr:col>15</xdr:col>
      <xdr:colOff>50800</xdr:colOff>
      <xdr:row>36</xdr:row>
      <xdr:rowOff>37338</xdr:rowOff>
    </xdr:to>
    <xdr:cxnSp macro="">
      <xdr:nvCxnSpPr>
        <xdr:cNvPr id="75" name="直線コネクタ 74"/>
        <xdr:cNvCxnSpPr/>
      </xdr:nvCxnSpPr>
      <xdr:spPr>
        <a:xfrm>
          <a:off x="2019300" y="62072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146558</xdr:rowOff>
    </xdr:from>
    <xdr:to>
      <xdr:col>6</xdr:col>
      <xdr:colOff>38100</xdr:colOff>
      <xdr:row>36</xdr:row>
      <xdr:rowOff>76708</xdr:rowOff>
    </xdr:to>
    <xdr:sp macro="" textlink="">
      <xdr:nvSpPr>
        <xdr:cNvPr id="76" name="楕円 75"/>
        <xdr:cNvSpPr/>
      </xdr:nvSpPr>
      <xdr:spPr>
        <a:xfrm>
          <a:off x="1079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25908</xdr:rowOff>
    </xdr:from>
    <xdr:to>
      <xdr:col>10</xdr:col>
      <xdr:colOff>114300</xdr:colOff>
      <xdr:row>36</xdr:row>
      <xdr:rowOff>35052</xdr:rowOff>
    </xdr:to>
    <xdr:cxnSp macro="">
      <xdr:nvCxnSpPr>
        <xdr:cNvPr id="77" name="直線コネクタ 76"/>
        <xdr:cNvCxnSpPr/>
      </xdr:nvCxnSpPr>
      <xdr:spPr>
        <a:xfrm>
          <a:off x="1130300" y="6198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78" name="n_1aveValue【道路】&#10;有形固定資産減価償却率"/>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92981</xdr:rowOff>
    </xdr:from>
    <xdr:ext cx="405111" cy="259045"/>
    <xdr:sp macro="" textlink="">
      <xdr:nvSpPr>
        <xdr:cNvPr id="79" name="n_2aveValue【道路】&#10;有形固定資産減価償却率"/>
        <xdr:cNvSpPr txBox="1"/>
      </xdr:nvSpPr>
      <xdr:spPr>
        <a:xfrm>
          <a:off x="2705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0" name="n_3aveValue【道路】&#10;有形固定資産減価償却率"/>
        <xdr:cNvSpPr txBox="1"/>
      </xdr:nvSpPr>
      <xdr:spPr>
        <a:xfrm>
          <a:off x="1816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1" name="n_4aveValue【道路】&#10;有形固定資産減価償却率"/>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134383</xdr:rowOff>
    </xdr:from>
    <xdr:ext cx="405111" cy="259045"/>
    <xdr:sp macro="" textlink="">
      <xdr:nvSpPr>
        <xdr:cNvPr id="82" name="n_1mainValue【道路】&#10;有形固定資産減価償却率"/>
        <xdr:cNvSpPr txBox="1"/>
      </xdr:nvSpPr>
      <xdr:spPr>
        <a:xfrm>
          <a:off x="35820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104665</xdr:rowOff>
    </xdr:from>
    <xdr:ext cx="405111" cy="259045"/>
    <xdr:sp macro="" textlink="">
      <xdr:nvSpPr>
        <xdr:cNvPr id="83" name="n_2mainValue【道路】&#10;有形固定資産減価償却率"/>
        <xdr:cNvSpPr txBox="1"/>
      </xdr:nvSpPr>
      <xdr:spPr>
        <a:xfrm>
          <a:off x="2705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76979</xdr:rowOff>
    </xdr:from>
    <xdr:ext cx="405111" cy="259045"/>
    <xdr:sp macro="" textlink="">
      <xdr:nvSpPr>
        <xdr:cNvPr id="84" name="n_3mainValue【道路】&#10;有形固定資産減価償却率"/>
        <xdr:cNvSpPr txBox="1"/>
      </xdr:nvSpPr>
      <xdr:spPr>
        <a:xfrm>
          <a:off x="1816744" y="624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67835</xdr:rowOff>
    </xdr:from>
    <xdr:ext cx="405111" cy="259045"/>
    <xdr:sp macro="" textlink="">
      <xdr:nvSpPr>
        <xdr:cNvPr id="85" name="n_4mainValue【道路】&#10;有形固定資産減価償却率"/>
        <xdr:cNvSpPr txBox="1"/>
      </xdr:nvSpPr>
      <xdr:spPr>
        <a:xfrm>
          <a:off x="927744" y="62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09" name="直線コネクタ 108"/>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0" name="【道路】&#10;一人当たり延長最小値テキスト"/>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1" name="直線コネクタ 110"/>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2" name="【道路】&#10;一人当たり延長最大値テキスト"/>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3" name="直線コネクタ 112"/>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24401</xdr:rowOff>
    </xdr:from>
    <xdr:ext cx="534377" cy="259045"/>
    <xdr:sp macro="" textlink="">
      <xdr:nvSpPr>
        <xdr:cNvPr id="114" name="【道路】&#10;一人当たり延長平均値テキスト"/>
        <xdr:cNvSpPr txBox="1"/>
      </xdr:nvSpPr>
      <xdr:spPr>
        <a:xfrm>
          <a:off x="10515600" y="671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5" name="フローチャート: 判断 114"/>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6" name="フローチャート: 判断 115"/>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17" name="フローチャート: 判断 116"/>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18" name="フローチャート: 判断 117"/>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19" name="フローチャート: 判断 118"/>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107277</xdr:rowOff>
    </xdr:from>
    <xdr:to>
      <xdr:col>50</xdr:col>
      <xdr:colOff>165100</xdr:colOff>
      <xdr:row>42</xdr:row>
      <xdr:rowOff>37427</xdr:rowOff>
    </xdr:to>
    <xdr:sp macro="" textlink="">
      <xdr:nvSpPr>
        <xdr:cNvPr id="125" name="楕円 124"/>
        <xdr:cNvSpPr/>
      </xdr:nvSpPr>
      <xdr:spPr>
        <a:xfrm>
          <a:off x="9588500" y="71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107848</xdr:rowOff>
    </xdr:from>
    <xdr:to>
      <xdr:col>46</xdr:col>
      <xdr:colOff>38100</xdr:colOff>
      <xdr:row>42</xdr:row>
      <xdr:rowOff>37998</xdr:rowOff>
    </xdr:to>
    <xdr:sp macro="" textlink="">
      <xdr:nvSpPr>
        <xdr:cNvPr id="126" name="楕円 125"/>
        <xdr:cNvSpPr/>
      </xdr:nvSpPr>
      <xdr:spPr>
        <a:xfrm>
          <a:off x="8699500" y="71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158077</xdr:rowOff>
    </xdr:from>
    <xdr:to>
      <xdr:col>50</xdr:col>
      <xdr:colOff>114300</xdr:colOff>
      <xdr:row>41</xdr:row>
      <xdr:rowOff>158648</xdr:rowOff>
    </xdr:to>
    <xdr:cxnSp macro="">
      <xdr:nvCxnSpPr>
        <xdr:cNvPr id="127" name="直線コネクタ 126"/>
        <xdr:cNvCxnSpPr/>
      </xdr:nvCxnSpPr>
      <xdr:spPr>
        <a:xfrm flipV="1">
          <a:off x="8750300" y="718752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108420</xdr:rowOff>
    </xdr:from>
    <xdr:to>
      <xdr:col>41</xdr:col>
      <xdr:colOff>101600</xdr:colOff>
      <xdr:row>42</xdr:row>
      <xdr:rowOff>38570</xdr:rowOff>
    </xdr:to>
    <xdr:sp macro="" textlink="">
      <xdr:nvSpPr>
        <xdr:cNvPr id="128" name="楕円 127"/>
        <xdr:cNvSpPr/>
      </xdr:nvSpPr>
      <xdr:spPr>
        <a:xfrm>
          <a:off x="7810500" y="71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158648</xdr:rowOff>
    </xdr:from>
    <xdr:to>
      <xdr:col>45</xdr:col>
      <xdr:colOff>177800</xdr:colOff>
      <xdr:row>41</xdr:row>
      <xdr:rowOff>159220</xdr:rowOff>
    </xdr:to>
    <xdr:cxnSp macro="">
      <xdr:nvCxnSpPr>
        <xdr:cNvPr id="129" name="直線コネクタ 128"/>
        <xdr:cNvCxnSpPr/>
      </xdr:nvCxnSpPr>
      <xdr:spPr>
        <a:xfrm flipV="1">
          <a:off x="7861300" y="718809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109068</xdr:rowOff>
    </xdr:from>
    <xdr:to>
      <xdr:col>36</xdr:col>
      <xdr:colOff>165100</xdr:colOff>
      <xdr:row>42</xdr:row>
      <xdr:rowOff>39218</xdr:rowOff>
    </xdr:to>
    <xdr:sp macro="" textlink="">
      <xdr:nvSpPr>
        <xdr:cNvPr id="130" name="楕円 129"/>
        <xdr:cNvSpPr/>
      </xdr:nvSpPr>
      <xdr:spPr>
        <a:xfrm>
          <a:off x="6921500" y="71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159220</xdr:rowOff>
    </xdr:from>
    <xdr:to>
      <xdr:col>41</xdr:col>
      <xdr:colOff>50800</xdr:colOff>
      <xdr:row>41</xdr:row>
      <xdr:rowOff>159868</xdr:rowOff>
    </xdr:to>
    <xdr:cxnSp macro="">
      <xdr:nvCxnSpPr>
        <xdr:cNvPr id="131" name="直線コネクタ 130"/>
        <xdr:cNvCxnSpPr/>
      </xdr:nvCxnSpPr>
      <xdr:spPr>
        <a:xfrm flipV="1">
          <a:off x="6972300" y="718867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129011</xdr:rowOff>
    </xdr:from>
    <xdr:ext cx="534377" cy="259045"/>
    <xdr:sp macro="" textlink="">
      <xdr:nvSpPr>
        <xdr:cNvPr id="132" name="n_1aveValue【道路】&#10;一人当たり延長"/>
        <xdr:cNvSpPr txBox="1"/>
      </xdr:nvSpPr>
      <xdr:spPr>
        <a:xfrm>
          <a:off x="9359411" y="64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134955</xdr:rowOff>
    </xdr:from>
    <xdr:ext cx="534377" cy="259045"/>
    <xdr:sp macro="" textlink="">
      <xdr:nvSpPr>
        <xdr:cNvPr id="133" name="n_2aveValue【道路】&#10;一人当たり延長"/>
        <xdr:cNvSpPr txBox="1"/>
      </xdr:nvSpPr>
      <xdr:spPr>
        <a:xfrm>
          <a:off x="84831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142346</xdr:rowOff>
    </xdr:from>
    <xdr:ext cx="534377" cy="259045"/>
    <xdr:sp macro="" textlink="">
      <xdr:nvSpPr>
        <xdr:cNvPr id="134" name="n_3aveValue【道路】&#10;一人当たり延長"/>
        <xdr:cNvSpPr txBox="1"/>
      </xdr:nvSpPr>
      <xdr:spPr>
        <a:xfrm>
          <a:off x="7594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145089</xdr:rowOff>
    </xdr:from>
    <xdr:ext cx="534377" cy="259045"/>
    <xdr:sp macro="" textlink="">
      <xdr:nvSpPr>
        <xdr:cNvPr id="135" name="n_4aveValue【道路】&#10;一人当たり延長"/>
        <xdr:cNvSpPr txBox="1"/>
      </xdr:nvSpPr>
      <xdr:spPr>
        <a:xfrm>
          <a:off x="6705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28554</xdr:rowOff>
    </xdr:from>
    <xdr:ext cx="469744" cy="259045"/>
    <xdr:sp macro="" textlink="">
      <xdr:nvSpPr>
        <xdr:cNvPr id="136" name="n_1mainValue【道路】&#10;一人当たり延長"/>
        <xdr:cNvSpPr txBox="1"/>
      </xdr:nvSpPr>
      <xdr:spPr>
        <a:xfrm>
          <a:off x="9391727" y="72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29125</xdr:rowOff>
    </xdr:from>
    <xdr:ext cx="469744" cy="259045"/>
    <xdr:sp macro="" textlink="">
      <xdr:nvSpPr>
        <xdr:cNvPr id="137" name="n_2mainValue【道路】&#10;一人当たり延長"/>
        <xdr:cNvSpPr txBox="1"/>
      </xdr:nvSpPr>
      <xdr:spPr>
        <a:xfrm>
          <a:off x="8515427" y="723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29697</xdr:rowOff>
    </xdr:from>
    <xdr:ext cx="469744" cy="259045"/>
    <xdr:sp macro="" textlink="">
      <xdr:nvSpPr>
        <xdr:cNvPr id="138" name="n_3mainValue【道路】&#10;一人当たり延長"/>
        <xdr:cNvSpPr txBox="1"/>
      </xdr:nvSpPr>
      <xdr:spPr>
        <a:xfrm>
          <a:off x="7626427" y="72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30345</xdr:rowOff>
    </xdr:from>
    <xdr:ext cx="469744" cy="259045"/>
    <xdr:sp macro="" textlink="">
      <xdr:nvSpPr>
        <xdr:cNvPr id="139" name="n_4mainValue【道路】&#10;一人当たり延長"/>
        <xdr:cNvSpPr txBox="1"/>
      </xdr:nvSpPr>
      <xdr:spPr>
        <a:xfrm>
          <a:off x="6737427" y="723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64" name="直線コネクタ 163"/>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65" name="【橋りょう・トンネル】&#10;有形固定資産減価償却率最小値テキスト"/>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66" name="直線コネクタ 165"/>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67" name="【橋りょう・トンネル】&#10;有形固定資産減価償却率最大値テキスト"/>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68" name="直線コネクタ 167"/>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140987</xdr:rowOff>
    </xdr:from>
    <xdr:ext cx="405111" cy="259045"/>
    <xdr:sp macro="" textlink="">
      <xdr:nvSpPr>
        <xdr:cNvPr id="169" name="【橋りょう・トンネル】&#10;有形固定資産減価償却率平均値テキスト"/>
        <xdr:cNvSpPr txBox="1"/>
      </xdr:nvSpPr>
      <xdr:spPr>
        <a:xfrm>
          <a:off x="4673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0" name="フローチャート: 判断 169"/>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1" name="フローチャート: 判断 170"/>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2" name="フローチャート: 判断 171"/>
        <xdr:cNvSpPr/>
      </xdr:nvSpPr>
      <xdr:spPr>
        <a:xfrm>
          <a:off x="2857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3" name="フローチャート: 判断 172"/>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74" name="フローチャート: 判断 173"/>
        <xdr:cNvSpPr/>
      </xdr:nvSpPr>
      <xdr:spPr>
        <a:xfrm>
          <a:off x="1079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80" name="楕円 179"/>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1" name="楕円 180"/>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15240</xdr:rowOff>
    </xdr:to>
    <xdr:cxnSp macro="">
      <xdr:nvCxnSpPr>
        <xdr:cNvPr id="182" name="直線コネクタ 181"/>
        <xdr:cNvCxnSpPr/>
      </xdr:nvCxnSpPr>
      <xdr:spPr>
        <a:xfrm>
          <a:off x="2908300" y="10267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3" name="楕円 182"/>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152400</xdr:rowOff>
    </xdr:to>
    <xdr:cxnSp macro="">
      <xdr:nvCxnSpPr>
        <xdr:cNvPr id="184" name="直線コネクタ 183"/>
        <xdr:cNvCxnSpPr/>
      </xdr:nvCxnSpPr>
      <xdr:spPr>
        <a:xfrm>
          <a:off x="2019300" y="10233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74930</xdr:rowOff>
    </xdr:from>
    <xdr:to>
      <xdr:col>6</xdr:col>
      <xdr:colOff>38100</xdr:colOff>
      <xdr:row>60</xdr:row>
      <xdr:rowOff>5080</xdr:rowOff>
    </xdr:to>
    <xdr:sp macro="" textlink="">
      <xdr:nvSpPr>
        <xdr:cNvPr id="185" name="楕円 184"/>
        <xdr:cNvSpPr/>
      </xdr:nvSpPr>
      <xdr:spPr>
        <a:xfrm>
          <a:off x="1079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59</xdr:row>
      <xdr:rowOff>125730</xdr:rowOff>
    </xdr:to>
    <xdr:cxnSp macro="">
      <xdr:nvCxnSpPr>
        <xdr:cNvPr id="186" name="直線コネクタ 185"/>
        <xdr:cNvCxnSpPr/>
      </xdr:nvCxnSpPr>
      <xdr:spPr>
        <a:xfrm flipV="1">
          <a:off x="1130300" y="10233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87" name="n_1aveValue【橋りょう・トンネル】&#10;有形固定資産減価償却率"/>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88" name="n_2aveValue【橋りょう・トンネル】&#10;有形固定資産減価償却率"/>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189" name="n_3aveValue【橋りょう・トンネル】&#10;有形固定資産減価償却率"/>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13352</xdr:rowOff>
    </xdr:from>
    <xdr:ext cx="405111" cy="259045"/>
    <xdr:sp macro="" textlink="">
      <xdr:nvSpPr>
        <xdr:cNvPr id="190" name="n_4aveValue【橋りょう・トンネル】&#10;有形固定資産減価償却率"/>
        <xdr:cNvSpPr txBox="1"/>
      </xdr:nvSpPr>
      <xdr:spPr>
        <a:xfrm>
          <a:off x="927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82567</xdr:rowOff>
    </xdr:from>
    <xdr:ext cx="405111" cy="259045"/>
    <xdr:sp macro="" textlink="">
      <xdr:nvSpPr>
        <xdr:cNvPr id="191" name="n_1mainValue【橋りょう・トンネ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92" name="n_2mainValue【橋りょう・トンネ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3" name="n_3mainValue【橋りょう・トンネ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4" name="n_4mainValue【橋りょう・トンネ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4" name="テキスト ボックス 21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18" name="直線コネクタ 217"/>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19" name="【橋りょう・トンネル】&#10;一人当たり有形固定資産（償却資産）額最小値テキスト"/>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0" name="直線コネクタ 219"/>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21" name="【橋りょう・トンネル】&#10;一人当たり有形固定資産（償却資産）額最大値テキスト"/>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22" name="直線コネクタ 221"/>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96209</xdr:rowOff>
    </xdr:from>
    <xdr:ext cx="599010" cy="259045"/>
    <xdr:sp macro="" textlink="">
      <xdr:nvSpPr>
        <xdr:cNvPr id="223" name="【橋りょう・トンネル】&#10;一人当たり有形固定資産（償却資産）額平均値テキスト"/>
        <xdr:cNvSpPr txBox="1"/>
      </xdr:nvSpPr>
      <xdr:spPr>
        <a:xfrm>
          <a:off x="10515600" y="10726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24" name="フローチャート: 判断 223"/>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25" name="フローチャート: 判断 224"/>
        <xdr:cNvSpPr/>
      </xdr:nvSpPr>
      <xdr:spPr>
        <a:xfrm>
          <a:off x="9588500" y="1072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26" name="フローチャート: 判断 225"/>
        <xdr:cNvSpPr/>
      </xdr:nvSpPr>
      <xdr:spPr>
        <a:xfrm>
          <a:off x="8699500" y="107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27" name="フローチャート: 判断 226"/>
        <xdr:cNvSpPr/>
      </xdr:nvSpPr>
      <xdr:spPr>
        <a:xfrm>
          <a:off x="7810500" y="1072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28" name="フローチャート: 判断 227"/>
        <xdr:cNvSpPr/>
      </xdr:nvSpPr>
      <xdr:spPr>
        <a:xfrm>
          <a:off x="6921500" y="1072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16707</xdr:rowOff>
    </xdr:from>
    <xdr:to>
      <xdr:col>50</xdr:col>
      <xdr:colOff>165100</xdr:colOff>
      <xdr:row>64</xdr:row>
      <xdr:rowOff>118307</xdr:rowOff>
    </xdr:to>
    <xdr:sp macro="" textlink="">
      <xdr:nvSpPr>
        <xdr:cNvPr id="234" name="楕円 233"/>
        <xdr:cNvSpPr/>
      </xdr:nvSpPr>
      <xdr:spPr>
        <a:xfrm>
          <a:off x="9588500" y="109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16783</xdr:rowOff>
    </xdr:from>
    <xdr:to>
      <xdr:col>46</xdr:col>
      <xdr:colOff>38100</xdr:colOff>
      <xdr:row>64</xdr:row>
      <xdr:rowOff>118383</xdr:rowOff>
    </xdr:to>
    <xdr:sp macro="" textlink="">
      <xdr:nvSpPr>
        <xdr:cNvPr id="235" name="楕円 234"/>
        <xdr:cNvSpPr/>
      </xdr:nvSpPr>
      <xdr:spPr>
        <a:xfrm>
          <a:off x="8699500" y="109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67507</xdr:rowOff>
    </xdr:from>
    <xdr:to>
      <xdr:col>50</xdr:col>
      <xdr:colOff>114300</xdr:colOff>
      <xdr:row>64</xdr:row>
      <xdr:rowOff>67583</xdr:rowOff>
    </xdr:to>
    <xdr:cxnSp macro="">
      <xdr:nvCxnSpPr>
        <xdr:cNvPr id="236" name="直線コネクタ 235"/>
        <xdr:cNvCxnSpPr/>
      </xdr:nvCxnSpPr>
      <xdr:spPr>
        <a:xfrm flipV="1">
          <a:off x="8750300" y="1104030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16852</xdr:rowOff>
    </xdr:from>
    <xdr:to>
      <xdr:col>41</xdr:col>
      <xdr:colOff>101600</xdr:colOff>
      <xdr:row>64</xdr:row>
      <xdr:rowOff>118452</xdr:rowOff>
    </xdr:to>
    <xdr:sp macro="" textlink="">
      <xdr:nvSpPr>
        <xdr:cNvPr id="237" name="楕円 236"/>
        <xdr:cNvSpPr/>
      </xdr:nvSpPr>
      <xdr:spPr>
        <a:xfrm>
          <a:off x="7810500" y="1098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67583</xdr:rowOff>
    </xdr:from>
    <xdr:to>
      <xdr:col>45</xdr:col>
      <xdr:colOff>177800</xdr:colOff>
      <xdr:row>64</xdr:row>
      <xdr:rowOff>67652</xdr:rowOff>
    </xdr:to>
    <xdr:cxnSp macro="">
      <xdr:nvCxnSpPr>
        <xdr:cNvPr id="238" name="直線コネクタ 237"/>
        <xdr:cNvCxnSpPr/>
      </xdr:nvCxnSpPr>
      <xdr:spPr>
        <a:xfrm flipV="1">
          <a:off x="7861300" y="11040383"/>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18694</xdr:rowOff>
    </xdr:from>
    <xdr:to>
      <xdr:col>36</xdr:col>
      <xdr:colOff>165100</xdr:colOff>
      <xdr:row>64</xdr:row>
      <xdr:rowOff>120294</xdr:rowOff>
    </xdr:to>
    <xdr:sp macro="" textlink="">
      <xdr:nvSpPr>
        <xdr:cNvPr id="239" name="楕円 238"/>
        <xdr:cNvSpPr/>
      </xdr:nvSpPr>
      <xdr:spPr>
        <a:xfrm>
          <a:off x="6921500" y="109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67652</xdr:rowOff>
    </xdr:from>
    <xdr:to>
      <xdr:col>41</xdr:col>
      <xdr:colOff>50800</xdr:colOff>
      <xdr:row>64</xdr:row>
      <xdr:rowOff>69494</xdr:rowOff>
    </xdr:to>
    <xdr:cxnSp macro="">
      <xdr:nvCxnSpPr>
        <xdr:cNvPr id="240" name="直線コネクタ 239"/>
        <xdr:cNvCxnSpPr/>
      </xdr:nvCxnSpPr>
      <xdr:spPr>
        <a:xfrm flipV="1">
          <a:off x="6972300" y="11040452"/>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46354</xdr:rowOff>
    </xdr:from>
    <xdr:ext cx="599010" cy="259045"/>
    <xdr:sp macro="" textlink="">
      <xdr:nvSpPr>
        <xdr:cNvPr id="241" name="n_1aveValue【橋りょう・トンネル】&#10;一人当たり有形固定資産（償却資産）額"/>
        <xdr:cNvSpPr txBox="1"/>
      </xdr:nvSpPr>
      <xdr:spPr>
        <a:xfrm>
          <a:off x="9327095" y="105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48361</xdr:rowOff>
    </xdr:from>
    <xdr:ext cx="599010" cy="259045"/>
    <xdr:sp macro="" textlink="">
      <xdr:nvSpPr>
        <xdr:cNvPr id="242" name="n_2aveValue【橋りょう・トンネル】&#10;一人当たり有形固定資産（償却資産）額"/>
        <xdr:cNvSpPr txBox="1"/>
      </xdr:nvSpPr>
      <xdr:spPr>
        <a:xfrm>
          <a:off x="8450795" y="1050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42745</xdr:rowOff>
    </xdr:from>
    <xdr:ext cx="599010" cy="259045"/>
    <xdr:sp macro="" textlink="">
      <xdr:nvSpPr>
        <xdr:cNvPr id="243" name="n_3aveValue【橋りょう・トンネル】&#10;一人当たり有形固定資産（償却資産）額"/>
        <xdr:cNvSpPr txBox="1"/>
      </xdr:nvSpPr>
      <xdr:spPr>
        <a:xfrm>
          <a:off x="7561795" y="1050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44921</xdr:rowOff>
    </xdr:from>
    <xdr:ext cx="599010" cy="259045"/>
    <xdr:sp macro="" textlink="">
      <xdr:nvSpPr>
        <xdr:cNvPr id="244" name="n_4aveValue【橋りょう・トンネル】&#10;一人当たり有形固定資産（償却資産）額"/>
        <xdr:cNvSpPr txBox="1"/>
      </xdr:nvSpPr>
      <xdr:spPr>
        <a:xfrm>
          <a:off x="6672795" y="105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109434</xdr:rowOff>
    </xdr:from>
    <xdr:ext cx="469744" cy="259045"/>
    <xdr:sp macro="" textlink="">
      <xdr:nvSpPr>
        <xdr:cNvPr id="245" name="n_1mainValue【橋りょう・トンネル】&#10;一人当たり有形固定資産（償却資産）額"/>
        <xdr:cNvSpPr txBox="1"/>
      </xdr:nvSpPr>
      <xdr:spPr>
        <a:xfrm>
          <a:off x="9391728" y="110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109510</xdr:rowOff>
    </xdr:from>
    <xdr:ext cx="469744" cy="259045"/>
    <xdr:sp macro="" textlink="">
      <xdr:nvSpPr>
        <xdr:cNvPr id="246" name="n_2mainValue【橋りょう・トンネル】&#10;一人当たり有形固定資産（償却資産）額"/>
        <xdr:cNvSpPr txBox="1"/>
      </xdr:nvSpPr>
      <xdr:spPr>
        <a:xfrm>
          <a:off x="8515428" y="1108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109579</xdr:rowOff>
    </xdr:from>
    <xdr:ext cx="469744" cy="259045"/>
    <xdr:sp macro="" textlink="">
      <xdr:nvSpPr>
        <xdr:cNvPr id="247" name="n_3mainValue【橋りょう・トンネル】&#10;一人当たり有形固定資産（償却資産）額"/>
        <xdr:cNvSpPr txBox="1"/>
      </xdr:nvSpPr>
      <xdr:spPr>
        <a:xfrm>
          <a:off x="7626428" y="1108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111421</xdr:rowOff>
    </xdr:from>
    <xdr:ext cx="469744" cy="259045"/>
    <xdr:sp macro="" textlink="">
      <xdr:nvSpPr>
        <xdr:cNvPr id="248" name="n_4mainValue【橋りょう・トンネル】&#10;一人当たり有形固定資産（償却資産）額"/>
        <xdr:cNvSpPr txBox="1"/>
      </xdr:nvSpPr>
      <xdr:spPr>
        <a:xfrm>
          <a:off x="6737428" y="1108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60" name="直線コネクタ 259"/>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61" name="テキスト ボックス 260"/>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62" name="直線コネクタ 261"/>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63" name="テキスト ボックス 262"/>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64" name="直線コネクタ 263"/>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65" name="テキスト ボックス 264"/>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68" name="直線コネクタ 267"/>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69" name="テキスト ボックス 268"/>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0" name="直線コネクタ 269"/>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71" name="テキスト ボックス 270"/>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72" name="直線コネクタ 271"/>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73" name="テキスト ボックス 272"/>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77" name="直線コネクタ 276"/>
        <xdr:cNvCxnSpPr/>
      </xdr:nvCxnSpPr>
      <xdr:spPr>
        <a:xfrm flipV="1">
          <a:off x="4634865" y="13396913"/>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80" name="【公営住宅】&#10;有形固定資産減価償却率最大値テキスト"/>
        <xdr:cNvSpPr txBox="1"/>
      </xdr:nvSpPr>
      <xdr:spPr>
        <a:xfrm>
          <a:off x="4673600" y="1317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81" name="直線コネクタ 280"/>
        <xdr:cNvCxnSpPr/>
      </xdr:nvCxnSpPr>
      <xdr:spPr>
        <a:xfrm>
          <a:off x="4546600" y="133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82" name="【公営住宅】&#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83" name="フローチャート: 判断 282"/>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84" name="フローチャート: 判断 283"/>
        <xdr:cNvSpPr/>
      </xdr:nvSpPr>
      <xdr:spPr>
        <a:xfrm>
          <a:off x="3746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85" name="フローチャート: 判断 284"/>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86" name="フローチャート: 判断 285"/>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87" name="フローチャート: 判断 286"/>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147320</xdr:rowOff>
    </xdr:from>
    <xdr:to>
      <xdr:col>20</xdr:col>
      <xdr:colOff>38100</xdr:colOff>
      <xdr:row>78</xdr:row>
      <xdr:rowOff>77470</xdr:rowOff>
    </xdr:to>
    <xdr:sp macro="" textlink="">
      <xdr:nvSpPr>
        <xdr:cNvPr id="293" name="楕円 292"/>
        <xdr:cNvSpPr/>
      </xdr:nvSpPr>
      <xdr:spPr>
        <a:xfrm>
          <a:off x="3746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78739</xdr:rowOff>
    </xdr:from>
    <xdr:to>
      <xdr:col>15</xdr:col>
      <xdr:colOff>101600</xdr:colOff>
      <xdr:row>85</xdr:row>
      <xdr:rowOff>8889</xdr:rowOff>
    </xdr:to>
    <xdr:sp macro="" textlink="">
      <xdr:nvSpPr>
        <xdr:cNvPr id="294" name="楕円 293"/>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26670</xdr:rowOff>
    </xdr:from>
    <xdr:to>
      <xdr:col>19</xdr:col>
      <xdr:colOff>177800</xdr:colOff>
      <xdr:row>84</xdr:row>
      <xdr:rowOff>129539</xdr:rowOff>
    </xdr:to>
    <xdr:cxnSp macro="">
      <xdr:nvCxnSpPr>
        <xdr:cNvPr id="295" name="直線コネクタ 294"/>
        <xdr:cNvCxnSpPr/>
      </xdr:nvCxnSpPr>
      <xdr:spPr>
        <a:xfrm flipV="1">
          <a:off x="2908300" y="13399770"/>
          <a:ext cx="889000" cy="11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296" name="楕円 295"/>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129539</xdr:rowOff>
    </xdr:to>
    <xdr:cxnSp macro="">
      <xdr:nvCxnSpPr>
        <xdr:cNvPr id="297" name="直線コネクタ 296"/>
        <xdr:cNvCxnSpPr/>
      </xdr:nvCxnSpPr>
      <xdr:spPr>
        <a:xfrm>
          <a:off x="2019300" y="14485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141605</xdr:rowOff>
    </xdr:from>
    <xdr:to>
      <xdr:col>6</xdr:col>
      <xdr:colOff>38100</xdr:colOff>
      <xdr:row>84</xdr:row>
      <xdr:rowOff>71755</xdr:rowOff>
    </xdr:to>
    <xdr:sp macro="" textlink="">
      <xdr:nvSpPr>
        <xdr:cNvPr id="298" name="楕円 297"/>
        <xdr:cNvSpPr/>
      </xdr:nvSpPr>
      <xdr:spPr>
        <a:xfrm>
          <a:off x="1079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20955</xdr:rowOff>
    </xdr:from>
    <xdr:to>
      <xdr:col>10</xdr:col>
      <xdr:colOff>114300</xdr:colOff>
      <xdr:row>84</xdr:row>
      <xdr:rowOff>83820</xdr:rowOff>
    </xdr:to>
    <xdr:cxnSp macro="">
      <xdr:nvCxnSpPr>
        <xdr:cNvPr id="299" name="直線コネクタ 298"/>
        <xdr:cNvCxnSpPr/>
      </xdr:nvCxnSpPr>
      <xdr:spPr>
        <a:xfrm>
          <a:off x="1130300" y="144227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154322</xdr:rowOff>
    </xdr:from>
    <xdr:ext cx="405111" cy="259045"/>
    <xdr:sp macro="" textlink="">
      <xdr:nvSpPr>
        <xdr:cNvPr id="300" name="n_1aveValue【公営住宅】&#10;有形固定資産減価償却率"/>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01"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302" name="n_3aveValue【公営住宅】&#10;有形固定資産減価償却率"/>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03"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93997</xdr:rowOff>
    </xdr:from>
    <xdr:ext cx="405111" cy="259045"/>
    <xdr:sp macro="" textlink="">
      <xdr:nvSpPr>
        <xdr:cNvPr id="304" name="n_1mainValue【公営住宅】&#10;有形固定資産減価償却率"/>
        <xdr:cNvSpPr txBox="1"/>
      </xdr:nvSpPr>
      <xdr:spPr>
        <a:xfrm>
          <a:off x="3582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305" name="n_2mainValue【公営住宅】&#10;有形固定資産減価償却率"/>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306" name="n_3mainValue【公営住宅】&#10;有形固定資産減価償却率"/>
        <xdr:cNvSpPr txBox="1"/>
      </xdr:nvSpPr>
      <xdr:spPr>
        <a:xfrm>
          <a:off x="1816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62882</xdr:rowOff>
    </xdr:from>
    <xdr:ext cx="405111" cy="259045"/>
    <xdr:sp macro="" textlink="">
      <xdr:nvSpPr>
        <xdr:cNvPr id="307" name="n_4mainValue【公営住宅】&#10;有形固定資産減価償却率"/>
        <xdr:cNvSpPr txBox="1"/>
      </xdr:nvSpPr>
      <xdr:spPr>
        <a:xfrm>
          <a:off x="927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29" name="直線コネクタ 328"/>
        <xdr:cNvCxnSpPr/>
      </xdr:nvCxnSpPr>
      <xdr:spPr>
        <a:xfrm flipV="1">
          <a:off x="10476865" y="13496697"/>
          <a:ext cx="0" cy="123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30"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31" name="直線コネクタ 330"/>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32" name="【公営住宅】&#10;一人当たり面積最大値テキスト"/>
        <xdr:cNvSpPr txBox="1"/>
      </xdr:nvSpPr>
      <xdr:spPr>
        <a:xfrm>
          <a:off x="10515600" y="13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33" name="直線コネクタ 332"/>
        <xdr:cNvCxnSpPr/>
      </xdr:nvCxnSpPr>
      <xdr:spPr>
        <a:xfrm>
          <a:off x="10388600" y="13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166437</xdr:rowOff>
    </xdr:from>
    <xdr:ext cx="469744" cy="259045"/>
    <xdr:sp macro="" textlink="">
      <xdr:nvSpPr>
        <xdr:cNvPr id="334" name="【公営住宅】&#10;一人当たり面積平均値テキスト"/>
        <xdr:cNvSpPr txBox="1"/>
      </xdr:nvSpPr>
      <xdr:spPr>
        <a:xfrm>
          <a:off x="10515600" y="143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35" name="フローチャート: 判断 334"/>
        <xdr:cNvSpPr/>
      </xdr:nvSpPr>
      <xdr:spPr>
        <a:xfrm>
          <a:off x="104267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36" name="フローチャート: 判断 335"/>
        <xdr:cNvSpPr/>
      </xdr:nvSpPr>
      <xdr:spPr>
        <a:xfrm>
          <a:off x="9588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37" name="フローチャート: 判断 336"/>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38" name="フローチャート: 判断 337"/>
        <xdr:cNvSpPr/>
      </xdr:nvSpPr>
      <xdr:spPr>
        <a:xfrm>
          <a:off x="7810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39" name="フローチャート: 判断 338"/>
        <xdr:cNvSpPr/>
      </xdr:nvSpPr>
      <xdr:spPr>
        <a:xfrm>
          <a:off x="6921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31192</xdr:rowOff>
    </xdr:from>
    <xdr:to>
      <xdr:col>50</xdr:col>
      <xdr:colOff>165100</xdr:colOff>
      <xdr:row>82</xdr:row>
      <xdr:rowOff>132792</xdr:rowOff>
    </xdr:to>
    <xdr:sp macro="" textlink="">
      <xdr:nvSpPr>
        <xdr:cNvPr id="345" name="楕円 344"/>
        <xdr:cNvSpPr/>
      </xdr:nvSpPr>
      <xdr:spPr>
        <a:xfrm>
          <a:off x="9588500" y="140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24333</xdr:rowOff>
    </xdr:from>
    <xdr:to>
      <xdr:col>46</xdr:col>
      <xdr:colOff>38100</xdr:colOff>
      <xdr:row>85</xdr:row>
      <xdr:rowOff>125933</xdr:rowOff>
    </xdr:to>
    <xdr:sp macro="" textlink="">
      <xdr:nvSpPr>
        <xdr:cNvPr id="346" name="楕円 345"/>
        <xdr:cNvSpPr/>
      </xdr:nvSpPr>
      <xdr:spPr>
        <a:xfrm>
          <a:off x="8699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81992</xdr:rowOff>
    </xdr:from>
    <xdr:to>
      <xdr:col>50</xdr:col>
      <xdr:colOff>114300</xdr:colOff>
      <xdr:row>85</xdr:row>
      <xdr:rowOff>75133</xdr:rowOff>
    </xdr:to>
    <xdr:cxnSp macro="">
      <xdr:nvCxnSpPr>
        <xdr:cNvPr id="347" name="直線コネクタ 346"/>
        <xdr:cNvCxnSpPr/>
      </xdr:nvCxnSpPr>
      <xdr:spPr>
        <a:xfrm flipV="1">
          <a:off x="8750300" y="14140892"/>
          <a:ext cx="889000" cy="50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25248</xdr:rowOff>
    </xdr:from>
    <xdr:to>
      <xdr:col>41</xdr:col>
      <xdr:colOff>101600</xdr:colOff>
      <xdr:row>85</xdr:row>
      <xdr:rowOff>126848</xdr:rowOff>
    </xdr:to>
    <xdr:sp macro="" textlink="">
      <xdr:nvSpPr>
        <xdr:cNvPr id="348" name="楕円 347"/>
        <xdr:cNvSpPr/>
      </xdr:nvSpPr>
      <xdr:spPr>
        <a:xfrm>
          <a:off x="7810500" y="145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75133</xdr:rowOff>
    </xdr:from>
    <xdr:to>
      <xdr:col>45</xdr:col>
      <xdr:colOff>177800</xdr:colOff>
      <xdr:row>85</xdr:row>
      <xdr:rowOff>76048</xdr:rowOff>
    </xdr:to>
    <xdr:cxnSp macro="">
      <xdr:nvCxnSpPr>
        <xdr:cNvPr id="349" name="直線コネクタ 348"/>
        <xdr:cNvCxnSpPr/>
      </xdr:nvCxnSpPr>
      <xdr:spPr>
        <a:xfrm flipV="1">
          <a:off x="7861300" y="1464838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24791</xdr:rowOff>
    </xdr:from>
    <xdr:to>
      <xdr:col>36</xdr:col>
      <xdr:colOff>165100</xdr:colOff>
      <xdr:row>85</xdr:row>
      <xdr:rowOff>126391</xdr:rowOff>
    </xdr:to>
    <xdr:sp macro="" textlink="">
      <xdr:nvSpPr>
        <xdr:cNvPr id="350" name="楕円 349"/>
        <xdr:cNvSpPr/>
      </xdr:nvSpPr>
      <xdr:spPr>
        <a:xfrm>
          <a:off x="6921500" y="145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75591</xdr:rowOff>
    </xdr:from>
    <xdr:to>
      <xdr:col>41</xdr:col>
      <xdr:colOff>50800</xdr:colOff>
      <xdr:row>85</xdr:row>
      <xdr:rowOff>76048</xdr:rowOff>
    </xdr:to>
    <xdr:cxnSp macro="">
      <xdr:nvCxnSpPr>
        <xdr:cNvPr id="351" name="直線コネクタ 350"/>
        <xdr:cNvCxnSpPr/>
      </xdr:nvCxnSpPr>
      <xdr:spPr>
        <a:xfrm>
          <a:off x="6972300" y="146488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93285</xdr:rowOff>
    </xdr:from>
    <xdr:ext cx="469744" cy="259045"/>
    <xdr:sp macro="" textlink="">
      <xdr:nvSpPr>
        <xdr:cNvPr id="352" name="n_1aveValue【公営住宅】&#10;一人当たり面積"/>
        <xdr:cNvSpPr txBox="1"/>
      </xdr:nvSpPr>
      <xdr:spPr>
        <a:xfrm>
          <a:off x="9391727" y="1449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53" name="n_2aveValue【公営住宅】&#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153891</xdr:rowOff>
    </xdr:from>
    <xdr:ext cx="469744" cy="259045"/>
    <xdr:sp macro="" textlink="">
      <xdr:nvSpPr>
        <xdr:cNvPr id="354" name="n_3aveValue【公営住宅】&#10;一人当たり面積"/>
        <xdr:cNvSpPr txBox="1"/>
      </xdr:nvSpPr>
      <xdr:spPr>
        <a:xfrm>
          <a:off x="7626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158005</xdr:rowOff>
    </xdr:from>
    <xdr:ext cx="469744" cy="259045"/>
    <xdr:sp macro="" textlink="">
      <xdr:nvSpPr>
        <xdr:cNvPr id="355" name="n_4aveValue【公営住宅】&#10;一人当たり面積"/>
        <xdr:cNvSpPr txBox="1"/>
      </xdr:nvSpPr>
      <xdr:spPr>
        <a:xfrm>
          <a:off x="6737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149319</xdr:rowOff>
    </xdr:from>
    <xdr:ext cx="469744" cy="259045"/>
    <xdr:sp macro="" textlink="">
      <xdr:nvSpPr>
        <xdr:cNvPr id="356" name="n_1mainValue【公営住宅】&#10;一人当たり面積"/>
        <xdr:cNvSpPr txBox="1"/>
      </xdr:nvSpPr>
      <xdr:spPr>
        <a:xfrm>
          <a:off x="9391727" y="138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117060</xdr:rowOff>
    </xdr:from>
    <xdr:ext cx="469744" cy="259045"/>
    <xdr:sp macro="" textlink="">
      <xdr:nvSpPr>
        <xdr:cNvPr id="357" name="n_2mainValue【公営住宅】&#10;一人当たり面積"/>
        <xdr:cNvSpPr txBox="1"/>
      </xdr:nvSpPr>
      <xdr:spPr>
        <a:xfrm>
          <a:off x="8515427" y="1469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117975</xdr:rowOff>
    </xdr:from>
    <xdr:ext cx="469744" cy="259045"/>
    <xdr:sp macro="" textlink="">
      <xdr:nvSpPr>
        <xdr:cNvPr id="358" name="n_3mainValue【公営住宅】&#10;一人当たり面積"/>
        <xdr:cNvSpPr txBox="1"/>
      </xdr:nvSpPr>
      <xdr:spPr>
        <a:xfrm>
          <a:off x="7626427" y="1469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117518</xdr:rowOff>
    </xdr:from>
    <xdr:ext cx="469744" cy="259045"/>
    <xdr:sp macro="" textlink="">
      <xdr:nvSpPr>
        <xdr:cNvPr id="359" name="n_4mainValue【公営住宅】&#10;一人当たり面積"/>
        <xdr:cNvSpPr txBox="1"/>
      </xdr:nvSpPr>
      <xdr:spPr>
        <a:xfrm>
          <a:off x="6737427" y="1469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400" name="直線コネクタ 399"/>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01"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02" name="直線コネクタ 40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403" name="【認定こども園・幼稚園・保育所】&#10;有形固定資産減価償却率最大値テキスト"/>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404" name="直線コネクタ 403"/>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49547</xdr:rowOff>
    </xdr:from>
    <xdr:ext cx="405111" cy="259045"/>
    <xdr:sp macro="" textlink="">
      <xdr:nvSpPr>
        <xdr:cNvPr id="405" name="【認定こども園・幼稚園・保育所】&#10;有形固定資産減価償却率平均値テキスト"/>
        <xdr:cNvSpPr txBox="1"/>
      </xdr:nvSpPr>
      <xdr:spPr>
        <a:xfrm>
          <a:off x="16357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06" name="フローチャート: 判断 405"/>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407" name="フローチャート: 判断 406"/>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08" name="フローチャート: 判断 407"/>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09" name="フローチャート: 判断 408"/>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410" name="フローチャート: 判断 409"/>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416" name="楕円 415"/>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42545</xdr:rowOff>
    </xdr:from>
    <xdr:to>
      <xdr:col>76</xdr:col>
      <xdr:colOff>165100</xdr:colOff>
      <xdr:row>34</xdr:row>
      <xdr:rowOff>144145</xdr:rowOff>
    </xdr:to>
    <xdr:sp macro="" textlink="">
      <xdr:nvSpPr>
        <xdr:cNvPr id="417" name="楕円 416"/>
        <xdr:cNvSpPr/>
      </xdr:nvSpPr>
      <xdr:spPr>
        <a:xfrm>
          <a:off x="14541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93345</xdr:rowOff>
    </xdr:from>
    <xdr:to>
      <xdr:col>81</xdr:col>
      <xdr:colOff>50800</xdr:colOff>
      <xdr:row>34</xdr:row>
      <xdr:rowOff>156210</xdr:rowOff>
    </xdr:to>
    <xdr:cxnSp macro="">
      <xdr:nvCxnSpPr>
        <xdr:cNvPr id="418" name="直線コネクタ 417"/>
        <xdr:cNvCxnSpPr/>
      </xdr:nvCxnSpPr>
      <xdr:spPr>
        <a:xfrm>
          <a:off x="14592300" y="59226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69215</xdr:rowOff>
    </xdr:from>
    <xdr:to>
      <xdr:col>72</xdr:col>
      <xdr:colOff>38100</xdr:colOff>
      <xdr:row>34</xdr:row>
      <xdr:rowOff>170815</xdr:rowOff>
    </xdr:to>
    <xdr:sp macro="" textlink="">
      <xdr:nvSpPr>
        <xdr:cNvPr id="419" name="楕円 418"/>
        <xdr:cNvSpPr/>
      </xdr:nvSpPr>
      <xdr:spPr>
        <a:xfrm>
          <a:off x="13652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93345</xdr:rowOff>
    </xdr:from>
    <xdr:to>
      <xdr:col>76</xdr:col>
      <xdr:colOff>114300</xdr:colOff>
      <xdr:row>34</xdr:row>
      <xdr:rowOff>120015</xdr:rowOff>
    </xdr:to>
    <xdr:cxnSp macro="">
      <xdr:nvCxnSpPr>
        <xdr:cNvPr id="420" name="直線コネクタ 419"/>
        <xdr:cNvCxnSpPr/>
      </xdr:nvCxnSpPr>
      <xdr:spPr>
        <a:xfrm flipV="1">
          <a:off x="13703300" y="59226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57785</xdr:rowOff>
    </xdr:from>
    <xdr:to>
      <xdr:col>67</xdr:col>
      <xdr:colOff>101600</xdr:colOff>
      <xdr:row>41</xdr:row>
      <xdr:rowOff>159385</xdr:rowOff>
    </xdr:to>
    <xdr:sp macro="" textlink="">
      <xdr:nvSpPr>
        <xdr:cNvPr id="421" name="楕円 420"/>
        <xdr:cNvSpPr/>
      </xdr:nvSpPr>
      <xdr:spPr>
        <a:xfrm>
          <a:off x="12763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120015</xdr:rowOff>
    </xdr:from>
    <xdr:to>
      <xdr:col>71</xdr:col>
      <xdr:colOff>177800</xdr:colOff>
      <xdr:row>41</xdr:row>
      <xdr:rowOff>108585</xdr:rowOff>
    </xdr:to>
    <xdr:cxnSp macro="">
      <xdr:nvCxnSpPr>
        <xdr:cNvPr id="422" name="直線コネクタ 421"/>
        <xdr:cNvCxnSpPr/>
      </xdr:nvCxnSpPr>
      <xdr:spPr>
        <a:xfrm flipV="1">
          <a:off x="12814300" y="5949315"/>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20972</xdr:rowOff>
    </xdr:from>
    <xdr:ext cx="405111" cy="259045"/>
    <xdr:sp macro="" textlink="">
      <xdr:nvSpPr>
        <xdr:cNvPr id="423" name="n_1aveValue【認定こども園・幼稚園・保育所】&#10;有形固定資産減価償却率"/>
        <xdr:cNvSpPr txBox="1"/>
      </xdr:nvSpPr>
      <xdr:spPr>
        <a:xfrm>
          <a:off x="15266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26687</xdr:rowOff>
    </xdr:from>
    <xdr:ext cx="405111" cy="259045"/>
    <xdr:sp macro="" textlink="">
      <xdr:nvSpPr>
        <xdr:cNvPr id="424" name="n_2aveValue【認定こども園・幼稚園・保育所】&#10;有形固定資産減価償却率"/>
        <xdr:cNvSpPr txBox="1"/>
      </xdr:nvSpPr>
      <xdr:spPr>
        <a:xfrm>
          <a:off x="14389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425" name="n_3aveValue【認定こども園・幼稚園・保育所】&#10;有形固定資産減価償却率"/>
        <xdr:cNvSpPr txBox="1"/>
      </xdr:nvSpPr>
      <xdr:spPr>
        <a:xfrm>
          <a:off x="13500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426" name="n_4aveValue【認定こども園・幼稚園・保育所】&#10;有形固定資産減価償却率"/>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427" name="n_1mainValue【認定こども園・幼稚園・保育所】&#10;有形固定資産減価償却率"/>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160672</xdr:rowOff>
    </xdr:from>
    <xdr:ext cx="405111" cy="259045"/>
    <xdr:sp macro="" textlink="">
      <xdr:nvSpPr>
        <xdr:cNvPr id="428" name="n_2mainValue【認定こども園・幼稚園・保育所】&#10;有形固定資産減価償却率"/>
        <xdr:cNvSpPr txBox="1"/>
      </xdr:nvSpPr>
      <xdr:spPr>
        <a:xfrm>
          <a:off x="143897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15892</xdr:rowOff>
    </xdr:from>
    <xdr:ext cx="405111" cy="259045"/>
    <xdr:sp macro="" textlink="">
      <xdr:nvSpPr>
        <xdr:cNvPr id="429" name="n_3mainValue【認定こども園・幼稚園・保育所】&#10;有形固定資産減価償却率"/>
        <xdr:cNvSpPr txBox="1"/>
      </xdr:nvSpPr>
      <xdr:spPr>
        <a:xfrm>
          <a:off x="135007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150512</xdr:rowOff>
    </xdr:from>
    <xdr:ext cx="405111" cy="259045"/>
    <xdr:sp macro="" textlink="">
      <xdr:nvSpPr>
        <xdr:cNvPr id="430" name="n_4mainValue【認定こども園・幼稚園・保育所】&#10;有形固定資産減価償却率"/>
        <xdr:cNvSpPr txBox="1"/>
      </xdr:nvSpPr>
      <xdr:spPr>
        <a:xfrm>
          <a:off x="12611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2" name="テキスト ボックス 4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4" name="テキスト ボックス 4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6" name="テキスト ボックス 4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8" name="テキスト ボックス 4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0" name="テキスト ボックス 4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454" name="直線コネクタ 453"/>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455" name="【認定こども園・幼稚園・保育所】&#10;一人当たり面積最小値テキスト"/>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456" name="直線コネクタ 455"/>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457" name="【認定こども園・幼稚園・保育所】&#10;一人当たり面積最大値テキスト"/>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458" name="直線コネクタ 457"/>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59" name="【認定こども園・幼稚園・保育所】&#10;一人当たり面積平均値テキスト"/>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60" name="フローチャート: 判断 459"/>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61" name="フローチャート: 判断 460"/>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62" name="フローチャート: 判断 461"/>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63" name="フローチャート: 判断 462"/>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464" name="フローチャート: 判断 463"/>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70" name="楕円 469"/>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90170</xdr:rowOff>
    </xdr:from>
    <xdr:to>
      <xdr:col>107</xdr:col>
      <xdr:colOff>101600</xdr:colOff>
      <xdr:row>40</xdr:row>
      <xdr:rowOff>20320</xdr:rowOff>
    </xdr:to>
    <xdr:sp macro="" textlink="">
      <xdr:nvSpPr>
        <xdr:cNvPr id="471" name="楕円 470"/>
        <xdr:cNvSpPr/>
      </xdr:nvSpPr>
      <xdr:spPr>
        <a:xfrm>
          <a:off x="20383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140970</xdr:rowOff>
    </xdr:from>
    <xdr:to>
      <xdr:col>111</xdr:col>
      <xdr:colOff>177800</xdr:colOff>
      <xdr:row>40</xdr:row>
      <xdr:rowOff>15240</xdr:rowOff>
    </xdr:to>
    <xdr:cxnSp macro="">
      <xdr:nvCxnSpPr>
        <xdr:cNvPr id="472" name="直線コネクタ 471"/>
        <xdr:cNvCxnSpPr/>
      </xdr:nvCxnSpPr>
      <xdr:spPr>
        <a:xfrm>
          <a:off x="20434300" y="6827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97790</xdr:rowOff>
    </xdr:from>
    <xdr:to>
      <xdr:col>102</xdr:col>
      <xdr:colOff>165100</xdr:colOff>
      <xdr:row>40</xdr:row>
      <xdr:rowOff>27940</xdr:rowOff>
    </xdr:to>
    <xdr:sp macro="" textlink="">
      <xdr:nvSpPr>
        <xdr:cNvPr id="473" name="楕円 472"/>
        <xdr:cNvSpPr/>
      </xdr:nvSpPr>
      <xdr:spPr>
        <a:xfrm>
          <a:off x="19494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140970</xdr:rowOff>
    </xdr:from>
    <xdr:to>
      <xdr:col>107</xdr:col>
      <xdr:colOff>50800</xdr:colOff>
      <xdr:row>39</xdr:row>
      <xdr:rowOff>148590</xdr:rowOff>
    </xdr:to>
    <xdr:cxnSp macro="">
      <xdr:nvCxnSpPr>
        <xdr:cNvPr id="474" name="直線コネクタ 473"/>
        <xdr:cNvCxnSpPr/>
      </xdr:nvCxnSpPr>
      <xdr:spPr>
        <a:xfrm flipV="1">
          <a:off x="19545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71120</xdr:rowOff>
    </xdr:from>
    <xdr:to>
      <xdr:col>98</xdr:col>
      <xdr:colOff>38100</xdr:colOff>
      <xdr:row>41</xdr:row>
      <xdr:rowOff>1270</xdr:rowOff>
    </xdr:to>
    <xdr:sp macro="" textlink="">
      <xdr:nvSpPr>
        <xdr:cNvPr id="475" name="楕円 474"/>
        <xdr:cNvSpPr/>
      </xdr:nvSpPr>
      <xdr:spPr>
        <a:xfrm>
          <a:off x="18605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148590</xdr:rowOff>
    </xdr:from>
    <xdr:to>
      <xdr:col>102</xdr:col>
      <xdr:colOff>114300</xdr:colOff>
      <xdr:row>40</xdr:row>
      <xdr:rowOff>121920</xdr:rowOff>
    </xdr:to>
    <xdr:cxnSp macro="">
      <xdr:nvCxnSpPr>
        <xdr:cNvPr id="476" name="直線コネクタ 475"/>
        <xdr:cNvCxnSpPr/>
      </xdr:nvCxnSpPr>
      <xdr:spPr>
        <a:xfrm flipV="1">
          <a:off x="18656300" y="6835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477"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78"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479" name="n_3ave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90187</xdr:rowOff>
    </xdr:from>
    <xdr:ext cx="469744" cy="259045"/>
    <xdr:sp macro="" textlink="">
      <xdr:nvSpPr>
        <xdr:cNvPr id="480" name="n_4aveValue【認定こども園・幼稚園・保育所】&#10;一人当たり面積"/>
        <xdr:cNvSpPr txBox="1"/>
      </xdr:nvSpPr>
      <xdr:spPr>
        <a:xfrm>
          <a:off x="18421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81"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11447</xdr:rowOff>
    </xdr:from>
    <xdr:ext cx="469744" cy="259045"/>
    <xdr:sp macro="" textlink="">
      <xdr:nvSpPr>
        <xdr:cNvPr id="482" name="n_2mainValue【認定こども園・幼稚園・保育所】&#10;一人当たり面積"/>
        <xdr:cNvSpPr txBox="1"/>
      </xdr:nvSpPr>
      <xdr:spPr>
        <a:xfrm>
          <a:off x="20199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19067</xdr:rowOff>
    </xdr:from>
    <xdr:ext cx="469744" cy="259045"/>
    <xdr:sp macro="" textlink="">
      <xdr:nvSpPr>
        <xdr:cNvPr id="483" name="n_3mainValue【認定こども園・幼稚園・保育所】&#10;一人当たり面積"/>
        <xdr:cNvSpPr txBox="1"/>
      </xdr:nvSpPr>
      <xdr:spPr>
        <a:xfrm>
          <a:off x="19310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163847</xdr:rowOff>
    </xdr:from>
    <xdr:ext cx="469744" cy="259045"/>
    <xdr:sp macro="" textlink="">
      <xdr:nvSpPr>
        <xdr:cNvPr id="484" name="n_4mainValue【認定こども園・幼稚園・保育所】&#10;一人当たり面積"/>
        <xdr:cNvSpPr txBox="1"/>
      </xdr:nvSpPr>
      <xdr:spPr>
        <a:xfrm>
          <a:off x="18421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5" name="テキスト ボックス 4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7" name="テキスト ボックス 4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509" name="直線コネクタ 508"/>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10" name="【学校施設】&#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11" name="直線コネクタ 510"/>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512" name="【学校施設】&#10;有形固定資産減価償却率最大値テキスト"/>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513" name="直線コネクタ 512"/>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514"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15" name="フローチャート: 判断 514"/>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516" name="フローチャート: 判断 515"/>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517" name="フローチャート: 判断 516"/>
        <xdr:cNvSpPr/>
      </xdr:nvSpPr>
      <xdr:spPr>
        <a:xfrm>
          <a:off x="1454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18" name="フローチャート: 判断 517"/>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519" name="フローチャート: 判断 518"/>
        <xdr:cNvSpPr/>
      </xdr:nvSpPr>
      <xdr:spPr>
        <a:xfrm>
          <a:off x="12763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33020</xdr:rowOff>
    </xdr:from>
    <xdr:to>
      <xdr:col>81</xdr:col>
      <xdr:colOff>101600</xdr:colOff>
      <xdr:row>64</xdr:row>
      <xdr:rowOff>134620</xdr:rowOff>
    </xdr:to>
    <xdr:sp macro="" textlink="">
      <xdr:nvSpPr>
        <xdr:cNvPr id="525" name="楕円 524"/>
        <xdr:cNvSpPr/>
      </xdr:nvSpPr>
      <xdr:spPr>
        <a:xfrm>
          <a:off x="15430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154940</xdr:rowOff>
    </xdr:from>
    <xdr:to>
      <xdr:col>76</xdr:col>
      <xdr:colOff>165100</xdr:colOff>
      <xdr:row>64</xdr:row>
      <xdr:rowOff>85090</xdr:rowOff>
    </xdr:to>
    <xdr:sp macro="" textlink="">
      <xdr:nvSpPr>
        <xdr:cNvPr id="526" name="楕円 525"/>
        <xdr:cNvSpPr/>
      </xdr:nvSpPr>
      <xdr:spPr>
        <a:xfrm>
          <a:off x="14541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34290</xdr:rowOff>
    </xdr:from>
    <xdr:to>
      <xdr:col>81</xdr:col>
      <xdr:colOff>50800</xdr:colOff>
      <xdr:row>64</xdr:row>
      <xdr:rowOff>83820</xdr:rowOff>
    </xdr:to>
    <xdr:cxnSp macro="">
      <xdr:nvCxnSpPr>
        <xdr:cNvPr id="527" name="直線コネクタ 526"/>
        <xdr:cNvCxnSpPr/>
      </xdr:nvCxnSpPr>
      <xdr:spPr>
        <a:xfrm>
          <a:off x="14592300" y="110070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86360</xdr:rowOff>
    </xdr:from>
    <xdr:to>
      <xdr:col>72</xdr:col>
      <xdr:colOff>38100</xdr:colOff>
      <xdr:row>64</xdr:row>
      <xdr:rowOff>16510</xdr:rowOff>
    </xdr:to>
    <xdr:sp macro="" textlink="">
      <xdr:nvSpPr>
        <xdr:cNvPr id="528" name="楕円 527"/>
        <xdr:cNvSpPr/>
      </xdr:nvSpPr>
      <xdr:spPr>
        <a:xfrm>
          <a:off x="1365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137160</xdr:rowOff>
    </xdr:from>
    <xdr:to>
      <xdr:col>76</xdr:col>
      <xdr:colOff>114300</xdr:colOff>
      <xdr:row>64</xdr:row>
      <xdr:rowOff>34290</xdr:rowOff>
    </xdr:to>
    <xdr:cxnSp macro="">
      <xdr:nvCxnSpPr>
        <xdr:cNvPr id="529" name="直線コネクタ 528"/>
        <xdr:cNvCxnSpPr/>
      </xdr:nvCxnSpPr>
      <xdr:spPr>
        <a:xfrm>
          <a:off x="13703300" y="109385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6350</xdr:rowOff>
    </xdr:from>
    <xdr:to>
      <xdr:col>67</xdr:col>
      <xdr:colOff>101600</xdr:colOff>
      <xdr:row>63</xdr:row>
      <xdr:rowOff>107950</xdr:rowOff>
    </xdr:to>
    <xdr:sp macro="" textlink="">
      <xdr:nvSpPr>
        <xdr:cNvPr id="530" name="楕円 529"/>
        <xdr:cNvSpPr/>
      </xdr:nvSpPr>
      <xdr:spPr>
        <a:xfrm>
          <a:off x="1276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57150</xdr:rowOff>
    </xdr:from>
    <xdr:to>
      <xdr:col>71</xdr:col>
      <xdr:colOff>177800</xdr:colOff>
      <xdr:row>63</xdr:row>
      <xdr:rowOff>137160</xdr:rowOff>
    </xdr:to>
    <xdr:cxnSp macro="">
      <xdr:nvCxnSpPr>
        <xdr:cNvPr id="531" name="直線コネクタ 530"/>
        <xdr:cNvCxnSpPr/>
      </xdr:nvCxnSpPr>
      <xdr:spPr>
        <a:xfrm>
          <a:off x="12814300" y="108585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166387</xdr:rowOff>
    </xdr:from>
    <xdr:ext cx="405111" cy="259045"/>
    <xdr:sp macro="" textlink="">
      <xdr:nvSpPr>
        <xdr:cNvPr id="532" name="n_1aveValue【学校施設】&#10;有形固定資産減価償却率"/>
        <xdr:cNvSpPr txBox="1"/>
      </xdr:nvSpPr>
      <xdr:spPr>
        <a:xfrm>
          <a:off x="15266044"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6367</xdr:rowOff>
    </xdr:from>
    <xdr:ext cx="405111" cy="259045"/>
    <xdr:sp macro="" textlink="">
      <xdr:nvSpPr>
        <xdr:cNvPr id="533" name="n_2aveValue【学校施設】&#10;有形固定資産減価償却率"/>
        <xdr:cNvSpPr txBox="1"/>
      </xdr:nvSpPr>
      <xdr:spPr>
        <a:xfrm>
          <a:off x="14389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34"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101617</xdr:rowOff>
    </xdr:from>
    <xdr:ext cx="405111" cy="259045"/>
    <xdr:sp macro="" textlink="">
      <xdr:nvSpPr>
        <xdr:cNvPr id="535" name="n_4aveValue【学校施設】&#10;有形固定資産減価償却率"/>
        <xdr:cNvSpPr txBox="1"/>
      </xdr:nvSpPr>
      <xdr:spPr>
        <a:xfrm>
          <a:off x="12611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125747</xdr:rowOff>
    </xdr:from>
    <xdr:ext cx="405111" cy="259045"/>
    <xdr:sp macro="" textlink="">
      <xdr:nvSpPr>
        <xdr:cNvPr id="536" name="n_1mainValue【学校施設】&#10;有形固定資産減価償却率"/>
        <xdr:cNvSpPr txBox="1"/>
      </xdr:nvSpPr>
      <xdr:spPr>
        <a:xfrm>
          <a:off x="15266044"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76217</xdr:rowOff>
    </xdr:from>
    <xdr:ext cx="405111" cy="259045"/>
    <xdr:sp macro="" textlink="">
      <xdr:nvSpPr>
        <xdr:cNvPr id="537" name="n_2mainValue【学校施設】&#10;有形固定資産減価償却率"/>
        <xdr:cNvSpPr txBox="1"/>
      </xdr:nvSpPr>
      <xdr:spPr>
        <a:xfrm>
          <a:off x="14389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7637</xdr:rowOff>
    </xdr:from>
    <xdr:ext cx="405111" cy="259045"/>
    <xdr:sp macro="" textlink="">
      <xdr:nvSpPr>
        <xdr:cNvPr id="538" name="n_3mainValue【学校施設】&#10;有形固定資産減価償却率"/>
        <xdr:cNvSpPr txBox="1"/>
      </xdr:nvSpPr>
      <xdr:spPr>
        <a:xfrm>
          <a:off x="13500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99077</xdr:rowOff>
    </xdr:from>
    <xdr:ext cx="405111" cy="259045"/>
    <xdr:sp macro="" textlink="">
      <xdr:nvSpPr>
        <xdr:cNvPr id="539" name="n_4mainValue【学校施設】&#10;有形固定資産減価償却率"/>
        <xdr:cNvSpPr txBox="1"/>
      </xdr:nvSpPr>
      <xdr:spPr>
        <a:xfrm>
          <a:off x="12611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564" name="直線コネクタ 563"/>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565" name="【学校施設】&#10;一人当たり面積最小値テキスト"/>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566" name="直線コネクタ 565"/>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567" name="【学校施設】&#10;一人当たり面積最大値テキスト"/>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568" name="直線コネクタ 567"/>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45737</xdr:rowOff>
    </xdr:from>
    <xdr:ext cx="469744" cy="259045"/>
    <xdr:sp macro="" textlink="">
      <xdr:nvSpPr>
        <xdr:cNvPr id="569" name="【学校施設】&#10;一人当たり面積平均値テキスト"/>
        <xdr:cNvSpPr txBox="1"/>
      </xdr:nvSpPr>
      <xdr:spPr>
        <a:xfrm>
          <a:off x="221996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570" name="フローチャート: 判断 56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571" name="フローチャート: 判断 570"/>
        <xdr:cNvSpPr/>
      </xdr:nvSpPr>
      <xdr:spPr>
        <a:xfrm>
          <a:off x="212725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572" name="フローチャート: 判断 571"/>
        <xdr:cNvSpPr/>
      </xdr:nvSpPr>
      <xdr:spPr>
        <a:xfrm>
          <a:off x="20383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573" name="フローチャート: 判断 572"/>
        <xdr:cNvSpPr/>
      </xdr:nvSpPr>
      <xdr:spPr>
        <a:xfrm>
          <a:off x="19494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574" name="フローチャート: 判断 573"/>
        <xdr:cNvSpPr/>
      </xdr:nvSpPr>
      <xdr:spPr>
        <a:xfrm>
          <a:off x="18605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104140</xdr:rowOff>
    </xdr:from>
    <xdr:to>
      <xdr:col>112</xdr:col>
      <xdr:colOff>38100</xdr:colOff>
      <xdr:row>63</xdr:row>
      <xdr:rowOff>34290</xdr:rowOff>
    </xdr:to>
    <xdr:sp macro="" textlink="">
      <xdr:nvSpPr>
        <xdr:cNvPr id="580" name="楕円 579"/>
        <xdr:cNvSpPr/>
      </xdr:nvSpPr>
      <xdr:spPr>
        <a:xfrm>
          <a:off x="212725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81" name="楕円 580"/>
        <xdr:cNvSpPr/>
      </xdr:nvSpPr>
      <xdr:spPr>
        <a:xfrm>
          <a:off x="2038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154940</xdr:rowOff>
    </xdr:from>
    <xdr:to>
      <xdr:col>111</xdr:col>
      <xdr:colOff>177800</xdr:colOff>
      <xdr:row>62</xdr:row>
      <xdr:rowOff>167640</xdr:rowOff>
    </xdr:to>
    <xdr:cxnSp macro="">
      <xdr:nvCxnSpPr>
        <xdr:cNvPr id="582" name="直線コネクタ 581"/>
        <xdr:cNvCxnSpPr/>
      </xdr:nvCxnSpPr>
      <xdr:spPr>
        <a:xfrm flipV="1">
          <a:off x="20434300" y="1078484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127000</xdr:rowOff>
    </xdr:from>
    <xdr:to>
      <xdr:col>102</xdr:col>
      <xdr:colOff>165100</xdr:colOff>
      <xdr:row>63</xdr:row>
      <xdr:rowOff>57150</xdr:rowOff>
    </xdr:to>
    <xdr:sp macro="" textlink="">
      <xdr:nvSpPr>
        <xdr:cNvPr id="583" name="楕円 582"/>
        <xdr:cNvSpPr/>
      </xdr:nvSpPr>
      <xdr:spPr>
        <a:xfrm>
          <a:off x="19494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167640</xdr:rowOff>
    </xdr:from>
    <xdr:to>
      <xdr:col>107</xdr:col>
      <xdr:colOff>50800</xdr:colOff>
      <xdr:row>63</xdr:row>
      <xdr:rowOff>6350</xdr:rowOff>
    </xdr:to>
    <xdr:cxnSp macro="">
      <xdr:nvCxnSpPr>
        <xdr:cNvPr id="584" name="直線コネクタ 583"/>
        <xdr:cNvCxnSpPr/>
      </xdr:nvCxnSpPr>
      <xdr:spPr>
        <a:xfrm flipV="1">
          <a:off x="19545300" y="1079754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93980</xdr:rowOff>
    </xdr:from>
    <xdr:to>
      <xdr:col>98</xdr:col>
      <xdr:colOff>38100</xdr:colOff>
      <xdr:row>63</xdr:row>
      <xdr:rowOff>24130</xdr:rowOff>
    </xdr:to>
    <xdr:sp macro="" textlink="">
      <xdr:nvSpPr>
        <xdr:cNvPr id="585" name="楕円 584"/>
        <xdr:cNvSpPr/>
      </xdr:nvSpPr>
      <xdr:spPr>
        <a:xfrm>
          <a:off x="18605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144780</xdr:rowOff>
    </xdr:from>
    <xdr:to>
      <xdr:col>102</xdr:col>
      <xdr:colOff>114300</xdr:colOff>
      <xdr:row>63</xdr:row>
      <xdr:rowOff>6350</xdr:rowOff>
    </xdr:to>
    <xdr:cxnSp macro="">
      <xdr:nvCxnSpPr>
        <xdr:cNvPr id="586" name="直線コネクタ 585"/>
        <xdr:cNvCxnSpPr/>
      </xdr:nvCxnSpPr>
      <xdr:spPr>
        <a:xfrm>
          <a:off x="18656300" y="1077468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114317</xdr:rowOff>
    </xdr:from>
    <xdr:ext cx="469744" cy="259045"/>
    <xdr:sp macro="" textlink="">
      <xdr:nvSpPr>
        <xdr:cNvPr id="587" name="n_1aveValue【学校施設】&#10;一人当たり面積"/>
        <xdr:cNvSpPr txBox="1"/>
      </xdr:nvSpPr>
      <xdr:spPr>
        <a:xfrm>
          <a:off x="21075727" y="988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59707</xdr:rowOff>
    </xdr:from>
    <xdr:ext cx="469744" cy="259045"/>
    <xdr:sp macro="" textlink="">
      <xdr:nvSpPr>
        <xdr:cNvPr id="588" name="n_2aveValue【学校施設】&#10;一人当たり面積"/>
        <xdr:cNvSpPr txBox="1"/>
      </xdr:nvSpPr>
      <xdr:spPr>
        <a:xfrm>
          <a:off x="201994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68597</xdr:rowOff>
    </xdr:from>
    <xdr:ext cx="469744" cy="259045"/>
    <xdr:sp macro="" textlink="">
      <xdr:nvSpPr>
        <xdr:cNvPr id="589" name="n_3aveValue【学校施設】&#10;一人当たり面積"/>
        <xdr:cNvSpPr txBox="1"/>
      </xdr:nvSpPr>
      <xdr:spPr>
        <a:xfrm>
          <a:off x="19310427" y="98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102887</xdr:rowOff>
    </xdr:from>
    <xdr:ext cx="469744" cy="259045"/>
    <xdr:sp macro="" textlink="">
      <xdr:nvSpPr>
        <xdr:cNvPr id="590" name="n_4aveValue【学校施設】&#10;一人当たり面積"/>
        <xdr:cNvSpPr txBox="1"/>
      </xdr:nvSpPr>
      <xdr:spPr>
        <a:xfrm>
          <a:off x="18421427" y="987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25417</xdr:rowOff>
    </xdr:from>
    <xdr:ext cx="469744" cy="259045"/>
    <xdr:sp macro="" textlink="">
      <xdr:nvSpPr>
        <xdr:cNvPr id="591" name="n_1mainValue【学校施設】&#10;一人当たり面積"/>
        <xdr:cNvSpPr txBox="1"/>
      </xdr:nvSpPr>
      <xdr:spPr>
        <a:xfrm>
          <a:off x="21075727" y="1082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592" name="n_2mainValue【学校施設】&#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48277</xdr:rowOff>
    </xdr:from>
    <xdr:ext cx="469744" cy="259045"/>
    <xdr:sp macro="" textlink="">
      <xdr:nvSpPr>
        <xdr:cNvPr id="593" name="n_3mainValue【学校施設】&#10;一人当たり面積"/>
        <xdr:cNvSpPr txBox="1"/>
      </xdr:nvSpPr>
      <xdr:spPr>
        <a:xfrm>
          <a:off x="19310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15257</xdr:rowOff>
    </xdr:from>
    <xdr:ext cx="469744" cy="259045"/>
    <xdr:sp macro="" textlink="">
      <xdr:nvSpPr>
        <xdr:cNvPr id="594" name="n_4mainValue【学校施設】&#10;一人当たり面積"/>
        <xdr:cNvSpPr txBox="1"/>
      </xdr:nvSpPr>
      <xdr:spPr>
        <a:xfrm>
          <a:off x="18421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2" name="直線コネクタ 62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3" name="テキスト ボックス 62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4" name="直線コネクタ 62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5" name="テキスト ボックス 62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6" name="直線コネクタ 62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7" name="テキスト ボックス 62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8" name="直線コネクタ 62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9" name="テキスト ボックス 62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1" name="テキスト ボックス 63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633" name="直線コネクタ 632"/>
        <xdr:cNvCxnSpPr/>
      </xdr:nvCxnSpPr>
      <xdr:spPr>
        <a:xfrm flipV="1">
          <a:off x="16318864" y="171389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634"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635" name="直線コネクタ 634"/>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636" name="【公民館】&#10;有形固定資産減価償却率最大値テキスト"/>
        <xdr:cNvSpPr txBox="1"/>
      </xdr:nvSpPr>
      <xdr:spPr>
        <a:xfrm>
          <a:off x="163576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637" name="直線コネクタ 636"/>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54119</xdr:rowOff>
    </xdr:from>
    <xdr:ext cx="405111" cy="259045"/>
    <xdr:sp macro="" textlink="">
      <xdr:nvSpPr>
        <xdr:cNvPr id="638" name="【公民館】&#10;有形固定資産減価償却率平均値テキスト"/>
        <xdr:cNvSpPr txBox="1"/>
      </xdr:nvSpPr>
      <xdr:spPr>
        <a:xfrm>
          <a:off x="16357600" y="17542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639" name="フローチャート: 判断 638"/>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640" name="フローチャート: 判断 639"/>
        <xdr:cNvSpPr/>
      </xdr:nvSpPr>
      <xdr:spPr>
        <a:xfrm>
          <a:off x="15430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641" name="フローチャート: 判断 640"/>
        <xdr:cNvSpPr/>
      </xdr:nvSpPr>
      <xdr:spPr>
        <a:xfrm>
          <a:off x="14541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642" name="フローチャート: 判断 641"/>
        <xdr:cNvSpPr/>
      </xdr:nvSpPr>
      <xdr:spPr>
        <a:xfrm>
          <a:off x="13652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643" name="フローチャート: 判断 642"/>
        <xdr:cNvSpPr/>
      </xdr:nvSpPr>
      <xdr:spPr>
        <a:xfrm>
          <a:off x="12763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144272</xdr:rowOff>
    </xdr:from>
    <xdr:to>
      <xdr:col>81</xdr:col>
      <xdr:colOff>101600</xdr:colOff>
      <xdr:row>104</xdr:row>
      <xdr:rowOff>74422</xdr:rowOff>
    </xdr:to>
    <xdr:sp macro="" textlink="">
      <xdr:nvSpPr>
        <xdr:cNvPr id="649" name="楕円 648"/>
        <xdr:cNvSpPr/>
      </xdr:nvSpPr>
      <xdr:spPr>
        <a:xfrm>
          <a:off x="154305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96265</xdr:rowOff>
    </xdr:from>
    <xdr:to>
      <xdr:col>76</xdr:col>
      <xdr:colOff>165100</xdr:colOff>
      <xdr:row>104</xdr:row>
      <xdr:rowOff>26415</xdr:rowOff>
    </xdr:to>
    <xdr:sp macro="" textlink="">
      <xdr:nvSpPr>
        <xdr:cNvPr id="650" name="楕円 649"/>
        <xdr:cNvSpPr/>
      </xdr:nvSpPr>
      <xdr:spPr>
        <a:xfrm>
          <a:off x="14541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147065</xdr:rowOff>
    </xdr:from>
    <xdr:to>
      <xdr:col>81</xdr:col>
      <xdr:colOff>50800</xdr:colOff>
      <xdr:row>104</xdr:row>
      <xdr:rowOff>23622</xdr:rowOff>
    </xdr:to>
    <xdr:cxnSp macro="">
      <xdr:nvCxnSpPr>
        <xdr:cNvPr id="651" name="直線コネクタ 650"/>
        <xdr:cNvCxnSpPr/>
      </xdr:nvCxnSpPr>
      <xdr:spPr>
        <a:xfrm>
          <a:off x="14592300" y="178064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50546</xdr:rowOff>
    </xdr:from>
    <xdr:to>
      <xdr:col>72</xdr:col>
      <xdr:colOff>38100</xdr:colOff>
      <xdr:row>103</xdr:row>
      <xdr:rowOff>152146</xdr:rowOff>
    </xdr:to>
    <xdr:sp macro="" textlink="">
      <xdr:nvSpPr>
        <xdr:cNvPr id="652" name="楕円 651"/>
        <xdr:cNvSpPr/>
      </xdr:nvSpPr>
      <xdr:spPr>
        <a:xfrm>
          <a:off x="1365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101346</xdr:rowOff>
    </xdr:from>
    <xdr:to>
      <xdr:col>76</xdr:col>
      <xdr:colOff>114300</xdr:colOff>
      <xdr:row>103</xdr:row>
      <xdr:rowOff>147065</xdr:rowOff>
    </xdr:to>
    <xdr:cxnSp macro="">
      <xdr:nvCxnSpPr>
        <xdr:cNvPr id="653" name="直線コネクタ 652"/>
        <xdr:cNvCxnSpPr/>
      </xdr:nvCxnSpPr>
      <xdr:spPr>
        <a:xfrm>
          <a:off x="13703300" y="177606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2539</xdr:rowOff>
    </xdr:from>
    <xdr:to>
      <xdr:col>67</xdr:col>
      <xdr:colOff>101600</xdr:colOff>
      <xdr:row>103</xdr:row>
      <xdr:rowOff>104139</xdr:rowOff>
    </xdr:to>
    <xdr:sp macro="" textlink="">
      <xdr:nvSpPr>
        <xdr:cNvPr id="654" name="楕円 653"/>
        <xdr:cNvSpPr/>
      </xdr:nvSpPr>
      <xdr:spPr>
        <a:xfrm>
          <a:off x="1276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53339</xdr:rowOff>
    </xdr:from>
    <xdr:to>
      <xdr:col>71</xdr:col>
      <xdr:colOff>177800</xdr:colOff>
      <xdr:row>103</xdr:row>
      <xdr:rowOff>101346</xdr:rowOff>
    </xdr:to>
    <xdr:cxnSp macro="">
      <xdr:nvCxnSpPr>
        <xdr:cNvPr id="655" name="直線コネクタ 654"/>
        <xdr:cNvCxnSpPr/>
      </xdr:nvCxnSpPr>
      <xdr:spPr>
        <a:xfrm>
          <a:off x="12814300" y="1771268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154957</xdr:rowOff>
    </xdr:from>
    <xdr:ext cx="405111" cy="259045"/>
    <xdr:sp macro="" textlink="">
      <xdr:nvSpPr>
        <xdr:cNvPr id="656" name="n_1aveValue【公民館】&#10;有形固定資産減価償却率"/>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159529</xdr:rowOff>
    </xdr:from>
    <xdr:ext cx="405111" cy="259045"/>
    <xdr:sp macro="" textlink="">
      <xdr:nvSpPr>
        <xdr:cNvPr id="657" name="n_2aveValue【公民館】&#10;有形固定資産減価償却率"/>
        <xdr:cNvSpPr txBox="1"/>
      </xdr:nvSpPr>
      <xdr:spPr>
        <a:xfrm>
          <a:off x="14389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10940</xdr:rowOff>
    </xdr:from>
    <xdr:ext cx="405111" cy="259045"/>
    <xdr:sp macro="" textlink="">
      <xdr:nvSpPr>
        <xdr:cNvPr id="658" name="n_3aveValue【公民館】&#10;有形固定資産減価償却率"/>
        <xdr:cNvSpPr txBox="1"/>
      </xdr:nvSpPr>
      <xdr:spPr>
        <a:xfrm>
          <a:off x="13500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150385</xdr:rowOff>
    </xdr:from>
    <xdr:ext cx="405111" cy="259045"/>
    <xdr:sp macro="" textlink="">
      <xdr:nvSpPr>
        <xdr:cNvPr id="659" name="n_4aveValue【公民館】&#10;有形固定資産減価償却率"/>
        <xdr:cNvSpPr txBox="1"/>
      </xdr:nvSpPr>
      <xdr:spPr>
        <a:xfrm>
          <a:off x="12611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65549</xdr:rowOff>
    </xdr:from>
    <xdr:ext cx="405111" cy="259045"/>
    <xdr:sp macro="" textlink="">
      <xdr:nvSpPr>
        <xdr:cNvPr id="660" name="n_1main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17542</xdr:rowOff>
    </xdr:from>
    <xdr:ext cx="405111" cy="259045"/>
    <xdr:sp macro="" textlink="">
      <xdr:nvSpPr>
        <xdr:cNvPr id="661" name="n_2mainValue【公民館】&#10;有形固定資産減価償却率"/>
        <xdr:cNvSpPr txBox="1"/>
      </xdr:nvSpPr>
      <xdr:spPr>
        <a:xfrm>
          <a:off x="14389744" y="178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143273</xdr:rowOff>
    </xdr:from>
    <xdr:ext cx="405111" cy="259045"/>
    <xdr:sp macro="" textlink="">
      <xdr:nvSpPr>
        <xdr:cNvPr id="662" name="n_3mainValue【公民館】&#10;有形固定資産減価償却率"/>
        <xdr:cNvSpPr txBox="1"/>
      </xdr:nvSpPr>
      <xdr:spPr>
        <a:xfrm>
          <a:off x="13500744" y="1780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663" name="n_4mainValue【公民館】&#10;有形固定資産減価償却率"/>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685" name="直線コネクタ 684"/>
        <xdr:cNvCxnSpPr/>
      </xdr:nvCxnSpPr>
      <xdr:spPr>
        <a:xfrm flipV="1">
          <a:off x="22160864" y="172303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686"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687" name="直線コネクタ 686"/>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688" name="【公民館】&#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689" name="直線コネクタ 688"/>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90"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91" name="フローチャート: 判断 690"/>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692" name="フローチャート: 判断 691"/>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693" name="フローチャート: 判断 692"/>
        <xdr:cNvSpPr/>
      </xdr:nvSpPr>
      <xdr:spPr>
        <a:xfrm>
          <a:off x="20383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94" name="フローチャート: 判断 693"/>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695" name="フローチャート: 判断 694"/>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701" name="楕円 700"/>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02" name="楕円 701"/>
        <xdr:cNvSpPr/>
      </xdr:nvSpPr>
      <xdr:spPr>
        <a:xfrm>
          <a:off x="20383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35052</xdr:rowOff>
    </xdr:to>
    <xdr:cxnSp macro="">
      <xdr:nvCxnSpPr>
        <xdr:cNvPr id="703" name="直線コネクタ 702"/>
        <xdr:cNvCxnSpPr/>
      </xdr:nvCxnSpPr>
      <xdr:spPr>
        <a:xfrm>
          <a:off x="20434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155702</xdr:rowOff>
    </xdr:from>
    <xdr:to>
      <xdr:col>102</xdr:col>
      <xdr:colOff>165100</xdr:colOff>
      <xdr:row>108</xdr:row>
      <xdr:rowOff>85852</xdr:rowOff>
    </xdr:to>
    <xdr:sp macro="" textlink="">
      <xdr:nvSpPr>
        <xdr:cNvPr id="704" name="楕円 703"/>
        <xdr:cNvSpPr/>
      </xdr:nvSpPr>
      <xdr:spPr>
        <a:xfrm>
          <a:off x="19494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35052</xdr:rowOff>
    </xdr:from>
    <xdr:to>
      <xdr:col>107</xdr:col>
      <xdr:colOff>50800</xdr:colOff>
      <xdr:row>108</xdr:row>
      <xdr:rowOff>35052</xdr:rowOff>
    </xdr:to>
    <xdr:cxnSp macro="">
      <xdr:nvCxnSpPr>
        <xdr:cNvPr id="705" name="直線コネクタ 704"/>
        <xdr:cNvCxnSpPr/>
      </xdr:nvCxnSpPr>
      <xdr:spPr>
        <a:xfrm>
          <a:off x="19545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155702</xdr:rowOff>
    </xdr:from>
    <xdr:to>
      <xdr:col>98</xdr:col>
      <xdr:colOff>38100</xdr:colOff>
      <xdr:row>108</xdr:row>
      <xdr:rowOff>85852</xdr:rowOff>
    </xdr:to>
    <xdr:sp macro="" textlink="">
      <xdr:nvSpPr>
        <xdr:cNvPr id="706" name="楕円 705"/>
        <xdr:cNvSpPr/>
      </xdr:nvSpPr>
      <xdr:spPr>
        <a:xfrm>
          <a:off x="18605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35052</xdr:rowOff>
    </xdr:from>
    <xdr:to>
      <xdr:col>102</xdr:col>
      <xdr:colOff>114300</xdr:colOff>
      <xdr:row>108</xdr:row>
      <xdr:rowOff>35052</xdr:rowOff>
    </xdr:to>
    <xdr:cxnSp macro="">
      <xdr:nvCxnSpPr>
        <xdr:cNvPr id="707" name="直線コネクタ 706"/>
        <xdr:cNvCxnSpPr/>
      </xdr:nvCxnSpPr>
      <xdr:spPr>
        <a:xfrm>
          <a:off x="18656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08"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15512</xdr:rowOff>
    </xdr:from>
    <xdr:ext cx="469744" cy="259045"/>
    <xdr:sp macro="" textlink="">
      <xdr:nvSpPr>
        <xdr:cNvPr id="709" name="n_2aveValue【公民館】&#10;一人当たり面積"/>
        <xdr:cNvSpPr txBox="1"/>
      </xdr:nvSpPr>
      <xdr:spPr>
        <a:xfrm>
          <a:off x="20199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10"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711" name="n_4aveValue【公民館】&#10;一人当たり面積"/>
        <xdr:cNvSpPr txBox="1"/>
      </xdr:nvSpPr>
      <xdr:spPr>
        <a:xfrm>
          <a:off x="18421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712" name="n_1mainValue【公民館】&#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713" name="n_2mainValue【公民館】&#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76979</xdr:rowOff>
    </xdr:from>
    <xdr:ext cx="469744" cy="259045"/>
    <xdr:sp macro="" textlink="">
      <xdr:nvSpPr>
        <xdr:cNvPr id="714" name="n_3mainValue【公民館】&#10;一人当たり面積"/>
        <xdr:cNvSpPr txBox="1"/>
      </xdr:nvSpPr>
      <xdr:spPr>
        <a:xfrm>
          <a:off x="19310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76979</xdr:rowOff>
    </xdr:from>
    <xdr:ext cx="469744" cy="259045"/>
    <xdr:sp macro="" textlink="">
      <xdr:nvSpPr>
        <xdr:cNvPr id="715" name="n_4mainValue【公民館】&#10;一人当たり面積"/>
        <xdr:cNvSpPr txBox="1"/>
      </xdr:nvSpPr>
      <xdr:spPr>
        <a:xfrm>
          <a:off x="18421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学校施設の有形固定資産減価償却率については、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と比較しても高い値となっているが、第４次門真市学校適正配置審議会での審議結果に基づき、築年数や過去の大規模改修の状況等を考慮し、施設の統合等の検討を進めている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公営住宅の有形固定資産減価償却率については、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幅に改善しており、類似団体内で最も低い値となっている。これは、令和元年度に市内の府営住宅の移管を受けたことにより、償却資産評価額が大幅に増加したことによるものである。その結果、一人当たり面積も大幅に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なお、令和２年度決算に係る固定資産台帳については、令和３年３月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日時点で未整備であるため、令和２年度の当該団体値等は表示されていません。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120,536
117,178
12.30
71,770,214
71,342,284
350,209
27,811,002
52,154,995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144253</xdr:rowOff>
    </xdr:from>
    <xdr:ext cx="405111" cy="259045"/>
    <xdr:sp macro="" textlink="">
      <xdr:nvSpPr>
        <xdr:cNvPr id="63" name="【図書館】&#10;有形固定資産減価償却率平均値テキスト"/>
        <xdr:cNvSpPr txBox="1"/>
      </xdr:nvSpPr>
      <xdr:spPr>
        <a:xfrm>
          <a:off x="4673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4" name="楕円 73"/>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95613</xdr:rowOff>
    </xdr:from>
    <xdr:to>
      <xdr:col>15</xdr:col>
      <xdr:colOff>101600</xdr:colOff>
      <xdr:row>40</xdr:row>
      <xdr:rowOff>25763</xdr:rowOff>
    </xdr:to>
    <xdr:sp macro="" textlink="">
      <xdr:nvSpPr>
        <xdr:cNvPr id="75" name="楕円 74"/>
        <xdr:cNvSpPr/>
      </xdr:nvSpPr>
      <xdr:spPr>
        <a:xfrm>
          <a:off x="2857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146413</xdr:rowOff>
    </xdr:from>
    <xdr:to>
      <xdr:col>19</xdr:col>
      <xdr:colOff>177800</xdr:colOff>
      <xdr:row>40</xdr:row>
      <xdr:rowOff>10885</xdr:rowOff>
    </xdr:to>
    <xdr:cxnSp macro="">
      <xdr:nvCxnSpPr>
        <xdr:cNvPr id="76" name="直線コネクタ 75"/>
        <xdr:cNvCxnSpPr/>
      </xdr:nvCxnSpPr>
      <xdr:spPr>
        <a:xfrm>
          <a:off x="2908300" y="68329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76019</xdr:rowOff>
    </xdr:from>
    <xdr:to>
      <xdr:col>10</xdr:col>
      <xdr:colOff>165100</xdr:colOff>
      <xdr:row>40</xdr:row>
      <xdr:rowOff>6169</xdr:rowOff>
    </xdr:to>
    <xdr:sp macro="" textlink="">
      <xdr:nvSpPr>
        <xdr:cNvPr id="77" name="楕円 76"/>
        <xdr:cNvSpPr/>
      </xdr:nvSpPr>
      <xdr:spPr>
        <a:xfrm>
          <a:off x="1968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126819</xdr:rowOff>
    </xdr:from>
    <xdr:to>
      <xdr:col>15</xdr:col>
      <xdr:colOff>50800</xdr:colOff>
      <xdr:row>39</xdr:row>
      <xdr:rowOff>146413</xdr:rowOff>
    </xdr:to>
    <xdr:cxnSp macro="">
      <xdr:nvCxnSpPr>
        <xdr:cNvPr id="78" name="直線コネクタ 77"/>
        <xdr:cNvCxnSpPr/>
      </xdr:nvCxnSpPr>
      <xdr:spPr>
        <a:xfrm>
          <a:off x="2019300" y="6813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41728</xdr:rowOff>
    </xdr:from>
    <xdr:to>
      <xdr:col>6</xdr:col>
      <xdr:colOff>38100</xdr:colOff>
      <xdr:row>39</xdr:row>
      <xdr:rowOff>143328</xdr:rowOff>
    </xdr:to>
    <xdr:sp macro="" textlink="">
      <xdr:nvSpPr>
        <xdr:cNvPr id="79" name="楕円 78"/>
        <xdr:cNvSpPr/>
      </xdr:nvSpPr>
      <xdr:spPr>
        <a:xfrm>
          <a:off x="1079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92528</xdr:rowOff>
    </xdr:from>
    <xdr:to>
      <xdr:col>10</xdr:col>
      <xdr:colOff>114300</xdr:colOff>
      <xdr:row>39</xdr:row>
      <xdr:rowOff>126819</xdr:rowOff>
    </xdr:to>
    <xdr:cxnSp macro="">
      <xdr:nvCxnSpPr>
        <xdr:cNvPr id="80" name="直線コネクタ 79"/>
        <xdr:cNvCxnSpPr/>
      </xdr:nvCxnSpPr>
      <xdr:spPr>
        <a:xfrm>
          <a:off x="1130300" y="67790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1" name="n_1aveValue【図書館】&#10;有形固定資産減価償却率"/>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2"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3" name="n_3aveValue【図書館】&#10;有形固定資産減価償却率"/>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4"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5" name="n_1mainValue【図書館】&#10;有形固定資産減価償却率"/>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16890</xdr:rowOff>
    </xdr:from>
    <xdr:ext cx="405111" cy="259045"/>
    <xdr:sp macro="" textlink="">
      <xdr:nvSpPr>
        <xdr:cNvPr id="86" name="n_2mainValue【図書館】&#10;有形固定資産減価償却率"/>
        <xdr:cNvSpPr txBox="1"/>
      </xdr:nvSpPr>
      <xdr:spPr>
        <a:xfrm>
          <a:off x="2705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168746</xdr:rowOff>
    </xdr:from>
    <xdr:ext cx="405111" cy="259045"/>
    <xdr:sp macro="" textlink="">
      <xdr:nvSpPr>
        <xdr:cNvPr id="87" name="n_3mainValue【図書館】&#10;有形固定資産減価償却率"/>
        <xdr:cNvSpPr txBox="1"/>
      </xdr:nvSpPr>
      <xdr:spPr>
        <a:xfrm>
          <a:off x="1816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134455</xdr:rowOff>
    </xdr:from>
    <xdr:ext cx="405111" cy="259045"/>
    <xdr:sp macro="" textlink="">
      <xdr:nvSpPr>
        <xdr:cNvPr id="88" name="n_4mainValue【図書館】&#10;有形固定資産減価償却率"/>
        <xdr:cNvSpPr txBox="1"/>
      </xdr:nvSpPr>
      <xdr:spPr>
        <a:xfrm>
          <a:off x="927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4" name="直線コネクタ 113"/>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5" name="【図書館】&#10;一人当たり面積最小値テキスト"/>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6" name="直線コネクタ 115"/>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17"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18" name="直線コネクタ 117"/>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150784</xdr:rowOff>
    </xdr:from>
    <xdr:ext cx="469744" cy="259045"/>
    <xdr:sp macro="" textlink="">
      <xdr:nvSpPr>
        <xdr:cNvPr id="119" name="【図書館】&#10;一人当たり面積平均値テキスト"/>
        <xdr:cNvSpPr txBox="1"/>
      </xdr:nvSpPr>
      <xdr:spPr>
        <a:xfrm>
          <a:off x="10515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0" name="フローチャート: 判断 119"/>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1" name="フローチャート: 判断 120"/>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2" name="フローチャート: 判断 121"/>
        <xdr:cNvSpPr/>
      </xdr:nvSpPr>
      <xdr:spPr>
        <a:xfrm>
          <a:off x="8699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3" name="フローチャート: 判断 122"/>
        <xdr:cNvSpPr/>
      </xdr:nvSpPr>
      <xdr:spPr>
        <a:xfrm>
          <a:off x="7810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4" name="フローチャート: 判断 123"/>
        <xdr:cNvSpPr/>
      </xdr:nvSpPr>
      <xdr:spPr>
        <a:xfrm>
          <a:off x="6921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39007</xdr:rowOff>
    </xdr:from>
    <xdr:to>
      <xdr:col>50</xdr:col>
      <xdr:colOff>165100</xdr:colOff>
      <xdr:row>41</xdr:row>
      <xdr:rowOff>140607</xdr:rowOff>
    </xdr:to>
    <xdr:sp macro="" textlink="">
      <xdr:nvSpPr>
        <xdr:cNvPr id="130" name="楕円 129"/>
        <xdr:cNvSpPr/>
      </xdr:nvSpPr>
      <xdr:spPr>
        <a:xfrm>
          <a:off x="9588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39007</xdr:rowOff>
    </xdr:from>
    <xdr:to>
      <xdr:col>46</xdr:col>
      <xdr:colOff>38100</xdr:colOff>
      <xdr:row>41</xdr:row>
      <xdr:rowOff>140607</xdr:rowOff>
    </xdr:to>
    <xdr:sp macro="" textlink="">
      <xdr:nvSpPr>
        <xdr:cNvPr id="131" name="楕円 130"/>
        <xdr:cNvSpPr/>
      </xdr:nvSpPr>
      <xdr:spPr>
        <a:xfrm>
          <a:off x="8699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89807</xdr:rowOff>
    </xdr:from>
    <xdr:to>
      <xdr:col>50</xdr:col>
      <xdr:colOff>114300</xdr:colOff>
      <xdr:row>41</xdr:row>
      <xdr:rowOff>89807</xdr:rowOff>
    </xdr:to>
    <xdr:cxnSp macro="">
      <xdr:nvCxnSpPr>
        <xdr:cNvPr id="132" name="直線コネクタ 131"/>
        <xdr:cNvCxnSpPr/>
      </xdr:nvCxnSpPr>
      <xdr:spPr>
        <a:xfrm>
          <a:off x="8750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39007</xdr:rowOff>
    </xdr:from>
    <xdr:to>
      <xdr:col>41</xdr:col>
      <xdr:colOff>101600</xdr:colOff>
      <xdr:row>41</xdr:row>
      <xdr:rowOff>140607</xdr:rowOff>
    </xdr:to>
    <xdr:sp macro="" textlink="">
      <xdr:nvSpPr>
        <xdr:cNvPr id="133" name="楕円 132"/>
        <xdr:cNvSpPr/>
      </xdr:nvSpPr>
      <xdr:spPr>
        <a:xfrm>
          <a:off x="7810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89807</xdr:rowOff>
    </xdr:from>
    <xdr:to>
      <xdr:col>45</xdr:col>
      <xdr:colOff>177800</xdr:colOff>
      <xdr:row>41</xdr:row>
      <xdr:rowOff>89807</xdr:rowOff>
    </xdr:to>
    <xdr:cxnSp macro="">
      <xdr:nvCxnSpPr>
        <xdr:cNvPr id="134" name="直線コネクタ 133"/>
        <xdr:cNvCxnSpPr/>
      </xdr:nvCxnSpPr>
      <xdr:spPr>
        <a:xfrm>
          <a:off x="7861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39007</xdr:rowOff>
    </xdr:from>
    <xdr:to>
      <xdr:col>36</xdr:col>
      <xdr:colOff>165100</xdr:colOff>
      <xdr:row>41</xdr:row>
      <xdr:rowOff>140607</xdr:rowOff>
    </xdr:to>
    <xdr:sp macro="" textlink="">
      <xdr:nvSpPr>
        <xdr:cNvPr id="135" name="楕円 134"/>
        <xdr:cNvSpPr/>
      </xdr:nvSpPr>
      <xdr:spPr>
        <a:xfrm>
          <a:off x="6921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89807</xdr:rowOff>
    </xdr:from>
    <xdr:to>
      <xdr:col>41</xdr:col>
      <xdr:colOff>50800</xdr:colOff>
      <xdr:row>41</xdr:row>
      <xdr:rowOff>89807</xdr:rowOff>
    </xdr:to>
    <xdr:cxnSp macro="">
      <xdr:nvCxnSpPr>
        <xdr:cNvPr id="136" name="直線コネクタ 135"/>
        <xdr:cNvCxnSpPr/>
      </xdr:nvCxnSpPr>
      <xdr:spPr>
        <a:xfrm>
          <a:off x="6972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7"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38" name="n_2aveValue【図書館】&#10;一人当たり面積"/>
        <xdr:cNvSpPr txBox="1"/>
      </xdr:nvSpPr>
      <xdr:spPr>
        <a:xfrm>
          <a:off x="851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23784</xdr:rowOff>
    </xdr:from>
    <xdr:ext cx="469744" cy="259045"/>
    <xdr:sp macro="" textlink="">
      <xdr:nvSpPr>
        <xdr:cNvPr id="139" name="n_3aveValue【図書館】&#10;一人当たり面積"/>
        <xdr:cNvSpPr txBox="1"/>
      </xdr:nvSpPr>
      <xdr:spPr>
        <a:xfrm>
          <a:off x="7626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40" name="n_4aveValue【図書館】&#10;一人当たり面積"/>
        <xdr:cNvSpPr txBox="1"/>
      </xdr:nvSpPr>
      <xdr:spPr>
        <a:xfrm>
          <a:off x="6737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131734</xdr:rowOff>
    </xdr:from>
    <xdr:ext cx="469744" cy="259045"/>
    <xdr:sp macro="" textlink="">
      <xdr:nvSpPr>
        <xdr:cNvPr id="141" name="n_1mainValue【図書館】&#10;一人当たり面積"/>
        <xdr:cNvSpPr txBox="1"/>
      </xdr:nvSpPr>
      <xdr:spPr>
        <a:xfrm>
          <a:off x="93917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131734</xdr:rowOff>
    </xdr:from>
    <xdr:ext cx="469744" cy="259045"/>
    <xdr:sp macro="" textlink="">
      <xdr:nvSpPr>
        <xdr:cNvPr id="142" name="n_2mainValue【図書館】&#10;一人当たり面積"/>
        <xdr:cNvSpPr txBox="1"/>
      </xdr:nvSpPr>
      <xdr:spPr>
        <a:xfrm>
          <a:off x="8515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131734</xdr:rowOff>
    </xdr:from>
    <xdr:ext cx="469744" cy="259045"/>
    <xdr:sp macro="" textlink="">
      <xdr:nvSpPr>
        <xdr:cNvPr id="143" name="n_3mainValue【図書館】&#10;一人当たり面積"/>
        <xdr:cNvSpPr txBox="1"/>
      </xdr:nvSpPr>
      <xdr:spPr>
        <a:xfrm>
          <a:off x="7626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131734</xdr:rowOff>
    </xdr:from>
    <xdr:ext cx="469744" cy="259045"/>
    <xdr:sp macro="" textlink="">
      <xdr:nvSpPr>
        <xdr:cNvPr id="144" name="n_4mainValue【図書館】&#10;一人当たり面積"/>
        <xdr:cNvSpPr txBox="1"/>
      </xdr:nvSpPr>
      <xdr:spPr>
        <a:xfrm>
          <a:off x="6737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58</xdr:row>
      <xdr:rowOff>38100</xdr:rowOff>
    </xdr:from>
    <xdr:to>
      <xdr:col>24</xdr:col>
      <xdr:colOff>62865</xdr:colOff>
      <xdr:row>64</xdr:row>
      <xdr:rowOff>45720</xdr:rowOff>
    </xdr:to>
    <xdr:cxnSp macro="">
      <xdr:nvCxnSpPr>
        <xdr:cNvPr id="168" name="直線コネクタ 167"/>
        <xdr:cNvCxnSpPr/>
      </xdr:nvCxnSpPr>
      <xdr:spPr>
        <a:xfrm flipV="1">
          <a:off x="4634865" y="998220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体育館・プー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156227</xdr:rowOff>
    </xdr:from>
    <xdr:ext cx="405111" cy="259045"/>
    <xdr:sp macro="" textlink="">
      <xdr:nvSpPr>
        <xdr:cNvPr id="171" name="【体育館・プール】&#10;有形固定資産減価償却率最大値テキスト"/>
        <xdr:cNvSpPr txBox="1"/>
      </xdr:nvSpPr>
      <xdr:spPr>
        <a:xfrm>
          <a:off x="4673600"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38100</xdr:rowOff>
    </xdr:from>
    <xdr:to>
      <xdr:col>24</xdr:col>
      <xdr:colOff>152400</xdr:colOff>
      <xdr:row>58</xdr:row>
      <xdr:rowOff>38100</xdr:rowOff>
    </xdr:to>
    <xdr:cxnSp macro="">
      <xdr:nvCxnSpPr>
        <xdr:cNvPr id="172" name="直線コネクタ 171"/>
        <xdr:cNvCxnSpPr/>
      </xdr:nvCxnSpPr>
      <xdr:spPr>
        <a:xfrm>
          <a:off x="4546600" y="99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57167</xdr:rowOff>
    </xdr:from>
    <xdr:ext cx="405111" cy="259045"/>
    <xdr:sp macro="" textlink="">
      <xdr:nvSpPr>
        <xdr:cNvPr id="173" name="【体育館・プール】&#10;有形固定資産減価償却率平均値テキスト"/>
        <xdr:cNvSpPr txBox="1"/>
      </xdr:nvSpPr>
      <xdr:spPr>
        <a:xfrm>
          <a:off x="4673600" y="10687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78740</xdr:rowOff>
    </xdr:from>
    <xdr:to>
      <xdr:col>24</xdr:col>
      <xdr:colOff>114300</xdr:colOff>
      <xdr:row>63</xdr:row>
      <xdr:rowOff>8890</xdr:rowOff>
    </xdr:to>
    <xdr:sp macro="" textlink="">
      <xdr:nvSpPr>
        <xdr:cNvPr id="174" name="フローチャート: 判断 173"/>
        <xdr:cNvSpPr/>
      </xdr:nvSpPr>
      <xdr:spPr>
        <a:xfrm>
          <a:off x="4584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40640</xdr:rowOff>
    </xdr:from>
    <xdr:to>
      <xdr:col>20</xdr:col>
      <xdr:colOff>38100</xdr:colOff>
      <xdr:row>62</xdr:row>
      <xdr:rowOff>142240</xdr:rowOff>
    </xdr:to>
    <xdr:sp macro="" textlink="">
      <xdr:nvSpPr>
        <xdr:cNvPr id="175" name="フローチャート: 判断 174"/>
        <xdr:cNvSpPr/>
      </xdr:nvSpPr>
      <xdr:spPr>
        <a:xfrm>
          <a:off x="3746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12065</xdr:rowOff>
    </xdr:from>
    <xdr:to>
      <xdr:col>15</xdr:col>
      <xdr:colOff>101600</xdr:colOff>
      <xdr:row>62</xdr:row>
      <xdr:rowOff>113665</xdr:rowOff>
    </xdr:to>
    <xdr:sp macro="" textlink="">
      <xdr:nvSpPr>
        <xdr:cNvPr id="176" name="フローチャート: 判断 175"/>
        <xdr:cNvSpPr/>
      </xdr:nvSpPr>
      <xdr:spPr>
        <a:xfrm>
          <a:off x="2857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154940</xdr:rowOff>
    </xdr:from>
    <xdr:to>
      <xdr:col>10</xdr:col>
      <xdr:colOff>165100</xdr:colOff>
      <xdr:row>62</xdr:row>
      <xdr:rowOff>85090</xdr:rowOff>
    </xdr:to>
    <xdr:sp macro="" textlink="">
      <xdr:nvSpPr>
        <xdr:cNvPr id="177" name="フローチャート: 判断 176"/>
        <xdr:cNvSpPr/>
      </xdr:nvSpPr>
      <xdr:spPr>
        <a:xfrm>
          <a:off x="1968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162560</xdr:rowOff>
    </xdr:from>
    <xdr:to>
      <xdr:col>6</xdr:col>
      <xdr:colOff>38100</xdr:colOff>
      <xdr:row>62</xdr:row>
      <xdr:rowOff>92710</xdr:rowOff>
    </xdr:to>
    <xdr:sp macro="" textlink="">
      <xdr:nvSpPr>
        <xdr:cNvPr id="178" name="フローチャート: 判断 177"/>
        <xdr:cNvSpPr/>
      </xdr:nvSpPr>
      <xdr:spPr>
        <a:xfrm>
          <a:off x="107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31115</xdr:rowOff>
    </xdr:from>
    <xdr:to>
      <xdr:col>20</xdr:col>
      <xdr:colOff>38100</xdr:colOff>
      <xdr:row>57</xdr:row>
      <xdr:rowOff>132715</xdr:rowOff>
    </xdr:to>
    <xdr:sp macro="" textlink="">
      <xdr:nvSpPr>
        <xdr:cNvPr id="184" name="楕円 183"/>
        <xdr:cNvSpPr/>
      </xdr:nvSpPr>
      <xdr:spPr>
        <a:xfrm>
          <a:off x="3746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132080</xdr:rowOff>
    </xdr:from>
    <xdr:to>
      <xdr:col>15</xdr:col>
      <xdr:colOff>101600</xdr:colOff>
      <xdr:row>57</xdr:row>
      <xdr:rowOff>62230</xdr:rowOff>
    </xdr:to>
    <xdr:sp macro="" textlink="">
      <xdr:nvSpPr>
        <xdr:cNvPr id="185" name="楕円 184"/>
        <xdr:cNvSpPr/>
      </xdr:nvSpPr>
      <xdr:spPr>
        <a:xfrm>
          <a:off x="2857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81915</xdr:rowOff>
    </xdr:to>
    <xdr:cxnSp macro="">
      <xdr:nvCxnSpPr>
        <xdr:cNvPr id="186" name="直線コネクタ 185"/>
        <xdr:cNvCxnSpPr/>
      </xdr:nvCxnSpPr>
      <xdr:spPr>
        <a:xfrm>
          <a:off x="2908300" y="978408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61595</xdr:rowOff>
    </xdr:from>
    <xdr:to>
      <xdr:col>10</xdr:col>
      <xdr:colOff>165100</xdr:colOff>
      <xdr:row>56</xdr:row>
      <xdr:rowOff>163195</xdr:rowOff>
    </xdr:to>
    <xdr:sp macro="" textlink="">
      <xdr:nvSpPr>
        <xdr:cNvPr id="187" name="楕円 186"/>
        <xdr:cNvSpPr/>
      </xdr:nvSpPr>
      <xdr:spPr>
        <a:xfrm>
          <a:off x="1968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112395</xdr:rowOff>
    </xdr:from>
    <xdr:to>
      <xdr:col>15</xdr:col>
      <xdr:colOff>50800</xdr:colOff>
      <xdr:row>57</xdr:row>
      <xdr:rowOff>11430</xdr:rowOff>
    </xdr:to>
    <xdr:cxnSp macro="">
      <xdr:nvCxnSpPr>
        <xdr:cNvPr id="188" name="直線コネクタ 187"/>
        <xdr:cNvCxnSpPr/>
      </xdr:nvCxnSpPr>
      <xdr:spPr>
        <a:xfrm>
          <a:off x="2019300" y="97135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95885</xdr:rowOff>
    </xdr:from>
    <xdr:to>
      <xdr:col>6</xdr:col>
      <xdr:colOff>38100</xdr:colOff>
      <xdr:row>61</xdr:row>
      <xdr:rowOff>26035</xdr:rowOff>
    </xdr:to>
    <xdr:sp macro="" textlink="">
      <xdr:nvSpPr>
        <xdr:cNvPr id="189" name="楕円 188"/>
        <xdr:cNvSpPr/>
      </xdr:nvSpPr>
      <xdr:spPr>
        <a:xfrm>
          <a:off x="1079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112395</xdr:rowOff>
    </xdr:from>
    <xdr:to>
      <xdr:col>10</xdr:col>
      <xdr:colOff>114300</xdr:colOff>
      <xdr:row>60</xdr:row>
      <xdr:rowOff>146685</xdr:rowOff>
    </xdr:to>
    <xdr:cxnSp macro="">
      <xdr:nvCxnSpPr>
        <xdr:cNvPr id="190" name="直線コネクタ 189"/>
        <xdr:cNvCxnSpPr/>
      </xdr:nvCxnSpPr>
      <xdr:spPr>
        <a:xfrm flipV="1">
          <a:off x="1130300" y="9713595"/>
          <a:ext cx="8890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133367</xdr:rowOff>
    </xdr:from>
    <xdr:ext cx="405111" cy="259045"/>
    <xdr:sp macro="" textlink="">
      <xdr:nvSpPr>
        <xdr:cNvPr id="191" name="n_1aveValue【体育館・プール】&#10;有形固定資産減価償却率"/>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104792</xdr:rowOff>
    </xdr:from>
    <xdr:ext cx="405111" cy="259045"/>
    <xdr:sp macro="" textlink="">
      <xdr:nvSpPr>
        <xdr:cNvPr id="192" name="n_2aveValue【体育館・プール】&#10;有形固定資産減価償却率"/>
        <xdr:cNvSpPr txBox="1"/>
      </xdr:nvSpPr>
      <xdr:spPr>
        <a:xfrm>
          <a:off x="2705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76217</xdr:rowOff>
    </xdr:from>
    <xdr:ext cx="405111" cy="259045"/>
    <xdr:sp macro="" textlink="">
      <xdr:nvSpPr>
        <xdr:cNvPr id="193" name="n_3aveValue【体育館・プール】&#10;有形固定資産減価償却率"/>
        <xdr:cNvSpPr txBox="1"/>
      </xdr:nvSpPr>
      <xdr:spPr>
        <a:xfrm>
          <a:off x="1816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83837</xdr:rowOff>
    </xdr:from>
    <xdr:ext cx="405111" cy="259045"/>
    <xdr:sp macro="" textlink="">
      <xdr:nvSpPr>
        <xdr:cNvPr id="194" name="n_4aveValue【体育館・プール】&#10;有形固定資産減価償却率"/>
        <xdr:cNvSpPr txBox="1"/>
      </xdr:nvSpPr>
      <xdr:spPr>
        <a:xfrm>
          <a:off x="927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149242</xdr:rowOff>
    </xdr:from>
    <xdr:ext cx="405111" cy="259045"/>
    <xdr:sp macro="" textlink="">
      <xdr:nvSpPr>
        <xdr:cNvPr id="195" name="n_1mainValue【体育館・プール】&#10;有形固定資産減価償却率"/>
        <xdr:cNvSpPr txBox="1"/>
      </xdr:nvSpPr>
      <xdr:spPr>
        <a:xfrm>
          <a:off x="35820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196" name="n_2mainValue【体育館・プール】&#10;有形固定資産減価償却率"/>
        <xdr:cNvSpPr txBox="1"/>
      </xdr:nvSpPr>
      <xdr:spPr>
        <a:xfrm>
          <a:off x="2705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55</xdr:row>
      <xdr:rowOff>8272</xdr:rowOff>
    </xdr:from>
    <xdr:ext cx="340478" cy="259045"/>
    <xdr:sp macro="" textlink="">
      <xdr:nvSpPr>
        <xdr:cNvPr id="197" name="n_3mainValue【体育館・プール】&#10;有形固定資産減価償却率"/>
        <xdr:cNvSpPr txBox="1"/>
      </xdr:nvSpPr>
      <xdr:spPr>
        <a:xfrm>
          <a:off x="1849061" y="9438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42562</xdr:rowOff>
    </xdr:from>
    <xdr:ext cx="405111" cy="259045"/>
    <xdr:sp macro="" textlink="">
      <xdr:nvSpPr>
        <xdr:cNvPr id="198" name="n_4mainValue【体育館・プール】&#10;有形固定資産減価償却率"/>
        <xdr:cNvSpPr txBox="1"/>
      </xdr:nvSpPr>
      <xdr:spPr>
        <a:xfrm>
          <a:off x="927744"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0" name="テキスト ボックス 20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2" name="テキスト ボックス 21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4" name="テキスト ボックス 21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6" name="テキスト ボックス 21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0" name="直線コネクタ 219"/>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1" name="【体育館・プール】&#10;一人当たり面積最小値テキスト"/>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22" name="直線コネクタ 221"/>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23" name="【体育館・プール】&#10;一人当たり面積最大値テキスト"/>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24" name="直線コネクタ 223"/>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3065</xdr:rowOff>
    </xdr:from>
    <xdr:ext cx="469744" cy="259045"/>
    <xdr:sp macro="" textlink="">
      <xdr:nvSpPr>
        <xdr:cNvPr id="225" name="【体育館・プール】&#10;一人当たり面積平均値テキスト"/>
        <xdr:cNvSpPr txBox="1"/>
      </xdr:nvSpPr>
      <xdr:spPr>
        <a:xfrm>
          <a:off x="10515600" y="1046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26" name="フローチャート: 判断 225"/>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27" name="フローチャート: 判断 226"/>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28" name="フローチャート: 判断 227"/>
        <xdr:cNvSpPr/>
      </xdr:nvSpPr>
      <xdr:spPr>
        <a:xfrm>
          <a:off x="8699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29" name="フローチャート: 判断 228"/>
        <xdr:cNvSpPr/>
      </xdr:nvSpPr>
      <xdr:spPr>
        <a:xfrm>
          <a:off x="7810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0" name="フローチャート: 判断 229"/>
        <xdr:cNvSpPr/>
      </xdr:nvSpPr>
      <xdr:spPr>
        <a:xfrm>
          <a:off x="6921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111506</xdr:rowOff>
    </xdr:from>
    <xdr:to>
      <xdr:col>50</xdr:col>
      <xdr:colOff>165100</xdr:colOff>
      <xdr:row>63</xdr:row>
      <xdr:rowOff>41656</xdr:rowOff>
    </xdr:to>
    <xdr:sp macro="" textlink="">
      <xdr:nvSpPr>
        <xdr:cNvPr id="236" name="楕円 235"/>
        <xdr:cNvSpPr/>
      </xdr:nvSpPr>
      <xdr:spPr>
        <a:xfrm>
          <a:off x="9588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113792</xdr:rowOff>
    </xdr:from>
    <xdr:to>
      <xdr:col>46</xdr:col>
      <xdr:colOff>38100</xdr:colOff>
      <xdr:row>63</xdr:row>
      <xdr:rowOff>43942</xdr:rowOff>
    </xdr:to>
    <xdr:sp macro="" textlink="">
      <xdr:nvSpPr>
        <xdr:cNvPr id="237" name="楕円 236"/>
        <xdr:cNvSpPr/>
      </xdr:nvSpPr>
      <xdr:spPr>
        <a:xfrm>
          <a:off x="8699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162306</xdr:rowOff>
    </xdr:from>
    <xdr:to>
      <xdr:col>50</xdr:col>
      <xdr:colOff>114300</xdr:colOff>
      <xdr:row>62</xdr:row>
      <xdr:rowOff>164592</xdr:rowOff>
    </xdr:to>
    <xdr:cxnSp macro="">
      <xdr:nvCxnSpPr>
        <xdr:cNvPr id="238" name="直線コネクタ 237"/>
        <xdr:cNvCxnSpPr/>
      </xdr:nvCxnSpPr>
      <xdr:spPr>
        <a:xfrm flipV="1">
          <a:off x="8750300" y="1079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116078</xdr:rowOff>
    </xdr:from>
    <xdr:to>
      <xdr:col>41</xdr:col>
      <xdr:colOff>101600</xdr:colOff>
      <xdr:row>63</xdr:row>
      <xdr:rowOff>46228</xdr:rowOff>
    </xdr:to>
    <xdr:sp macro="" textlink="">
      <xdr:nvSpPr>
        <xdr:cNvPr id="239" name="楕円 238"/>
        <xdr:cNvSpPr/>
      </xdr:nvSpPr>
      <xdr:spPr>
        <a:xfrm>
          <a:off x="7810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164592</xdr:rowOff>
    </xdr:from>
    <xdr:to>
      <xdr:col>45</xdr:col>
      <xdr:colOff>177800</xdr:colOff>
      <xdr:row>62</xdr:row>
      <xdr:rowOff>166878</xdr:rowOff>
    </xdr:to>
    <xdr:cxnSp macro="">
      <xdr:nvCxnSpPr>
        <xdr:cNvPr id="240" name="直線コネクタ 239"/>
        <xdr:cNvCxnSpPr/>
      </xdr:nvCxnSpPr>
      <xdr:spPr>
        <a:xfrm flipV="1">
          <a:off x="7861300" y="1079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36068</xdr:rowOff>
    </xdr:from>
    <xdr:to>
      <xdr:col>36</xdr:col>
      <xdr:colOff>165100</xdr:colOff>
      <xdr:row>63</xdr:row>
      <xdr:rowOff>137668</xdr:rowOff>
    </xdr:to>
    <xdr:sp macro="" textlink="">
      <xdr:nvSpPr>
        <xdr:cNvPr id="241" name="楕円 240"/>
        <xdr:cNvSpPr/>
      </xdr:nvSpPr>
      <xdr:spPr>
        <a:xfrm>
          <a:off x="6921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166878</xdr:rowOff>
    </xdr:from>
    <xdr:to>
      <xdr:col>41</xdr:col>
      <xdr:colOff>50800</xdr:colOff>
      <xdr:row>63</xdr:row>
      <xdr:rowOff>86868</xdr:rowOff>
    </xdr:to>
    <xdr:cxnSp macro="">
      <xdr:nvCxnSpPr>
        <xdr:cNvPr id="242" name="直線コネクタ 241"/>
        <xdr:cNvCxnSpPr/>
      </xdr:nvCxnSpPr>
      <xdr:spPr>
        <a:xfrm flipV="1">
          <a:off x="6972300" y="1079677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124477</xdr:rowOff>
    </xdr:from>
    <xdr:ext cx="469744" cy="259045"/>
    <xdr:sp macro="" textlink="">
      <xdr:nvSpPr>
        <xdr:cNvPr id="243" name="n_1ave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122191</xdr:rowOff>
    </xdr:from>
    <xdr:ext cx="469744" cy="259045"/>
    <xdr:sp macro="" textlink="">
      <xdr:nvSpPr>
        <xdr:cNvPr id="244" name="n_2aveValue【体育館・プール】&#10;一人当たり面積"/>
        <xdr:cNvSpPr txBox="1"/>
      </xdr:nvSpPr>
      <xdr:spPr>
        <a:xfrm>
          <a:off x="8515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131335</xdr:rowOff>
    </xdr:from>
    <xdr:ext cx="469744" cy="259045"/>
    <xdr:sp macro="" textlink="">
      <xdr:nvSpPr>
        <xdr:cNvPr id="245" name="n_3aveValue【体育館・プール】&#10;一人当たり面積"/>
        <xdr:cNvSpPr txBox="1"/>
      </xdr:nvSpPr>
      <xdr:spPr>
        <a:xfrm>
          <a:off x="7626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161053</xdr:rowOff>
    </xdr:from>
    <xdr:ext cx="469744" cy="259045"/>
    <xdr:sp macro="" textlink="">
      <xdr:nvSpPr>
        <xdr:cNvPr id="246" name="n_4aveValue【体育館・プール】&#10;一人当たり面積"/>
        <xdr:cNvSpPr txBox="1"/>
      </xdr:nvSpPr>
      <xdr:spPr>
        <a:xfrm>
          <a:off x="6737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32783</xdr:rowOff>
    </xdr:from>
    <xdr:ext cx="469744" cy="259045"/>
    <xdr:sp macro="" textlink="">
      <xdr:nvSpPr>
        <xdr:cNvPr id="247" name="n_1mainValue【体育館・プール】&#10;一人当たり面積"/>
        <xdr:cNvSpPr txBox="1"/>
      </xdr:nvSpPr>
      <xdr:spPr>
        <a:xfrm>
          <a:off x="93917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35069</xdr:rowOff>
    </xdr:from>
    <xdr:ext cx="469744" cy="259045"/>
    <xdr:sp macro="" textlink="">
      <xdr:nvSpPr>
        <xdr:cNvPr id="248" name="n_2mainValue【体育館・プール】&#10;一人当たり面積"/>
        <xdr:cNvSpPr txBox="1"/>
      </xdr:nvSpPr>
      <xdr:spPr>
        <a:xfrm>
          <a:off x="8515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37355</xdr:rowOff>
    </xdr:from>
    <xdr:ext cx="469744" cy="259045"/>
    <xdr:sp macro="" textlink="">
      <xdr:nvSpPr>
        <xdr:cNvPr id="249" name="n_3mainValue【体育館・プール】&#10;一人当たり面積"/>
        <xdr:cNvSpPr txBox="1"/>
      </xdr:nvSpPr>
      <xdr:spPr>
        <a:xfrm>
          <a:off x="7626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128795</xdr:rowOff>
    </xdr:from>
    <xdr:ext cx="469744" cy="259045"/>
    <xdr:sp macro="" textlink="">
      <xdr:nvSpPr>
        <xdr:cNvPr id="250" name="n_4mainValue【体育館・プール】&#10;一人当たり面積"/>
        <xdr:cNvSpPr txBox="1"/>
      </xdr:nvSpPr>
      <xdr:spPr>
        <a:xfrm>
          <a:off x="6737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75" name="直線コネクタ 274"/>
        <xdr:cNvCxnSpPr/>
      </xdr:nvCxnSpPr>
      <xdr:spPr>
        <a:xfrm flipV="1">
          <a:off x="4634865" y="135750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6"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7" name="直線コネクタ 27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78" name="【福祉施設】&#10;有形固定資産減価償却率最大値テキスト"/>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79" name="直線コネクタ 278"/>
        <xdr:cNvCxnSpPr/>
      </xdr:nvCxnSpPr>
      <xdr:spPr>
        <a:xfrm>
          <a:off x="4546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80"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1" name="フローチャート: 判断 280"/>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82" name="フローチャート: 判断 281"/>
        <xdr:cNvSpPr/>
      </xdr:nvSpPr>
      <xdr:spPr>
        <a:xfrm>
          <a:off x="3746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83" name="フローチャート: 判断 282"/>
        <xdr:cNvSpPr/>
      </xdr:nvSpPr>
      <xdr:spPr>
        <a:xfrm>
          <a:off x="2857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84" name="フローチャート: 判断 283"/>
        <xdr:cNvSpPr/>
      </xdr:nvSpPr>
      <xdr:spPr>
        <a:xfrm>
          <a:off x="1968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85" name="フローチャート: 判断 284"/>
        <xdr:cNvSpPr/>
      </xdr:nvSpPr>
      <xdr:spPr>
        <a:xfrm>
          <a:off x="1079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59689</xdr:rowOff>
    </xdr:from>
    <xdr:to>
      <xdr:col>20</xdr:col>
      <xdr:colOff>38100</xdr:colOff>
      <xdr:row>80</xdr:row>
      <xdr:rowOff>161289</xdr:rowOff>
    </xdr:to>
    <xdr:sp macro="" textlink="">
      <xdr:nvSpPr>
        <xdr:cNvPr id="291" name="楕円 290"/>
        <xdr:cNvSpPr/>
      </xdr:nvSpPr>
      <xdr:spPr>
        <a:xfrm>
          <a:off x="3746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xdr:rowOff>
    </xdr:from>
    <xdr:to>
      <xdr:col>15</xdr:col>
      <xdr:colOff>101600</xdr:colOff>
      <xdr:row>80</xdr:row>
      <xdr:rowOff>117475</xdr:rowOff>
    </xdr:to>
    <xdr:sp macro="" textlink="">
      <xdr:nvSpPr>
        <xdr:cNvPr id="292" name="楕円 291"/>
        <xdr:cNvSpPr/>
      </xdr:nvSpPr>
      <xdr:spPr>
        <a:xfrm>
          <a:off x="2857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66675</xdr:rowOff>
    </xdr:from>
    <xdr:to>
      <xdr:col>19</xdr:col>
      <xdr:colOff>177800</xdr:colOff>
      <xdr:row>80</xdr:row>
      <xdr:rowOff>110489</xdr:rowOff>
    </xdr:to>
    <xdr:cxnSp macro="">
      <xdr:nvCxnSpPr>
        <xdr:cNvPr id="293" name="直線コネクタ 292"/>
        <xdr:cNvCxnSpPr/>
      </xdr:nvCxnSpPr>
      <xdr:spPr>
        <a:xfrm>
          <a:off x="2908300" y="137826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139700</xdr:rowOff>
    </xdr:from>
    <xdr:to>
      <xdr:col>10</xdr:col>
      <xdr:colOff>165100</xdr:colOff>
      <xdr:row>80</xdr:row>
      <xdr:rowOff>69850</xdr:rowOff>
    </xdr:to>
    <xdr:sp macro="" textlink="">
      <xdr:nvSpPr>
        <xdr:cNvPr id="294" name="楕円 293"/>
        <xdr:cNvSpPr/>
      </xdr:nvSpPr>
      <xdr:spPr>
        <a:xfrm>
          <a:off x="1968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19050</xdr:rowOff>
    </xdr:from>
    <xdr:to>
      <xdr:col>15</xdr:col>
      <xdr:colOff>50800</xdr:colOff>
      <xdr:row>80</xdr:row>
      <xdr:rowOff>66675</xdr:rowOff>
    </xdr:to>
    <xdr:cxnSp macro="">
      <xdr:nvCxnSpPr>
        <xdr:cNvPr id="295" name="直線コネクタ 294"/>
        <xdr:cNvCxnSpPr/>
      </xdr:nvCxnSpPr>
      <xdr:spPr>
        <a:xfrm>
          <a:off x="2019300" y="13735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48261</xdr:rowOff>
    </xdr:from>
    <xdr:to>
      <xdr:col>6</xdr:col>
      <xdr:colOff>38100</xdr:colOff>
      <xdr:row>80</xdr:row>
      <xdr:rowOff>149861</xdr:rowOff>
    </xdr:to>
    <xdr:sp macro="" textlink="">
      <xdr:nvSpPr>
        <xdr:cNvPr id="296" name="楕円 295"/>
        <xdr:cNvSpPr/>
      </xdr:nvSpPr>
      <xdr:spPr>
        <a:xfrm>
          <a:off x="1079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19050</xdr:rowOff>
    </xdr:from>
    <xdr:to>
      <xdr:col>10</xdr:col>
      <xdr:colOff>114300</xdr:colOff>
      <xdr:row>80</xdr:row>
      <xdr:rowOff>99061</xdr:rowOff>
    </xdr:to>
    <xdr:cxnSp macro="">
      <xdr:nvCxnSpPr>
        <xdr:cNvPr id="297" name="直線コネクタ 296"/>
        <xdr:cNvCxnSpPr/>
      </xdr:nvCxnSpPr>
      <xdr:spPr>
        <a:xfrm flipV="1">
          <a:off x="1130300" y="137350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87647</xdr:rowOff>
    </xdr:from>
    <xdr:ext cx="405111" cy="259045"/>
    <xdr:sp macro="" textlink="">
      <xdr:nvSpPr>
        <xdr:cNvPr id="298" name="n_1aveValue【福祉施設】&#10;有形固定資産減価償却率"/>
        <xdr:cNvSpPr txBox="1"/>
      </xdr:nvSpPr>
      <xdr:spPr>
        <a:xfrm>
          <a:off x="35820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59072</xdr:rowOff>
    </xdr:from>
    <xdr:ext cx="405111" cy="259045"/>
    <xdr:sp macro="" textlink="">
      <xdr:nvSpPr>
        <xdr:cNvPr id="299" name="n_2aveValue【福祉施設】&#10;有形固定資産減価償却率"/>
        <xdr:cNvSpPr txBox="1"/>
      </xdr:nvSpPr>
      <xdr:spPr>
        <a:xfrm>
          <a:off x="2705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62882</xdr:rowOff>
    </xdr:from>
    <xdr:ext cx="405111" cy="259045"/>
    <xdr:sp macro="" textlink="">
      <xdr:nvSpPr>
        <xdr:cNvPr id="300" name="n_3aveValue【福祉施設】&#10;有形固定資産減価償却率"/>
        <xdr:cNvSpPr txBox="1"/>
      </xdr:nvSpPr>
      <xdr:spPr>
        <a:xfrm>
          <a:off x="1816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36213</xdr:rowOff>
    </xdr:from>
    <xdr:ext cx="405111" cy="259045"/>
    <xdr:sp macro="" textlink="">
      <xdr:nvSpPr>
        <xdr:cNvPr id="301" name="n_4aveValue【福祉施設】&#10;有形固定資産減価償却率"/>
        <xdr:cNvSpPr txBox="1"/>
      </xdr:nvSpPr>
      <xdr:spPr>
        <a:xfrm>
          <a:off x="927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6366</xdr:rowOff>
    </xdr:from>
    <xdr:ext cx="405111" cy="259045"/>
    <xdr:sp macro="" textlink="">
      <xdr:nvSpPr>
        <xdr:cNvPr id="302" name="n_1mainValue【福祉施設】&#10;有形固定資産減価償却率"/>
        <xdr:cNvSpPr txBox="1"/>
      </xdr:nvSpPr>
      <xdr:spPr>
        <a:xfrm>
          <a:off x="35820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134002</xdr:rowOff>
    </xdr:from>
    <xdr:ext cx="405111" cy="259045"/>
    <xdr:sp macro="" textlink="">
      <xdr:nvSpPr>
        <xdr:cNvPr id="303" name="n_2mainValue【福祉施設】&#10;有形固定資産減価償却率"/>
        <xdr:cNvSpPr txBox="1"/>
      </xdr:nvSpPr>
      <xdr:spPr>
        <a:xfrm>
          <a:off x="2705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86377</xdr:rowOff>
    </xdr:from>
    <xdr:ext cx="405111" cy="259045"/>
    <xdr:sp macro="" textlink="">
      <xdr:nvSpPr>
        <xdr:cNvPr id="304" name="n_3mainValue【福祉施設】&#10;有形固定資産減価償却率"/>
        <xdr:cNvSpPr txBox="1"/>
      </xdr:nvSpPr>
      <xdr:spPr>
        <a:xfrm>
          <a:off x="1816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166388</xdr:rowOff>
    </xdr:from>
    <xdr:ext cx="405111" cy="259045"/>
    <xdr:sp macro="" textlink="">
      <xdr:nvSpPr>
        <xdr:cNvPr id="305" name="n_4mainValue【福祉施設】&#10;有形固定資産減価償却率"/>
        <xdr:cNvSpPr txBox="1"/>
      </xdr:nvSpPr>
      <xdr:spPr>
        <a:xfrm>
          <a:off x="927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9" name="テキスト ボックス 31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1" name="テキスト ボックス 32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3" name="テキスト ボックス 32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27" name="直線コネクタ 326"/>
        <xdr:cNvCxnSpPr/>
      </xdr:nvCxnSpPr>
      <xdr:spPr>
        <a:xfrm flipV="1">
          <a:off x="10476865" y="13319761"/>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28" name="【福祉施設】&#10;一人当たり面積最小値テキスト"/>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29" name="直線コネクタ 328"/>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30"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31" name="直線コネクタ 330"/>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32" name="【福祉施設】&#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3" name="フローチャート: 判断 332"/>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34" name="フローチャート: 判断 333"/>
        <xdr:cNvSpPr/>
      </xdr:nvSpPr>
      <xdr:spPr>
        <a:xfrm>
          <a:off x="958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35" name="フローチャート: 判断 334"/>
        <xdr:cNvSpPr/>
      </xdr:nvSpPr>
      <xdr:spPr>
        <a:xfrm>
          <a:off x="8699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36" name="フローチャート: 判断 335"/>
        <xdr:cNvSpPr/>
      </xdr:nvSpPr>
      <xdr:spPr>
        <a:xfrm>
          <a:off x="7810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37" name="フローチャート: 判断 336"/>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145035</xdr:rowOff>
    </xdr:from>
    <xdr:to>
      <xdr:col>50</xdr:col>
      <xdr:colOff>165100</xdr:colOff>
      <xdr:row>84</xdr:row>
      <xdr:rowOff>75185</xdr:rowOff>
    </xdr:to>
    <xdr:sp macro="" textlink="">
      <xdr:nvSpPr>
        <xdr:cNvPr id="343" name="楕円 342"/>
        <xdr:cNvSpPr/>
      </xdr:nvSpPr>
      <xdr:spPr>
        <a:xfrm>
          <a:off x="9588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44" name="楕円 343"/>
        <xdr:cNvSpPr/>
      </xdr:nvSpPr>
      <xdr:spPr>
        <a:xfrm>
          <a:off x="8699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24385</xdr:rowOff>
    </xdr:from>
    <xdr:to>
      <xdr:col>50</xdr:col>
      <xdr:colOff>114300</xdr:colOff>
      <xdr:row>84</xdr:row>
      <xdr:rowOff>24385</xdr:rowOff>
    </xdr:to>
    <xdr:cxnSp macro="">
      <xdr:nvCxnSpPr>
        <xdr:cNvPr id="345" name="直線コネクタ 344"/>
        <xdr:cNvCxnSpPr/>
      </xdr:nvCxnSpPr>
      <xdr:spPr>
        <a:xfrm>
          <a:off x="8750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46" name="楕円 345"/>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24385</xdr:rowOff>
    </xdr:from>
    <xdr:to>
      <xdr:col>45</xdr:col>
      <xdr:colOff>177800</xdr:colOff>
      <xdr:row>84</xdr:row>
      <xdr:rowOff>24385</xdr:rowOff>
    </xdr:to>
    <xdr:cxnSp macro="">
      <xdr:nvCxnSpPr>
        <xdr:cNvPr id="347" name="直線コネクタ 346"/>
        <xdr:cNvCxnSpPr/>
      </xdr:nvCxnSpPr>
      <xdr:spPr>
        <a:xfrm>
          <a:off x="7861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110744</xdr:rowOff>
    </xdr:from>
    <xdr:to>
      <xdr:col>36</xdr:col>
      <xdr:colOff>165100</xdr:colOff>
      <xdr:row>85</xdr:row>
      <xdr:rowOff>40894</xdr:rowOff>
    </xdr:to>
    <xdr:sp macro="" textlink="">
      <xdr:nvSpPr>
        <xdr:cNvPr id="348" name="楕円 347"/>
        <xdr:cNvSpPr/>
      </xdr:nvSpPr>
      <xdr:spPr>
        <a:xfrm>
          <a:off x="6921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24385</xdr:rowOff>
    </xdr:from>
    <xdr:to>
      <xdr:col>41</xdr:col>
      <xdr:colOff>50800</xdr:colOff>
      <xdr:row>84</xdr:row>
      <xdr:rowOff>161544</xdr:rowOff>
    </xdr:to>
    <xdr:cxnSp macro="">
      <xdr:nvCxnSpPr>
        <xdr:cNvPr id="349" name="直線コネクタ 348"/>
        <xdr:cNvCxnSpPr/>
      </xdr:nvCxnSpPr>
      <xdr:spPr>
        <a:xfrm flipV="1">
          <a:off x="6972300" y="144261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151147</xdr:rowOff>
    </xdr:from>
    <xdr:ext cx="469744" cy="259045"/>
    <xdr:sp macro="" textlink="">
      <xdr:nvSpPr>
        <xdr:cNvPr id="350" name="n_1aveValue【福祉施設】&#10;一人当たり面積"/>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51" name="n_2aveValue【福祉施設】&#10;一人当たり面積"/>
        <xdr:cNvSpPr txBox="1"/>
      </xdr:nvSpPr>
      <xdr:spPr>
        <a:xfrm>
          <a:off x="8515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52" name="n_3aveValue【福祉施設】&#10;一人当たり面積"/>
        <xdr:cNvSpPr txBox="1"/>
      </xdr:nvSpPr>
      <xdr:spPr>
        <a:xfrm>
          <a:off x="7626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53" name="n_4aveValue【福祉施設】&#10;一人当たり面積"/>
        <xdr:cNvSpPr txBox="1"/>
      </xdr:nvSpPr>
      <xdr:spPr>
        <a:xfrm>
          <a:off x="6737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66312</xdr:rowOff>
    </xdr:from>
    <xdr:ext cx="469744" cy="259045"/>
    <xdr:sp macro="" textlink="">
      <xdr:nvSpPr>
        <xdr:cNvPr id="354" name="n_1main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55" name="n_2mainValue【福祉施設】&#10;一人当たり面積"/>
        <xdr:cNvSpPr txBox="1"/>
      </xdr:nvSpPr>
      <xdr:spPr>
        <a:xfrm>
          <a:off x="8515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66312</xdr:rowOff>
    </xdr:from>
    <xdr:ext cx="469744" cy="259045"/>
    <xdr:sp macro="" textlink="">
      <xdr:nvSpPr>
        <xdr:cNvPr id="356" name="n_3mainValue【福祉施設】&#10;一人当たり面積"/>
        <xdr:cNvSpPr txBox="1"/>
      </xdr:nvSpPr>
      <xdr:spPr>
        <a:xfrm>
          <a:off x="7626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32021</xdr:rowOff>
    </xdr:from>
    <xdr:ext cx="469744" cy="259045"/>
    <xdr:sp macro="" textlink="">
      <xdr:nvSpPr>
        <xdr:cNvPr id="357" name="n_4mainValue【福祉施設】&#10;一人当たり面積"/>
        <xdr:cNvSpPr txBox="1"/>
      </xdr:nvSpPr>
      <xdr:spPr>
        <a:xfrm>
          <a:off x="6737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9" name="直線コネクタ 36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0" name="テキスト ボックス 36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1" name="直線コネクタ 37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2" name="テキスト ボックス 37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3" name="直線コネクタ 37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4" name="テキスト ボックス 37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5" name="直線コネクタ 37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6" name="テキスト ボックス 37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7" name="直線コネクタ 37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8" name="テキスト ボックス 37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9" name="直線コネクタ 37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0" name="テキスト ボックス 37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383" name="直線コネクタ 382"/>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84"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85" name="直線コネクタ 384"/>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6"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87" name="直線コネクタ 386"/>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44648</xdr:rowOff>
    </xdr:from>
    <xdr:ext cx="405111" cy="259045"/>
    <xdr:sp macro="" textlink="">
      <xdr:nvSpPr>
        <xdr:cNvPr id="388" name="【市民会館】&#10;有形固定資産減価償却率平均値テキスト"/>
        <xdr:cNvSpPr txBox="1"/>
      </xdr:nvSpPr>
      <xdr:spPr>
        <a:xfrm>
          <a:off x="4673600" y="17875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389" name="フローチャート: 判断 388"/>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90" name="フローチャート: 判断 389"/>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391" name="フローチャート: 判断 390"/>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92" name="フローチャート: 判断 39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393" name="フローチャート: 判断 392"/>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399" name="楕円 398"/>
        <xdr:cNvSpPr/>
      </xdr:nvSpPr>
      <xdr:spPr>
        <a:xfrm>
          <a:off x="3746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00" name="楕円 399"/>
        <xdr:cNvSpPr/>
      </xdr:nvSpPr>
      <xdr:spPr>
        <a:xfrm>
          <a:off x="2857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xdr:rowOff>
    </xdr:from>
    <xdr:to>
      <xdr:col>19</xdr:col>
      <xdr:colOff>177800</xdr:colOff>
      <xdr:row>104</xdr:row>
      <xdr:rowOff>141514</xdr:rowOff>
    </xdr:to>
    <xdr:cxnSp macro="">
      <xdr:nvCxnSpPr>
        <xdr:cNvPr id="401" name="直線コネクタ 400"/>
        <xdr:cNvCxnSpPr/>
      </xdr:nvCxnSpPr>
      <xdr:spPr>
        <a:xfrm flipV="1">
          <a:off x="2908300" y="1784495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54792</xdr:rowOff>
    </xdr:from>
    <xdr:to>
      <xdr:col>10</xdr:col>
      <xdr:colOff>165100</xdr:colOff>
      <xdr:row>104</xdr:row>
      <xdr:rowOff>156392</xdr:rowOff>
    </xdr:to>
    <xdr:sp macro="" textlink="">
      <xdr:nvSpPr>
        <xdr:cNvPr id="402" name="楕円 401"/>
        <xdr:cNvSpPr/>
      </xdr:nvSpPr>
      <xdr:spPr>
        <a:xfrm>
          <a:off x="1968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105592</xdr:rowOff>
    </xdr:from>
    <xdr:to>
      <xdr:col>15</xdr:col>
      <xdr:colOff>50800</xdr:colOff>
      <xdr:row>104</xdr:row>
      <xdr:rowOff>141514</xdr:rowOff>
    </xdr:to>
    <xdr:cxnSp macro="">
      <xdr:nvCxnSpPr>
        <xdr:cNvPr id="403" name="直線コネクタ 402"/>
        <xdr:cNvCxnSpPr/>
      </xdr:nvCxnSpPr>
      <xdr:spPr>
        <a:xfrm>
          <a:off x="2019300" y="179363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17236</xdr:rowOff>
    </xdr:from>
    <xdr:to>
      <xdr:col>6</xdr:col>
      <xdr:colOff>38100</xdr:colOff>
      <xdr:row>104</xdr:row>
      <xdr:rowOff>118836</xdr:rowOff>
    </xdr:to>
    <xdr:sp macro="" textlink="">
      <xdr:nvSpPr>
        <xdr:cNvPr id="404" name="楕円 403"/>
        <xdr:cNvSpPr/>
      </xdr:nvSpPr>
      <xdr:spPr>
        <a:xfrm>
          <a:off x="1079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68036</xdr:rowOff>
    </xdr:from>
    <xdr:to>
      <xdr:col>10</xdr:col>
      <xdr:colOff>114300</xdr:colOff>
      <xdr:row>104</xdr:row>
      <xdr:rowOff>105592</xdr:rowOff>
    </xdr:to>
    <xdr:cxnSp macro="">
      <xdr:nvCxnSpPr>
        <xdr:cNvPr id="405" name="直線コネクタ 404"/>
        <xdr:cNvCxnSpPr/>
      </xdr:nvCxnSpPr>
      <xdr:spPr>
        <a:xfrm>
          <a:off x="1130300" y="178988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06" name="n_1aveValue【市民会館】&#10;有形固定資産減価償却率"/>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34126</xdr:rowOff>
    </xdr:from>
    <xdr:ext cx="405111" cy="259045"/>
    <xdr:sp macro="" textlink="">
      <xdr:nvSpPr>
        <xdr:cNvPr id="407" name="n_2aveValue【市民会館】&#10;有形固定資産減価償却率"/>
        <xdr:cNvSpPr txBox="1"/>
      </xdr:nvSpPr>
      <xdr:spPr>
        <a:xfrm>
          <a:off x="2705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08"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116495</xdr:rowOff>
    </xdr:from>
    <xdr:ext cx="405111" cy="259045"/>
    <xdr:sp macro="" textlink="">
      <xdr:nvSpPr>
        <xdr:cNvPr id="409" name="n_4aveValue【市民会館】&#10;有形固定資産減価償却率"/>
        <xdr:cNvSpPr txBox="1"/>
      </xdr:nvSpPr>
      <xdr:spPr>
        <a:xfrm>
          <a:off x="927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81478</xdr:rowOff>
    </xdr:from>
    <xdr:ext cx="405111" cy="259045"/>
    <xdr:sp macro="" textlink="">
      <xdr:nvSpPr>
        <xdr:cNvPr id="410" name="n_1mainValue【市民会館】&#10;有形固定資産減価償却率"/>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11" name="n_2mainValue【市民会館】&#10;有形固定資産減価償却率"/>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147519</xdr:rowOff>
    </xdr:from>
    <xdr:ext cx="405111" cy="259045"/>
    <xdr:sp macro="" textlink="">
      <xdr:nvSpPr>
        <xdr:cNvPr id="412" name="n_3mainValue【市民会館】&#10;有形固定資産減価償却率"/>
        <xdr:cNvSpPr txBox="1"/>
      </xdr:nvSpPr>
      <xdr:spPr>
        <a:xfrm>
          <a:off x="1816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135363</xdr:rowOff>
    </xdr:from>
    <xdr:ext cx="405111" cy="259045"/>
    <xdr:sp macro="" textlink="">
      <xdr:nvSpPr>
        <xdr:cNvPr id="413" name="n_4mainValue【市民会館】&#10;有形固定資産減価償却率"/>
        <xdr:cNvSpPr txBox="1"/>
      </xdr:nvSpPr>
      <xdr:spPr>
        <a:xfrm>
          <a:off x="927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24" name="テキスト ボックス 42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36" name="直線コネクタ 435"/>
        <xdr:cNvCxnSpPr/>
      </xdr:nvCxnSpPr>
      <xdr:spPr>
        <a:xfrm flipV="1">
          <a:off x="10476865" y="172669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37" name="【市民会館】&#10;一人当たり面積最小値テキスト"/>
        <xdr:cNvSpPr txBox="1"/>
      </xdr:nvSpPr>
      <xdr:spPr>
        <a:xfrm>
          <a:off x="10515600"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38" name="直線コネクタ 437"/>
        <xdr:cNvCxnSpPr/>
      </xdr:nvCxnSpPr>
      <xdr:spPr>
        <a:xfrm>
          <a:off x="10388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9"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40" name="直線コネクタ 439"/>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41"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2" name="フローチャート: 判断 44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443" name="フローチャート: 判断 442"/>
        <xdr:cNvSpPr/>
      </xdr:nvSpPr>
      <xdr:spPr>
        <a:xfrm>
          <a:off x="9588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44" name="フローチャート: 判断 443"/>
        <xdr:cNvSpPr/>
      </xdr:nvSpPr>
      <xdr:spPr>
        <a:xfrm>
          <a:off x="8699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45" name="フローチャート: 判断 444"/>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46" name="フローチャート: 判断 445"/>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452" name="楕円 451"/>
        <xdr:cNvSpPr/>
      </xdr:nvSpPr>
      <xdr:spPr>
        <a:xfrm>
          <a:off x="958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148844</xdr:rowOff>
    </xdr:from>
    <xdr:to>
      <xdr:col>46</xdr:col>
      <xdr:colOff>38100</xdr:colOff>
      <xdr:row>103</xdr:row>
      <xdr:rowOff>78994</xdr:rowOff>
    </xdr:to>
    <xdr:sp macro="" textlink="">
      <xdr:nvSpPr>
        <xdr:cNvPr id="453" name="楕円 452"/>
        <xdr:cNvSpPr/>
      </xdr:nvSpPr>
      <xdr:spPr>
        <a:xfrm>
          <a:off x="8699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19050</xdr:rowOff>
    </xdr:from>
    <xdr:to>
      <xdr:col>50</xdr:col>
      <xdr:colOff>114300</xdr:colOff>
      <xdr:row>103</xdr:row>
      <xdr:rowOff>28194</xdr:rowOff>
    </xdr:to>
    <xdr:cxnSp macro="">
      <xdr:nvCxnSpPr>
        <xdr:cNvPr id="454" name="直線コネクタ 453"/>
        <xdr:cNvCxnSpPr/>
      </xdr:nvCxnSpPr>
      <xdr:spPr>
        <a:xfrm flipV="1">
          <a:off x="8750300" y="176784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157987</xdr:rowOff>
    </xdr:from>
    <xdr:to>
      <xdr:col>41</xdr:col>
      <xdr:colOff>101600</xdr:colOff>
      <xdr:row>103</xdr:row>
      <xdr:rowOff>88137</xdr:rowOff>
    </xdr:to>
    <xdr:sp macro="" textlink="">
      <xdr:nvSpPr>
        <xdr:cNvPr id="455" name="楕円 454"/>
        <xdr:cNvSpPr/>
      </xdr:nvSpPr>
      <xdr:spPr>
        <a:xfrm>
          <a:off x="7810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28194</xdr:rowOff>
    </xdr:from>
    <xdr:to>
      <xdr:col>45</xdr:col>
      <xdr:colOff>177800</xdr:colOff>
      <xdr:row>103</xdr:row>
      <xdr:rowOff>37337</xdr:rowOff>
    </xdr:to>
    <xdr:cxnSp macro="">
      <xdr:nvCxnSpPr>
        <xdr:cNvPr id="456" name="直線コネクタ 455"/>
        <xdr:cNvCxnSpPr/>
      </xdr:nvCxnSpPr>
      <xdr:spPr>
        <a:xfrm flipV="1">
          <a:off x="7861300" y="17687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157987</xdr:rowOff>
    </xdr:from>
    <xdr:to>
      <xdr:col>36</xdr:col>
      <xdr:colOff>165100</xdr:colOff>
      <xdr:row>103</xdr:row>
      <xdr:rowOff>88137</xdr:rowOff>
    </xdr:to>
    <xdr:sp macro="" textlink="">
      <xdr:nvSpPr>
        <xdr:cNvPr id="457" name="楕円 456"/>
        <xdr:cNvSpPr/>
      </xdr:nvSpPr>
      <xdr:spPr>
        <a:xfrm>
          <a:off x="6921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37337</xdr:rowOff>
    </xdr:from>
    <xdr:to>
      <xdr:col>41</xdr:col>
      <xdr:colOff>50800</xdr:colOff>
      <xdr:row>103</xdr:row>
      <xdr:rowOff>37337</xdr:rowOff>
    </xdr:to>
    <xdr:cxnSp macro="">
      <xdr:nvCxnSpPr>
        <xdr:cNvPr id="458" name="直線コネクタ 457"/>
        <xdr:cNvCxnSpPr/>
      </xdr:nvCxnSpPr>
      <xdr:spPr>
        <a:xfrm>
          <a:off x="6972300" y="17696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19829</xdr:rowOff>
    </xdr:from>
    <xdr:ext cx="469744" cy="259045"/>
    <xdr:sp macro="" textlink="">
      <xdr:nvSpPr>
        <xdr:cNvPr id="459" name="n_1aveValue【市民会館】&#10;一人当たり面積"/>
        <xdr:cNvSpPr txBox="1"/>
      </xdr:nvSpPr>
      <xdr:spPr>
        <a:xfrm>
          <a:off x="9391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44975</xdr:rowOff>
    </xdr:from>
    <xdr:ext cx="469744" cy="259045"/>
    <xdr:sp macro="" textlink="">
      <xdr:nvSpPr>
        <xdr:cNvPr id="460" name="n_2aveValue【市民会館】&#10;一人当たり面積"/>
        <xdr:cNvSpPr txBox="1"/>
      </xdr:nvSpPr>
      <xdr:spPr>
        <a:xfrm>
          <a:off x="8515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47262</xdr:rowOff>
    </xdr:from>
    <xdr:ext cx="469744" cy="259045"/>
    <xdr:sp macro="" textlink="">
      <xdr:nvSpPr>
        <xdr:cNvPr id="461" name="n_3aveValue【市民会館】&#10;一人当たり面積"/>
        <xdr:cNvSpPr txBox="1"/>
      </xdr:nvSpPr>
      <xdr:spPr>
        <a:xfrm>
          <a:off x="7626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62" name="n_4aveValue【市民会館】&#10;一人当たり面積"/>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86377</xdr:rowOff>
    </xdr:from>
    <xdr:ext cx="469744" cy="259045"/>
    <xdr:sp macro="" textlink="">
      <xdr:nvSpPr>
        <xdr:cNvPr id="463" name="n_1mainValue【市民会館】&#10;一人当たり面積"/>
        <xdr:cNvSpPr txBox="1"/>
      </xdr:nvSpPr>
      <xdr:spPr>
        <a:xfrm>
          <a:off x="9391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95521</xdr:rowOff>
    </xdr:from>
    <xdr:ext cx="469744" cy="259045"/>
    <xdr:sp macro="" textlink="">
      <xdr:nvSpPr>
        <xdr:cNvPr id="464" name="n_2mainValue【市民会館】&#10;一人当たり面積"/>
        <xdr:cNvSpPr txBox="1"/>
      </xdr:nvSpPr>
      <xdr:spPr>
        <a:xfrm>
          <a:off x="8515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104664</xdr:rowOff>
    </xdr:from>
    <xdr:ext cx="469744" cy="259045"/>
    <xdr:sp macro="" textlink="">
      <xdr:nvSpPr>
        <xdr:cNvPr id="465" name="n_3mainValue【市民会館】&#10;一人当たり面積"/>
        <xdr:cNvSpPr txBox="1"/>
      </xdr:nvSpPr>
      <xdr:spPr>
        <a:xfrm>
          <a:off x="7626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104664</xdr:rowOff>
    </xdr:from>
    <xdr:ext cx="469744" cy="259045"/>
    <xdr:sp macro="" textlink="">
      <xdr:nvSpPr>
        <xdr:cNvPr id="466" name="n_4mainValue【市民会館】&#10;一人当たり面積"/>
        <xdr:cNvSpPr txBox="1"/>
      </xdr:nvSpPr>
      <xdr:spPr>
        <a:xfrm>
          <a:off x="6737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8" name="直線コネクタ 4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9" name="テキスト ボックス 47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0" name="直線コネクタ 4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1" name="テキスト ボックス 4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2" name="直線コネクタ 4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3" name="テキスト ボックス 4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4" name="直線コネクタ 4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5" name="テキスト ボックス 4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6" name="直線コネクタ 4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7" name="テキスト ボックス 4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9" name="テキスト ボックス 48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123825</xdr:rowOff>
    </xdr:from>
    <xdr:to>
      <xdr:col>85</xdr:col>
      <xdr:colOff>126364</xdr:colOff>
      <xdr:row>40</xdr:row>
      <xdr:rowOff>28575</xdr:rowOff>
    </xdr:to>
    <xdr:cxnSp macro="">
      <xdr:nvCxnSpPr>
        <xdr:cNvPr id="491" name="直線コネクタ 490"/>
        <xdr:cNvCxnSpPr/>
      </xdr:nvCxnSpPr>
      <xdr:spPr>
        <a:xfrm flipV="1">
          <a:off x="16318864" y="561022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32402</xdr:rowOff>
    </xdr:from>
    <xdr:ext cx="405111" cy="259045"/>
    <xdr:sp macro="" textlink="">
      <xdr:nvSpPr>
        <xdr:cNvPr id="492" name="【一般廃棄物処理施設】&#10;有形固定資産減価償却率最小値テキスト"/>
        <xdr:cNvSpPr txBox="1"/>
      </xdr:nvSpPr>
      <xdr:spPr>
        <a:xfrm>
          <a:off x="16357600"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28575</xdr:rowOff>
    </xdr:from>
    <xdr:to>
      <xdr:col>86</xdr:col>
      <xdr:colOff>25400</xdr:colOff>
      <xdr:row>40</xdr:row>
      <xdr:rowOff>28575</xdr:rowOff>
    </xdr:to>
    <xdr:cxnSp macro="">
      <xdr:nvCxnSpPr>
        <xdr:cNvPr id="493" name="直線コネクタ 492"/>
        <xdr:cNvCxnSpPr/>
      </xdr:nvCxnSpPr>
      <xdr:spPr>
        <a:xfrm>
          <a:off x="16230600" y="688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70502</xdr:rowOff>
    </xdr:from>
    <xdr:ext cx="405111" cy="259045"/>
    <xdr:sp macro="" textlink="">
      <xdr:nvSpPr>
        <xdr:cNvPr id="494" name="【一般廃棄物処理施設】&#10;有形固定資産減価償却率最大値テキスト"/>
        <xdr:cNvSpPr txBox="1"/>
      </xdr:nvSpPr>
      <xdr:spPr>
        <a:xfrm>
          <a:off x="16357600" y="538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495" name="直線コネクタ 494"/>
        <xdr:cNvCxnSpPr/>
      </xdr:nvCxnSpPr>
      <xdr:spPr>
        <a:xfrm>
          <a:off x="16230600" y="561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123842</xdr:rowOff>
    </xdr:from>
    <xdr:ext cx="405111" cy="259045"/>
    <xdr:sp macro="" textlink="">
      <xdr:nvSpPr>
        <xdr:cNvPr id="496" name="【一般廃棄物処理施設】&#10;有形固定資産減価償却率平均値テキスト"/>
        <xdr:cNvSpPr txBox="1"/>
      </xdr:nvSpPr>
      <xdr:spPr>
        <a:xfrm>
          <a:off x="16357600" y="6124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145415</xdr:rowOff>
    </xdr:from>
    <xdr:to>
      <xdr:col>85</xdr:col>
      <xdr:colOff>177800</xdr:colOff>
      <xdr:row>36</xdr:row>
      <xdr:rowOff>75565</xdr:rowOff>
    </xdr:to>
    <xdr:sp macro="" textlink="">
      <xdr:nvSpPr>
        <xdr:cNvPr id="497" name="フローチャート: 判断 496"/>
        <xdr:cNvSpPr/>
      </xdr:nvSpPr>
      <xdr:spPr>
        <a:xfrm>
          <a:off x="162687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153035</xdr:rowOff>
    </xdr:from>
    <xdr:to>
      <xdr:col>81</xdr:col>
      <xdr:colOff>101600</xdr:colOff>
      <xdr:row>37</xdr:row>
      <xdr:rowOff>83185</xdr:rowOff>
    </xdr:to>
    <xdr:sp macro="" textlink="">
      <xdr:nvSpPr>
        <xdr:cNvPr id="498" name="フローチャート: 判断 497"/>
        <xdr:cNvSpPr/>
      </xdr:nvSpPr>
      <xdr:spPr>
        <a:xfrm>
          <a:off x="15430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99" name="フローチャート: 判断 498"/>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00" name="フローチャート: 判断 49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164465</xdr:rowOff>
    </xdr:from>
    <xdr:to>
      <xdr:col>67</xdr:col>
      <xdr:colOff>101600</xdr:colOff>
      <xdr:row>37</xdr:row>
      <xdr:rowOff>94615</xdr:rowOff>
    </xdr:to>
    <xdr:sp macro="" textlink="">
      <xdr:nvSpPr>
        <xdr:cNvPr id="501" name="フローチャート: 判断 500"/>
        <xdr:cNvSpPr/>
      </xdr:nvSpPr>
      <xdr:spPr>
        <a:xfrm>
          <a:off x="12763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154940</xdr:rowOff>
    </xdr:from>
    <xdr:to>
      <xdr:col>81</xdr:col>
      <xdr:colOff>101600</xdr:colOff>
      <xdr:row>40</xdr:row>
      <xdr:rowOff>85090</xdr:rowOff>
    </xdr:to>
    <xdr:sp macro="" textlink="">
      <xdr:nvSpPr>
        <xdr:cNvPr id="507" name="楕円 506"/>
        <xdr:cNvSpPr/>
      </xdr:nvSpPr>
      <xdr:spPr>
        <a:xfrm>
          <a:off x="1543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59690</xdr:rowOff>
    </xdr:from>
    <xdr:to>
      <xdr:col>76</xdr:col>
      <xdr:colOff>165100</xdr:colOff>
      <xdr:row>40</xdr:row>
      <xdr:rowOff>161290</xdr:rowOff>
    </xdr:to>
    <xdr:sp macro="" textlink="">
      <xdr:nvSpPr>
        <xdr:cNvPr id="508" name="楕円 507"/>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34290</xdr:rowOff>
    </xdr:from>
    <xdr:to>
      <xdr:col>81</xdr:col>
      <xdr:colOff>50800</xdr:colOff>
      <xdr:row>40</xdr:row>
      <xdr:rowOff>110490</xdr:rowOff>
    </xdr:to>
    <xdr:cxnSp macro="">
      <xdr:nvCxnSpPr>
        <xdr:cNvPr id="509" name="直線コネクタ 508"/>
        <xdr:cNvCxnSpPr/>
      </xdr:nvCxnSpPr>
      <xdr:spPr>
        <a:xfrm flipV="1">
          <a:off x="14592300" y="68922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52070</xdr:rowOff>
    </xdr:from>
    <xdr:to>
      <xdr:col>72</xdr:col>
      <xdr:colOff>38100</xdr:colOff>
      <xdr:row>40</xdr:row>
      <xdr:rowOff>153670</xdr:rowOff>
    </xdr:to>
    <xdr:sp macro="" textlink="">
      <xdr:nvSpPr>
        <xdr:cNvPr id="510" name="楕円 509"/>
        <xdr:cNvSpPr/>
      </xdr:nvSpPr>
      <xdr:spPr>
        <a:xfrm>
          <a:off x="13652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102870</xdr:rowOff>
    </xdr:from>
    <xdr:to>
      <xdr:col>76</xdr:col>
      <xdr:colOff>114300</xdr:colOff>
      <xdr:row>40</xdr:row>
      <xdr:rowOff>110490</xdr:rowOff>
    </xdr:to>
    <xdr:cxnSp macro="">
      <xdr:nvCxnSpPr>
        <xdr:cNvPr id="511" name="直線コネクタ 510"/>
        <xdr:cNvCxnSpPr/>
      </xdr:nvCxnSpPr>
      <xdr:spPr>
        <a:xfrm>
          <a:off x="13703300" y="6960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27305</xdr:rowOff>
    </xdr:from>
    <xdr:to>
      <xdr:col>67</xdr:col>
      <xdr:colOff>101600</xdr:colOff>
      <xdr:row>40</xdr:row>
      <xdr:rowOff>128905</xdr:rowOff>
    </xdr:to>
    <xdr:sp macro="" textlink="">
      <xdr:nvSpPr>
        <xdr:cNvPr id="512" name="楕円 511"/>
        <xdr:cNvSpPr/>
      </xdr:nvSpPr>
      <xdr:spPr>
        <a:xfrm>
          <a:off x="12763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78105</xdr:rowOff>
    </xdr:from>
    <xdr:to>
      <xdr:col>71</xdr:col>
      <xdr:colOff>177800</xdr:colOff>
      <xdr:row>40</xdr:row>
      <xdr:rowOff>102870</xdr:rowOff>
    </xdr:to>
    <xdr:cxnSp macro="">
      <xdr:nvCxnSpPr>
        <xdr:cNvPr id="513" name="直線コネクタ 512"/>
        <xdr:cNvCxnSpPr/>
      </xdr:nvCxnSpPr>
      <xdr:spPr>
        <a:xfrm>
          <a:off x="12814300" y="6936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99712</xdr:rowOff>
    </xdr:from>
    <xdr:ext cx="405111" cy="259045"/>
    <xdr:sp macro="" textlink="">
      <xdr:nvSpPr>
        <xdr:cNvPr id="514" name="n_1aveValue【一般廃棄物処理施設】&#10;有形固定資産減価償却率"/>
        <xdr:cNvSpPr txBox="1"/>
      </xdr:nvSpPr>
      <xdr:spPr>
        <a:xfrm>
          <a:off x="15266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515" name="n_2aveValue【一般廃棄物処理施設】&#10;有形固定資産減価償却率"/>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16" name="n_3aveValue【一般廃棄物処理施設】&#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111142</xdr:rowOff>
    </xdr:from>
    <xdr:ext cx="405111" cy="259045"/>
    <xdr:sp macro="" textlink="">
      <xdr:nvSpPr>
        <xdr:cNvPr id="517" name="n_4aveValue【一般廃棄物処理施設】&#10;有形固定資産減価償却率"/>
        <xdr:cNvSpPr txBox="1"/>
      </xdr:nvSpPr>
      <xdr:spPr>
        <a:xfrm>
          <a:off x="12611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76217</xdr:rowOff>
    </xdr:from>
    <xdr:ext cx="405111" cy="259045"/>
    <xdr:sp macro="" textlink="">
      <xdr:nvSpPr>
        <xdr:cNvPr id="518" name="n_1mainValue【一般廃棄物処理施設】&#10;有形固定資産減価償却率"/>
        <xdr:cNvSpPr txBox="1"/>
      </xdr:nvSpPr>
      <xdr:spPr>
        <a:xfrm>
          <a:off x="152660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519" name="n_2mainValue【一般廃棄物処理施設】&#10;有形固定資産減価償却率"/>
        <xdr:cNvSpPr txBox="1"/>
      </xdr:nvSpPr>
      <xdr:spPr>
        <a:xfrm>
          <a:off x="14389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144797</xdr:rowOff>
    </xdr:from>
    <xdr:ext cx="405111" cy="259045"/>
    <xdr:sp macro="" textlink="">
      <xdr:nvSpPr>
        <xdr:cNvPr id="520" name="n_3mainValue【一般廃棄物処理施設】&#10;有形固定資産減価償却率"/>
        <xdr:cNvSpPr txBox="1"/>
      </xdr:nvSpPr>
      <xdr:spPr>
        <a:xfrm>
          <a:off x="13500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120032</xdr:rowOff>
    </xdr:from>
    <xdr:ext cx="405111" cy="259045"/>
    <xdr:sp macro="" textlink="">
      <xdr:nvSpPr>
        <xdr:cNvPr id="521" name="n_4mainValue【一般廃棄物処理施設】&#10;有形固定資産減価償却率"/>
        <xdr:cNvSpPr txBox="1"/>
      </xdr:nvSpPr>
      <xdr:spPr>
        <a:xfrm>
          <a:off x="12611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2" name="直線コネクタ 5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3" name="テキスト ボックス 53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4" name="直線コネクタ 5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5" name="テキスト ボックス 53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6" name="直線コネクタ 5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7" name="テキスト ボックス 5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8" name="直線コネクタ 5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9" name="テキスト ボックス 53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0" name="直線コネクタ 5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1" name="テキスト ボックス 54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45" name="直線コネクタ 544"/>
        <xdr:cNvCxnSpPr/>
      </xdr:nvCxnSpPr>
      <xdr:spPr>
        <a:xfrm flipV="1">
          <a:off x="22160864" y="5799719"/>
          <a:ext cx="0" cy="134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46" name="【一般廃棄物処理施設】&#10;一人当たり有形固定資産（償却資産）額最小値テキスト"/>
        <xdr:cNvSpPr txBox="1"/>
      </xdr:nvSpPr>
      <xdr:spPr>
        <a:xfrm>
          <a:off x="22199600" y="71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47" name="直線コネクタ 546"/>
        <xdr:cNvCxnSpPr/>
      </xdr:nvCxnSpPr>
      <xdr:spPr>
        <a:xfrm>
          <a:off x="22072600" y="714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48" name="【一般廃棄物処理施設】&#10;一人当たり有形固定資産（償却資産）額最大値テキスト"/>
        <xdr:cNvSpPr txBox="1"/>
      </xdr:nvSpPr>
      <xdr:spPr>
        <a:xfrm>
          <a:off x="22199600" y="55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49" name="直線コネクタ 548"/>
        <xdr:cNvCxnSpPr/>
      </xdr:nvCxnSpPr>
      <xdr:spPr>
        <a:xfrm>
          <a:off x="22072600" y="57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72872</xdr:rowOff>
    </xdr:from>
    <xdr:ext cx="534377" cy="259045"/>
    <xdr:sp macro="" textlink="">
      <xdr:nvSpPr>
        <xdr:cNvPr id="550" name="【一般廃棄物処理施設】&#10;一人当たり有形固定資産（償却資産）額平均値テキスト"/>
        <xdr:cNvSpPr txBox="1"/>
      </xdr:nvSpPr>
      <xdr:spPr>
        <a:xfrm>
          <a:off x="22199600" y="6587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51" name="フローチャート: 判断 550"/>
        <xdr:cNvSpPr/>
      </xdr:nvSpPr>
      <xdr:spPr>
        <a:xfrm>
          <a:off x="22110700" y="66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52" name="フローチャート: 判断 551"/>
        <xdr:cNvSpPr/>
      </xdr:nvSpPr>
      <xdr:spPr>
        <a:xfrm>
          <a:off x="21272500" y="663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53" name="フローチャート: 判断 552"/>
        <xdr:cNvSpPr/>
      </xdr:nvSpPr>
      <xdr:spPr>
        <a:xfrm>
          <a:off x="20383500" y="665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54" name="フローチャート: 判断 553"/>
        <xdr:cNvSpPr/>
      </xdr:nvSpPr>
      <xdr:spPr>
        <a:xfrm>
          <a:off x="19494500" y="66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55" name="フローチャート: 判断 554"/>
        <xdr:cNvSpPr/>
      </xdr:nvSpPr>
      <xdr:spPr>
        <a:xfrm>
          <a:off x="18605500" y="672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18473</xdr:rowOff>
    </xdr:from>
    <xdr:to>
      <xdr:col>112</xdr:col>
      <xdr:colOff>38100</xdr:colOff>
      <xdr:row>35</xdr:row>
      <xdr:rowOff>120073</xdr:rowOff>
    </xdr:to>
    <xdr:sp macro="" textlink="">
      <xdr:nvSpPr>
        <xdr:cNvPr id="561" name="楕円 560"/>
        <xdr:cNvSpPr/>
      </xdr:nvSpPr>
      <xdr:spPr>
        <a:xfrm>
          <a:off x="21272500" y="60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95565</xdr:rowOff>
    </xdr:from>
    <xdr:to>
      <xdr:col>107</xdr:col>
      <xdr:colOff>101600</xdr:colOff>
      <xdr:row>36</xdr:row>
      <xdr:rowOff>25715</xdr:rowOff>
    </xdr:to>
    <xdr:sp macro="" textlink="">
      <xdr:nvSpPr>
        <xdr:cNvPr id="562" name="楕円 561"/>
        <xdr:cNvSpPr/>
      </xdr:nvSpPr>
      <xdr:spPr>
        <a:xfrm>
          <a:off x="20383500" y="60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69273</xdr:rowOff>
    </xdr:from>
    <xdr:to>
      <xdr:col>111</xdr:col>
      <xdr:colOff>177800</xdr:colOff>
      <xdr:row>35</xdr:row>
      <xdr:rowOff>146365</xdr:rowOff>
    </xdr:to>
    <xdr:cxnSp macro="">
      <xdr:nvCxnSpPr>
        <xdr:cNvPr id="563" name="直線コネクタ 562"/>
        <xdr:cNvCxnSpPr/>
      </xdr:nvCxnSpPr>
      <xdr:spPr>
        <a:xfrm flipV="1">
          <a:off x="20434300" y="6070023"/>
          <a:ext cx="889000" cy="7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118897</xdr:rowOff>
    </xdr:from>
    <xdr:to>
      <xdr:col>102</xdr:col>
      <xdr:colOff>165100</xdr:colOff>
      <xdr:row>36</xdr:row>
      <xdr:rowOff>49047</xdr:rowOff>
    </xdr:to>
    <xdr:sp macro="" textlink="">
      <xdr:nvSpPr>
        <xdr:cNvPr id="564" name="楕円 563"/>
        <xdr:cNvSpPr/>
      </xdr:nvSpPr>
      <xdr:spPr>
        <a:xfrm>
          <a:off x="19494500" y="61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146365</xdr:rowOff>
    </xdr:from>
    <xdr:to>
      <xdr:col>107</xdr:col>
      <xdr:colOff>50800</xdr:colOff>
      <xdr:row>35</xdr:row>
      <xdr:rowOff>169697</xdr:rowOff>
    </xdr:to>
    <xdr:cxnSp macro="">
      <xdr:nvCxnSpPr>
        <xdr:cNvPr id="565" name="直線コネクタ 564"/>
        <xdr:cNvCxnSpPr/>
      </xdr:nvCxnSpPr>
      <xdr:spPr>
        <a:xfrm flipV="1">
          <a:off x="19545300" y="6147115"/>
          <a:ext cx="889000" cy="2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131356</xdr:rowOff>
    </xdr:from>
    <xdr:to>
      <xdr:col>98</xdr:col>
      <xdr:colOff>38100</xdr:colOff>
      <xdr:row>36</xdr:row>
      <xdr:rowOff>61506</xdr:rowOff>
    </xdr:to>
    <xdr:sp macro="" textlink="">
      <xdr:nvSpPr>
        <xdr:cNvPr id="566" name="楕円 565"/>
        <xdr:cNvSpPr/>
      </xdr:nvSpPr>
      <xdr:spPr>
        <a:xfrm>
          <a:off x="18605500" y="61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169697</xdr:rowOff>
    </xdr:from>
    <xdr:to>
      <xdr:col>102</xdr:col>
      <xdr:colOff>114300</xdr:colOff>
      <xdr:row>36</xdr:row>
      <xdr:rowOff>10706</xdr:rowOff>
    </xdr:to>
    <xdr:cxnSp macro="">
      <xdr:nvCxnSpPr>
        <xdr:cNvPr id="567" name="直線コネクタ 566"/>
        <xdr:cNvCxnSpPr/>
      </xdr:nvCxnSpPr>
      <xdr:spPr>
        <a:xfrm flipV="1">
          <a:off x="18656300" y="6170447"/>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39618</xdr:rowOff>
    </xdr:from>
    <xdr:ext cx="534377" cy="259045"/>
    <xdr:sp macro="" textlink="">
      <xdr:nvSpPr>
        <xdr:cNvPr id="568" name="n_1aveValue【一般廃棄物処理施設】&#10;一人当たり有形固定資産（償却資産）額"/>
        <xdr:cNvSpPr txBox="1"/>
      </xdr:nvSpPr>
      <xdr:spPr>
        <a:xfrm>
          <a:off x="21043411" y="67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62592</xdr:rowOff>
    </xdr:from>
    <xdr:ext cx="534377" cy="259045"/>
    <xdr:sp macro="" textlink="">
      <xdr:nvSpPr>
        <xdr:cNvPr id="569" name="n_2aveValue【一般廃棄物処理施設】&#10;一人当たり有形固定資産（償却資産）額"/>
        <xdr:cNvSpPr txBox="1"/>
      </xdr:nvSpPr>
      <xdr:spPr>
        <a:xfrm>
          <a:off x="20167111" y="67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94802</xdr:rowOff>
    </xdr:from>
    <xdr:ext cx="534377" cy="259045"/>
    <xdr:sp macro="" textlink="">
      <xdr:nvSpPr>
        <xdr:cNvPr id="570" name="n_3aveValue【一般廃棄物処理施設】&#10;一人当たり有形固定資産（償却資産）額"/>
        <xdr:cNvSpPr txBox="1"/>
      </xdr:nvSpPr>
      <xdr:spPr>
        <a:xfrm>
          <a:off x="19278111" y="67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133428</xdr:rowOff>
    </xdr:from>
    <xdr:ext cx="534377" cy="259045"/>
    <xdr:sp macro="" textlink="">
      <xdr:nvSpPr>
        <xdr:cNvPr id="571" name="n_4aveValue【一般廃棄物処理施設】&#10;一人当たり有形固定資産（償却資産）額"/>
        <xdr:cNvSpPr txBox="1"/>
      </xdr:nvSpPr>
      <xdr:spPr>
        <a:xfrm>
          <a:off x="18389111" y="68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136600</xdr:rowOff>
    </xdr:from>
    <xdr:ext cx="599010" cy="259045"/>
    <xdr:sp macro="" textlink="">
      <xdr:nvSpPr>
        <xdr:cNvPr id="572" name="n_1mainValue【一般廃棄物処理施設】&#10;一人当たり有形固定資産（償却資産）額"/>
        <xdr:cNvSpPr txBox="1"/>
      </xdr:nvSpPr>
      <xdr:spPr>
        <a:xfrm>
          <a:off x="21011095" y="57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42242</xdr:rowOff>
    </xdr:from>
    <xdr:ext cx="599010" cy="259045"/>
    <xdr:sp macro="" textlink="">
      <xdr:nvSpPr>
        <xdr:cNvPr id="573" name="n_2mainValue【一般廃棄物処理施設】&#10;一人当たり有形固定資産（償却資産）額"/>
        <xdr:cNvSpPr txBox="1"/>
      </xdr:nvSpPr>
      <xdr:spPr>
        <a:xfrm>
          <a:off x="20134795" y="587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65574</xdr:rowOff>
    </xdr:from>
    <xdr:ext cx="599010" cy="259045"/>
    <xdr:sp macro="" textlink="">
      <xdr:nvSpPr>
        <xdr:cNvPr id="574" name="n_3mainValue【一般廃棄物処理施設】&#10;一人当たり有形固定資産（償却資産）額"/>
        <xdr:cNvSpPr txBox="1"/>
      </xdr:nvSpPr>
      <xdr:spPr>
        <a:xfrm>
          <a:off x="19245795" y="589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78033</xdr:rowOff>
    </xdr:from>
    <xdr:ext cx="599010" cy="259045"/>
    <xdr:sp macro="" textlink="">
      <xdr:nvSpPr>
        <xdr:cNvPr id="575" name="n_4mainValue【一般廃棄物処理施設】&#10;一人当たり有形固定資産（償却資産）額"/>
        <xdr:cNvSpPr txBox="1"/>
      </xdr:nvSpPr>
      <xdr:spPr>
        <a:xfrm>
          <a:off x="18356795" y="590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7" name="直線コネクタ 58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8" name="テキスト ボックス 58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9" name="直線コネクタ 58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0" name="テキスト ボックス 58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1" name="直線コネクタ 59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2" name="テキスト ボックス 59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3" name="直線コネクタ 59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4" name="テキスト ボックス 59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6" name="テキスト ボックス 59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598" name="直線コネクタ 597"/>
        <xdr:cNvCxnSpPr/>
      </xdr:nvCxnSpPr>
      <xdr:spPr>
        <a:xfrm flipV="1">
          <a:off x="16318864" y="9898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99"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600" name="直線コネクタ 599"/>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601" name="【保健センター・保健所】&#10;有形固定資産減価償却率最大値テキスト"/>
        <xdr:cNvSpPr txBox="1"/>
      </xdr:nvSpPr>
      <xdr:spPr>
        <a:xfrm>
          <a:off x="16357600"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602" name="直線コネクタ 601"/>
        <xdr:cNvCxnSpPr/>
      </xdr:nvCxnSpPr>
      <xdr:spPr>
        <a:xfrm>
          <a:off x="16230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603"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604" name="フローチャート: 判断 603"/>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05" name="フローチャート: 判断 604"/>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45212</xdr:rowOff>
    </xdr:from>
    <xdr:to>
      <xdr:col>76</xdr:col>
      <xdr:colOff>165100</xdr:colOff>
      <xdr:row>59</xdr:row>
      <xdr:rowOff>146812</xdr:rowOff>
    </xdr:to>
    <xdr:sp macro="" textlink="">
      <xdr:nvSpPr>
        <xdr:cNvPr id="606" name="フローチャート: 判断 605"/>
        <xdr:cNvSpPr/>
      </xdr:nvSpPr>
      <xdr:spPr>
        <a:xfrm>
          <a:off x="14541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607" name="フローチャート: 判断 606"/>
        <xdr:cNvSpPr/>
      </xdr:nvSpPr>
      <xdr:spPr>
        <a:xfrm>
          <a:off x="13652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608" name="フローチャート: 判断 607"/>
        <xdr:cNvSpPr/>
      </xdr:nvSpPr>
      <xdr:spPr>
        <a:xfrm>
          <a:off x="12763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150368</xdr:rowOff>
    </xdr:from>
    <xdr:to>
      <xdr:col>81</xdr:col>
      <xdr:colOff>101600</xdr:colOff>
      <xdr:row>59</xdr:row>
      <xdr:rowOff>80518</xdr:rowOff>
    </xdr:to>
    <xdr:sp macro="" textlink="">
      <xdr:nvSpPr>
        <xdr:cNvPr id="614" name="楕円 613"/>
        <xdr:cNvSpPr/>
      </xdr:nvSpPr>
      <xdr:spPr>
        <a:xfrm>
          <a:off x="15430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97790</xdr:rowOff>
    </xdr:from>
    <xdr:to>
      <xdr:col>76</xdr:col>
      <xdr:colOff>165100</xdr:colOff>
      <xdr:row>59</xdr:row>
      <xdr:rowOff>27940</xdr:rowOff>
    </xdr:to>
    <xdr:sp macro="" textlink="">
      <xdr:nvSpPr>
        <xdr:cNvPr id="615" name="楕円 614"/>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148590</xdr:rowOff>
    </xdr:from>
    <xdr:to>
      <xdr:col>81</xdr:col>
      <xdr:colOff>50800</xdr:colOff>
      <xdr:row>59</xdr:row>
      <xdr:rowOff>29718</xdr:rowOff>
    </xdr:to>
    <xdr:cxnSp macro="">
      <xdr:nvCxnSpPr>
        <xdr:cNvPr id="616" name="直線コネクタ 615"/>
        <xdr:cNvCxnSpPr/>
      </xdr:nvCxnSpPr>
      <xdr:spPr>
        <a:xfrm>
          <a:off x="14592300" y="1009269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47498</xdr:rowOff>
    </xdr:from>
    <xdr:to>
      <xdr:col>72</xdr:col>
      <xdr:colOff>38100</xdr:colOff>
      <xdr:row>58</xdr:row>
      <xdr:rowOff>149098</xdr:rowOff>
    </xdr:to>
    <xdr:sp macro="" textlink="">
      <xdr:nvSpPr>
        <xdr:cNvPr id="617" name="楕円 616"/>
        <xdr:cNvSpPr/>
      </xdr:nvSpPr>
      <xdr:spPr>
        <a:xfrm>
          <a:off x="13652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98298</xdr:rowOff>
    </xdr:from>
    <xdr:to>
      <xdr:col>76</xdr:col>
      <xdr:colOff>114300</xdr:colOff>
      <xdr:row>58</xdr:row>
      <xdr:rowOff>148590</xdr:rowOff>
    </xdr:to>
    <xdr:cxnSp macro="">
      <xdr:nvCxnSpPr>
        <xdr:cNvPr id="618" name="直線コネクタ 617"/>
        <xdr:cNvCxnSpPr/>
      </xdr:nvCxnSpPr>
      <xdr:spPr>
        <a:xfrm>
          <a:off x="13703300" y="1004239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168656</xdr:rowOff>
    </xdr:from>
    <xdr:to>
      <xdr:col>67</xdr:col>
      <xdr:colOff>101600</xdr:colOff>
      <xdr:row>58</xdr:row>
      <xdr:rowOff>98806</xdr:rowOff>
    </xdr:to>
    <xdr:sp macro="" textlink="">
      <xdr:nvSpPr>
        <xdr:cNvPr id="619" name="楕円 618"/>
        <xdr:cNvSpPr/>
      </xdr:nvSpPr>
      <xdr:spPr>
        <a:xfrm>
          <a:off x="12763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48006</xdr:rowOff>
    </xdr:from>
    <xdr:to>
      <xdr:col>71</xdr:col>
      <xdr:colOff>177800</xdr:colOff>
      <xdr:row>58</xdr:row>
      <xdr:rowOff>98298</xdr:rowOff>
    </xdr:to>
    <xdr:cxnSp macro="">
      <xdr:nvCxnSpPr>
        <xdr:cNvPr id="620" name="直線コネクタ 619"/>
        <xdr:cNvCxnSpPr/>
      </xdr:nvCxnSpPr>
      <xdr:spPr>
        <a:xfrm>
          <a:off x="12814300" y="99921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21"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137939</xdr:rowOff>
    </xdr:from>
    <xdr:ext cx="405111" cy="259045"/>
    <xdr:sp macro="" textlink="">
      <xdr:nvSpPr>
        <xdr:cNvPr id="622" name="n_2aveValue【保健センター・保健所】&#10;有形固定資産減価償却率"/>
        <xdr:cNvSpPr txBox="1"/>
      </xdr:nvSpPr>
      <xdr:spPr>
        <a:xfrm>
          <a:off x="14389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92219</xdr:rowOff>
    </xdr:from>
    <xdr:ext cx="405111" cy="259045"/>
    <xdr:sp macro="" textlink="">
      <xdr:nvSpPr>
        <xdr:cNvPr id="623" name="n_3aveValue【保健センター・保健所】&#10;有形固定資産減価償却率"/>
        <xdr:cNvSpPr txBox="1"/>
      </xdr:nvSpPr>
      <xdr:spPr>
        <a:xfrm>
          <a:off x="13500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51071</xdr:rowOff>
    </xdr:from>
    <xdr:ext cx="405111" cy="259045"/>
    <xdr:sp macro="" textlink="">
      <xdr:nvSpPr>
        <xdr:cNvPr id="624" name="n_4aveValue【保健センター・保健所】&#10;有形固定資産減価償却率"/>
        <xdr:cNvSpPr txBox="1"/>
      </xdr:nvSpPr>
      <xdr:spPr>
        <a:xfrm>
          <a:off x="12611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97045</xdr:rowOff>
    </xdr:from>
    <xdr:ext cx="405111" cy="259045"/>
    <xdr:sp macro="" textlink="">
      <xdr:nvSpPr>
        <xdr:cNvPr id="625" name="n_1mainValue【保健センター・保健所】&#10;有形固定資産減価償却率"/>
        <xdr:cNvSpPr txBox="1"/>
      </xdr:nvSpPr>
      <xdr:spPr>
        <a:xfrm>
          <a:off x="152660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44467</xdr:rowOff>
    </xdr:from>
    <xdr:ext cx="405111" cy="259045"/>
    <xdr:sp macro="" textlink="">
      <xdr:nvSpPr>
        <xdr:cNvPr id="626" name="n_2mainValue【保健センター・保健所】&#10;有形固定資産減価償却率"/>
        <xdr:cNvSpPr txBox="1"/>
      </xdr:nvSpPr>
      <xdr:spPr>
        <a:xfrm>
          <a:off x="14389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165625</xdr:rowOff>
    </xdr:from>
    <xdr:ext cx="405111" cy="259045"/>
    <xdr:sp macro="" textlink="">
      <xdr:nvSpPr>
        <xdr:cNvPr id="627" name="n_3mainValue【保健センター・保健所】&#10;有形固定資産減価償却率"/>
        <xdr:cNvSpPr txBox="1"/>
      </xdr:nvSpPr>
      <xdr:spPr>
        <a:xfrm>
          <a:off x="13500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115333</xdr:rowOff>
    </xdr:from>
    <xdr:ext cx="405111" cy="259045"/>
    <xdr:sp macro="" textlink="">
      <xdr:nvSpPr>
        <xdr:cNvPr id="628" name="n_4mainValue【保健センター・保健所】&#10;有形固定資産減価償却率"/>
        <xdr:cNvSpPr txBox="1"/>
      </xdr:nvSpPr>
      <xdr:spPr>
        <a:xfrm>
          <a:off x="12611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9" name="直線コネクタ 6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0" name="テキスト ボックス 6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1" name="直線コネクタ 6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2" name="テキスト ボックス 6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3" name="直線コネクタ 6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4" name="テキスト ボックス 6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5" name="直線コネクタ 6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6" name="テキスト ボックス 6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7" name="直線コネクタ 6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8" name="テキスト ボックス 6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9" name="直線コネクタ 6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0" name="テキスト ボックス 64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654" name="直線コネクタ 653"/>
        <xdr:cNvCxnSpPr/>
      </xdr:nvCxnSpPr>
      <xdr:spPr>
        <a:xfrm flipV="1">
          <a:off x="22160864" y="96175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655" name="【保健センター・保健所】&#10;一人当たり面積最小値テキスト"/>
        <xdr:cNvSpPr txBox="1"/>
      </xdr:nvSpPr>
      <xdr:spPr>
        <a:xfrm>
          <a:off x="22199600"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656" name="直線コネクタ 655"/>
        <xdr:cNvCxnSpPr/>
      </xdr:nvCxnSpPr>
      <xdr:spPr>
        <a:xfrm>
          <a:off x="22072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5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58" name="直線コネクタ 65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139899</xdr:rowOff>
    </xdr:from>
    <xdr:ext cx="469744" cy="259045"/>
    <xdr:sp macro="" textlink="">
      <xdr:nvSpPr>
        <xdr:cNvPr id="659" name="【保健センター・保健所】&#10;一人当たり面積平均値テキスト"/>
        <xdr:cNvSpPr txBox="1"/>
      </xdr:nvSpPr>
      <xdr:spPr>
        <a:xfrm>
          <a:off x="22199600" y="1042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660" name="フローチャート: 判断 659"/>
        <xdr:cNvSpPr/>
      </xdr:nvSpPr>
      <xdr:spPr>
        <a:xfrm>
          <a:off x="22110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61" name="フローチャート: 判断 660"/>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662" name="フローチャート: 判断 66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63" name="フローチャート: 判断 662"/>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664" name="フローチャート: 判断 663"/>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169635</xdr:rowOff>
    </xdr:from>
    <xdr:to>
      <xdr:col>112</xdr:col>
      <xdr:colOff>38100</xdr:colOff>
      <xdr:row>56</xdr:row>
      <xdr:rowOff>99785</xdr:rowOff>
    </xdr:to>
    <xdr:sp macro="" textlink="">
      <xdr:nvSpPr>
        <xdr:cNvPr id="670" name="楕円 669"/>
        <xdr:cNvSpPr/>
      </xdr:nvSpPr>
      <xdr:spPr>
        <a:xfrm>
          <a:off x="21272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169635</xdr:rowOff>
    </xdr:from>
    <xdr:to>
      <xdr:col>107</xdr:col>
      <xdr:colOff>101600</xdr:colOff>
      <xdr:row>56</xdr:row>
      <xdr:rowOff>99785</xdr:rowOff>
    </xdr:to>
    <xdr:sp macro="" textlink="">
      <xdr:nvSpPr>
        <xdr:cNvPr id="671" name="楕円 670"/>
        <xdr:cNvSpPr/>
      </xdr:nvSpPr>
      <xdr:spPr>
        <a:xfrm>
          <a:off x="20383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48985</xdr:rowOff>
    </xdr:from>
    <xdr:to>
      <xdr:col>111</xdr:col>
      <xdr:colOff>177800</xdr:colOff>
      <xdr:row>56</xdr:row>
      <xdr:rowOff>48985</xdr:rowOff>
    </xdr:to>
    <xdr:cxnSp macro="">
      <xdr:nvCxnSpPr>
        <xdr:cNvPr id="672" name="直線コネクタ 671"/>
        <xdr:cNvCxnSpPr/>
      </xdr:nvCxnSpPr>
      <xdr:spPr>
        <a:xfrm>
          <a:off x="20434300" y="9650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14515</xdr:rowOff>
    </xdr:from>
    <xdr:to>
      <xdr:col>102</xdr:col>
      <xdr:colOff>165100</xdr:colOff>
      <xdr:row>56</xdr:row>
      <xdr:rowOff>116115</xdr:rowOff>
    </xdr:to>
    <xdr:sp macro="" textlink="">
      <xdr:nvSpPr>
        <xdr:cNvPr id="673" name="楕円 672"/>
        <xdr:cNvSpPr/>
      </xdr:nvSpPr>
      <xdr:spPr>
        <a:xfrm>
          <a:off x="19494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48985</xdr:rowOff>
    </xdr:from>
    <xdr:to>
      <xdr:col>107</xdr:col>
      <xdr:colOff>50800</xdr:colOff>
      <xdr:row>56</xdr:row>
      <xdr:rowOff>65315</xdr:rowOff>
    </xdr:to>
    <xdr:cxnSp macro="">
      <xdr:nvCxnSpPr>
        <xdr:cNvPr id="674" name="直線コネクタ 673"/>
        <xdr:cNvCxnSpPr/>
      </xdr:nvCxnSpPr>
      <xdr:spPr>
        <a:xfrm flipV="1">
          <a:off x="19545300" y="9650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30843</xdr:rowOff>
    </xdr:from>
    <xdr:to>
      <xdr:col>98</xdr:col>
      <xdr:colOff>38100</xdr:colOff>
      <xdr:row>56</xdr:row>
      <xdr:rowOff>132443</xdr:rowOff>
    </xdr:to>
    <xdr:sp macro="" textlink="">
      <xdr:nvSpPr>
        <xdr:cNvPr id="675" name="楕円 674"/>
        <xdr:cNvSpPr/>
      </xdr:nvSpPr>
      <xdr:spPr>
        <a:xfrm>
          <a:off x="18605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65315</xdr:rowOff>
    </xdr:from>
    <xdr:to>
      <xdr:col>102</xdr:col>
      <xdr:colOff>114300</xdr:colOff>
      <xdr:row>56</xdr:row>
      <xdr:rowOff>81643</xdr:rowOff>
    </xdr:to>
    <xdr:cxnSp macro="">
      <xdr:nvCxnSpPr>
        <xdr:cNvPr id="676" name="直線コネクタ 675"/>
        <xdr:cNvCxnSpPr/>
      </xdr:nvCxnSpPr>
      <xdr:spPr>
        <a:xfrm flipV="1">
          <a:off x="18656300" y="9666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677"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678" name="n_2aveValue【保健センター・保健所】&#10;一人当たり面積"/>
        <xdr:cNvSpPr txBox="1"/>
      </xdr:nvSpPr>
      <xdr:spPr>
        <a:xfrm>
          <a:off x="20199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679"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680" name="n_4aveValue【保健センター・保健所】&#10;一人当たり面積"/>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116312</xdr:rowOff>
    </xdr:from>
    <xdr:ext cx="469744" cy="259045"/>
    <xdr:sp macro="" textlink="">
      <xdr:nvSpPr>
        <xdr:cNvPr id="681" name="n_1mainValue【保健センター・保健所】&#10;一人当たり面積"/>
        <xdr:cNvSpPr txBox="1"/>
      </xdr:nvSpPr>
      <xdr:spPr>
        <a:xfrm>
          <a:off x="21075727" y="9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116312</xdr:rowOff>
    </xdr:from>
    <xdr:ext cx="469744" cy="259045"/>
    <xdr:sp macro="" textlink="">
      <xdr:nvSpPr>
        <xdr:cNvPr id="682" name="n_2mainValue【保健センター・保健所】&#10;一人当たり面積"/>
        <xdr:cNvSpPr txBox="1"/>
      </xdr:nvSpPr>
      <xdr:spPr>
        <a:xfrm>
          <a:off x="20199427" y="9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132642</xdr:rowOff>
    </xdr:from>
    <xdr:ext cx="469744" cy="259045"/>
    <xdr:sp macro="" textlink="">
      <xdr:nvSpPr>
        <xdr:cNvPr id="683" name="n_3mainValue【保健センター・保健所】&#10;一人当たり面積"/>
        <xdr:cNvSpPr txBox="1"/>
      </xdr:nvSpPr>
      <xdr:spPr>
        <a:xfrm>
          <a:off x="193104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148970</xdr:rowOff>
    </xdr:from>
    <xdr:ext cx="469744" cy="259045"/>
    <xdr:sp macro="" textlink="">
      <xdr:nvSpPr>
        <xdr:cNvPr id="684" name="n_4mainValue【保健センター・保健所】&#10;一人当たり面積"/>
        <xdr:cNvSpPr txBox="1"/>
      </xdr:nvSpPr>
      <xdr:spPr>
        <a:xfrm>
          <a:off x="18421427" y="9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707" name="直線コネクタ 706"/>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08"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09" name="直線コネクタ 708"/>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710" name="【消防施設】&#10;有形固定資産減価償却率最大値テキスト"/>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711" name="直線コネクタ 710"/>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36592</xdr:rowOff>
    </xdr:from>
    <xdr:ext cx="405111" cy="259045"/>
    <xdr:sp macro="" textlink="">
      <xdr:nvSpPr>
        <xdr:cNvPr id="712" name="【消防施設】&#10;有形固定資産減価償却率平均値テキスト"/>
        <xdr:cNvSpPr txBox="1"/>
      </xdr:nvSpPr>
      <xdr:spPr>
        <a:xfrm>
          <a:off x="163576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13" name="フローチャート: 判断 712"/>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714" name="フローチャート: 判断 713"/>
        <xdr:cNvSpPr/>
      </xdr:nvSpPr>
      <xdr:spPr>
        <a:xfrm>
          <a:off x="15430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715" name="フローチャート: 判断 714"/>
        <xdr:cNvSpPr/>
      </xdr:nvSpPr>
      <xdr:spPr>
        <a:xfrm>
          <a:off x="14541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716" name="フローチャート: 判断 715"/>
        <xdr:cNvSpPr/>
      </xdr:nvSpPr>
      <xdr:spPr>
        <a:xfrm>
          <a:off x="13652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717" name="フローチャート: 判断 716"/>
        <xdr:cNvSpPr/>
      </xdr:nvSpPr>
      <xdr:spPr>
        <a:xfrm>
          <a:off x="12763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723" name="楕円 722"/>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4" name="楕円 723"/>
        <xdr:cNvSpPr/>
      </xdr:nvSpPr>
      <xdr:spPr>
        <a:xfrm>
          <a:off x="14541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134113</xdr:rowOff>
    </xdr:to>
    <xdr:cxnSp macro="">
      <xdr:nvCxnSpPr>
        <xdr:cNvPr id="725" name="直線コネクタ 724"/>
        <xdr:cNvCxnSpPr/>
      </xdr:nvCxnSpPr>
      <xdr:spPr>
        <a:xfrm flipV="1">
          <a:off x="14592300" y="14039850"/>
          <a:ext cx="8890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35306</xdr:rowOff>
    </xdr:from>
    <xdr:to>
      <xdr:col>72</xdr:col>
      <xdr:colOff>38100</xdr:colOff>
      <xdr:row>82</xdr:row>
      <xdr:rowOff>136906</xdr:rowOff>
    </xdr:to>
    <xdr:sp macro="" textlink="">
      <xdr:nvSpPr>
        <xdr:cNvPr id="726" name="楕円 725"/>
        <xdr:cNvSpPr/>
      </xdr:nvSpPr>
      <xdr:spPr>
        <a:xfrm>
          <a:off x="13652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86106</xdr:rowOff>
    </xdr:from>
    <xdr:to>
      <xdr:col>76</xdr:col>
      <xdr:colOff>114300</xdr:colOff>
      <xdr:row>82</xdr:row>
      <xdr:rowOff>134113</xdr:rowOff>
    </xdr:to>
    <xdr:cxnSp macro="">
      <xdr:nvCxnSpPr>
        <xdr:cNvPr id="727" name="直線コネクタ 726"/>
        <xdr:cNvCxnSpPr/>
      </xdr:nvCxnSpPr>
      <xdr:spPr>
        <a:xfrm>
          <a:off x="13703300" y="141450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115315</xdr:rowOff>
    </xdr:from>
    <xdr:to>
      <xdr:col>67</xdr:col>
      <xdr:colOff>101600</xdr:colOff>
      <xdr:row>84</xdr:row>
      <xdr:rowOff>45465</xdr:rowOff>
    </xdr:to>
    <xdr:sp macro="" textlink="">
      <xdr:nvSpPr>
        <xdr:cNvPr id="728" name="楕円 727"/>
        <xdr:cNvSpPr/>
      </xdr:nvSpPr>
      <xdr:spPr>
        <a:xfrm>
          <a:off x="12763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86106</xdr:rowOff>
    </xdr:from>
    <xdr:to>
      <xdr:col>71</xdr:col>
      <xdr:colOff>177800</xdr:colOff>
      <xdr:row>83</xdr:row>
      <xdr:rowOff>166115</xdr:rowOff>
    </xdr:to>
    <xdr:cxnSp macro="">
      <xdr:nvCxnSpPr>
        <xdr:cNvPr id="729" name="直線コネクタ 728"/>
        <xdr:cNvCxnSpPr/>
      </xdr:nvCxnSpPr>
      <xdr:spPr>
        <a:xfrm flipV="1">
          <a:off x="12814300" y="1414500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146321</xdr:rowOff>
    </xdr:from>
    <xdr:ext cx="405111" cy="259045"/>
    <xdr:sp macro="" textlink="">
      <xdr:nvSpPr>
        <xdr:cNvPr id="730" name="n_1aveValue【消防施設】&#10;有形固定資産減価償却率"/>
        <xdr:cNvSpPr txBox="1"/>
      </xdr:nvSpPr>
      <xdr:spPr>
        <a:xfrm>
          <a:off x="152660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166895</xdr:rowOff>
    </xdr:from>
    <xdr:ext cx="405111" cy="259045"/>
    <xdr:sp macro="" textlink="">
      <xdr:nvSpPr>
        <xdr:cNvPr id="731" name="n_2aveValue【消防施設】&#10;有形固定資産減価償却率"/>
        <xdr:cNvSpPr txBox="1"/>
      </xdr:nvSpPr>
      <xdr:spPr>
        <a:xfrm>
          <a:off x="14389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130319</xdr:rowOff>
    </xdr:from>
    <xdr:ext cx="405111" cy="259045"/>
    <xdr:sp macro="" textlink="">
      <xdr:nvSpPr>
        <xdr:cNvPr id="732" name="n_3aveValue【消防施設】&#10;有形固定資産減価償却率"/>
        <xdr:cNvSpPr txBox="1"/>
      </xdr:nvSpPr>
      <xdr:spPr>
        <a:xfrm>
          <a:off x="13500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130573</xdr:rowOff>
    </xdr:from>
    <xdr:ext cx="405111" cy="259045"/>
    <xdr:sp macro="" textlink="">
      <xdr:nvSpPr>
        <xdr:cNvPr id="733" name="n_4aveValue【消防施設】&#10;有形固定資産減価償却率"/>
        <xdr:cNvSpPr txBox="1"/>
      </xdr:nvSpPr>
      <xdr:spPr>
        <a:xfrm>
          <a:off x="12611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48277</xdr:rowOff>
    </xdr:from>
    <xdr:ext cx="405111" cy="259045"/>
    <xdr:sp macro="" textlink="">
      <xdr:nvSpPr>
        <xdr:cNvPr id="734" name="n_1main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29990</xdr:rowOff>
    </xdr:from>
    <xdr:ext cx="405111" cy="259045"/>
    <xdr:sp macro="" textlink="">
      <xdr:nvSpPr>
        <xdr:cNvPr id="735" name="n_2mainValue【消防施設】&#10;有形固定資産減価償却率"/>
        <xdr:cNvSpPr txBox="1"/>
      </xdr:nvSpPr>
      <xdr:spPr>
        <a:xfrm>
          <a:off x="14389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153433</xdr:rowOff>
    </xdr:from>
    <xdr:ext cx="405111" cy="259045"/>
    <xdr:sp macro="" textlink="">
      <xdr:nvSpPr>
        <xdr:cNvPr id="736" name="n_3mainValue【消防施設】&#10;有形固定資産減価償却率"/>
        <xdr:cNvSpPr txBox="1"/>
      </xdr:nvSpPr>
      <xdr:spPr>
        <a:xfrm>
          <a:off x="13500744" y="138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36592</xdr:rowOff>
    </xdr:from>
    <xdr:ext cx="405111" cy="259045"/>
    <xdr:sp macro="" textlink="">
      <xdr:nvSpPr>
        <xdr:cNvPr id="737" name="n_4mainValue【消防施設】&#10;有形固定資産減価償却率"/>
        <xdr:cNvSpPr txBox="1"/>
      </xdr:nvSpPr>
      <xdr:spPr>
        <a:xfrm>
          <a:off x="12611744" y="1443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61" name="直線コネクタ 760"/>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62" name="【消防施設】&#10;一人当たり面積最小値テキスト"/>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63" name="直線コネクタ 762"/>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764" name="【消防施設】&#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765" name="直線コネクタ 764"/>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106697</xdr:rowOff>
    </xdr:from>
    <xdr:ext cx="469744" cy="259045"/>
    <xdr:sp macro="" textlink="">
      <xdr:nvSpPr>
        <xdr:cNvPr id="766" name="【消防施設】&#10;一人当たり面積平均値テキスト"/>
        <xdr:cNvSpPr txBox="1"/>
      </xdr:nvSpPr>
      <xdr:spPr>
        <a:xfrm>
          <a:off x="22199600" y="1433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767" name="フローチャート: 判断 766"/>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768" name="フローチャート: 判断 767"/>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69" name="フローチャート: 判断 768"/>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770" name="フローチャート: 判断 769"/>
        <xdr:cNvSpPr/>
      </xdr:nvSpPr>
      <xdr:spPr>
        <a:xfrm>
          <a:off x="19494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771" name="フローチャート: 判断 770"/>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77" name="楕円 776"/>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78" name="楕円 777"/>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86</xdr:row>
      <xdr:rowOff>0</xdr:rowOff>
    </xdr:to>
    <xdr:cxnSp macro="">
      <xdr:nvCxnSpPr>
        <xdr:cNvPr id="779" name="直線コネクタ 778"/>
        <xdr:cNvCxnSpPr/>
      </xdr:nvCxnSpPr>
      <xdr:spPr>
        <a:xfrm>
          <a:off x="20434300" y="14725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80" name="楕円 779"/>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81" name="直線コネクタ 780"/>
        <xdr:cNvCxnSpPr/>
      </xdr:nvCxnSpPr>
      <xdr:spPr>
        <a:xfrm>
          <a:off x="19545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162561</xdr:rowOff>
    </xdr:from>
    <xdr:to>
      <xdr:col>98</xdr:col>
      <xdr:colOff>38100</xdr:colOff>
      <xdr:row>86</xdr:row>
      <xdr:rowOff>92711</xdr:rowOff>
    </xdr:to>
    <xdr:sp macro="" textlink="">
      <xdr:nvSpPr>
        <xdr:cNvPr id="782" name="楕円 781"/>
        <xdr:cNvSpPr/>
      </xdr:nvSpPr>
      <xdr:spPr>
        <a:xfrm>
          <a:off x="18605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86</xdr:row>
      <xdr:rowOff>41911</xdr:rowOff>
    </xdr:to>
    <xdr:cxnSp macro="">
      <xdr:nvCxnSpPr>
        <xdr:cNvPr id="783" name="直線コネクタ 782"/>
        <xdr:cNvCxnSpPr/>
      </xdr:nvCxnSpPr>
      <xdr:spPr>
        <a:xfrm flipV="1">
          <a:off x="18656300" y="147256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784"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85" name="n_2aveValue【消防施設】&#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109238</xdr:rowOff>
    </xdr:from>
    <xdr:ext cx="469744" cy="259045"/>
    <xdr:sp macro="" textlink="">
      <xdr:nvSpPr>
        <xdr:cNvPr id="786" name="n_3aveValue【消防施設】&#10;一人当たり面積"/>
        <xdr:cNvSpPr txBox="1"/>
      </xdr:nvSpPr>
      <xdr:spPr>
        <a:xfrm>
          <a:off x="19310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787" name="n_4aveValue【消防施設】&#10;一人当たり面積"/>
        <xdr:cNvSpPr txBox="1"/>
      </xdr:nvSpPr>
      <xdr:spPr>
        <a:xfrm>
          <a:off x="18421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88"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89" name="n_2main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90" name="n_3main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83838</xdr:rowOff>
    </xdr:from>
    <xdr:ext cx="469744" cy="259045"/>
    <xdr:sp macro="" textlink="">
      <xdr:nvSpPr>
        <xdr:cNvPr id="791" name="n_4mainValue【消防施設】&#10;一人当たり面積"/>
        <xdr:cNvSpPr txBox="1"/>
      </xdr:nvSpPr>
      <xdr:spPr>
        <a:xfrm>
          <a:off x="18421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107</xdr:row>
      <xdr:rowOff>118655</xdr:rowOff>
    </xdr:to>
    <xdr:cxnSp macro="">
      <xdr:nvCxnSpPr>
        <xdr:cNvPr id="817" name="直線コネクタ 816"/>
        <xdr:cNvCxnSpPr/>
      </xdr:nvCxnSpPr>
      <xdr:spPr>
        <a:xfrm flipV="1">
          <a:off x="16318864" y="17302843"/>
          <a:ext cx="0" cy="116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122482</xdr:rowOff>
    </xdr:from>
    <xdr:ext cx="405111" cy="259045"/>
    <xdr:sp macro="" textlink="">
      <xdr:nvSpPr>
        <xdr:cNvPr id="818" name="【庁舎】&#10;有形固定資産減価償却率最小値テキスト"/>
        <xdr:cNvSpPr txBox="1"/>
      </xdr:nvSpPr>
      <xdr:spPr>
        <a:xfrm>
          <a:off x="16357600" y="1846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118655</xdr:rowOff>
    </xdr:from>
    <xdr:to>
      <xdr:col>86</xdr:col>
      <xdr:colOff>25400</xdr:colOff>
      <xdr:row>107</xdr:row>
      <xdr:rowOff>118655</xdr:rowOff>
    </xdr:to>
    <xdr:cxnSp macro="">
      <xdr:nvCxnSpPr>
        <xdr:cNvPr id="819" name="直線コネクタ 818"/>
        <xdr:cNvCxnSpPr/>
      </xdr:nvCxnSpPr>
      <xdr:spPr>
        <a:xfrm>
          <a:off x="16230600" y="1846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820" name="【庁舎】&#10;有形固定資産減価償却率最大値テキスト"/>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821" name="直線コネクタ 820"/>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822" name="【庁舎】&#10;有形固定資産減価償却率平均値テキスト"/>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23" name="フローチャート: 判断 822"/>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824" name="フローチャート: 判断 823"/>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25" name="フローチャート: 判断 824"/>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826" name="フローチャート: 判断 825"/>
        <xdr:cNvSpPr/>
      </xdr:nvSpPr>
      <xdr:spPr>
        <a:xfrm>
          <a:off x="13652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121738</xdr:rowOff>
    </xdr:from>
    <xdr:to>
      <xdr:col>67</xdr:col>
      <xdr:colOff>101600</xdr:colOff>
      <xdr:row>105</xdr:row>
      <xdr:rowOff>51888</xdr:rowOff>
    </xdr:to>
    <xdr:sp macro="" textlink="">
      <xdr:nvSpPr>
        <xdr:cNvPr id="827" name="フローチャート: 判断 826"/>
        <xdr:cNvSpPr/>
      </xdr:nvSpPr>
      <xdr:spPr>
        <a:xfrm>
          <a:off x="12763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167458</xdr:rowOff>
    </xdr:from>
    <xdr:to>
      <xdr:col>81</xdr:col>
      <xdr:colOff>101600</xdr:colOff>
      <xdr:row>108</xdr:row>
      <xdr:rowOff>97608</xdr:rowOff>
    </xdr:to>
    <xdr:sp macro="" textlink="">
      <xdr:nvSpPr>
        <xdr:cNvPr id="833" name="楕円 832"/>
        <xdr:cNvSpPr/>
      </xdr:nvSpPr>
      <xdr:spPr>
        <a:xfrm>
          <a:off x="15430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134801</xdr:rowOff>
    </xdr:from>
    <xdr:to>
      <xdr:col>76</xdr:col>
      <xdr:colOff>165100</xdr:colOff>
      <xdr:row>108</xdr:row>
      <xdr:rowOff>64951</xdr:rowOff>
    </xdr:to>
    <xdr:sp macro="" textlink="">
      <xdr:nvSpPr>
        <xdr:cNvPr id="834" name="楕円 833"/>
        <xdr:cNvSpPr/>
      </xdr:nvSpPr>
      <xdr:spPr>
        <a:xfrm>
          <a:off x="14541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14151</xdr:rowOff>
    </xdr:from>
    <xdr:to>
      <xdr:col>81</xdr:col>
      <xdr:colOff>50800</xdr:colOff>
      <xdr:row>108</xdr:row>
      <xdr:rowOff>46808</xdr:rowOff>
    </xdr:to>
    <xdr:cxnSp macro="">
      <xdr:nvCxnSpPr>
        <xdr:cNvPr id="835" name="直線コネクタ 834"/>
        <xdr:cNvCxnSpPr/>
      </xdr:nvCxnSpPr>
      <xdr:spPr>
        <a:xfrm>
          <a:off x="14592300" y="185307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102144</xdr:rowOff>
    </xdr:from>
    <xdr:to>
      <xdr:col>72</xdr:col>
      <xdr:colOff>38100</xdr:colOff>
      <xdr:row>108</xdr:row>
      <xdr:rowOff>32294</xdr:rowOff>
    </xdr:to>
    <xdr:sp macro="" textlink="">
      <xdr:nvSpPr>
        <xdr:cNvPr id="836" name="楕円 835"/>
        <xdr:cNvSpPr/>
      </xdr:nvSpPr>
      <xdr:spPr>
        <a:xfrm>
          <a:off x="1365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152944</xdr:rowOff>
    </xdr:from>
    <xdr:to>
      <xdr:col>76</xdr:col>
      <xdr:colOff>114300</xdr:colOff>
      <xdr:row>108</xdr:row>
      <xdr:rowOff>14151</xdr:rowOff>
    </xdr:to>
    <xdr:cxnSp macro="">
      <xdr:nvCxnSpPr>
        <xdr:cNvPr id="837" name="直線コネクタ 836"/>
        <xdr:cNvCxnSpPr/>
      </xdr:nvCxnSpPr>
      <xdr:spPr>
        <a:xfrm>
          <a:off x="13703300" y="18498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69487</xdr:rowOff>
    </xdr:from>
    <xdr:to>
      <xdr:col>67</xdr:col>
      <xdr:colOff>101600</xdr:colOff>
      <xdr:row>107</xdr:row>
      <xdr:rowOff>171087</xdr:rowOff>
    </xdr:to>
    <xdr:sp macro="" textlink="">
      <xdr:nvSpPr>
        <xdr:cNvPr id="838" name="楕円 837"/>
        <xdr:cNvSpPr/>
      </xdr:nvSpPr>
      <xdr:spPr>
        <a:xfrm>
          <a:off x="1276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120287</xdr:rowOff>
    </xdr:from>
    <xdr:to>
      <xdr:col>71</xdr:col>
      <xdr:colOff>177800</xdr:colOff>
      <xdr:row>107</xdr:row>
      <xdr:rowOff>152944</xdr:rowOff>
    </xdr:to>
    <xdr:cxnSp macro="">
      <xdr:nvCxnSpPr>
        <xdr:cNvPr id="839" name="直線コネクタ 838"/>
        <xdr:cNvCxnSpPr/>
      </xdr:nvCxnSpPr>
      <xdr:spPr>
        <a:xfrm>
          <a:off x="12814300" y="18465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840"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841" name="n_2aveValue【庁舎】&#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76579</xdr:rowOff>
    </xdr:from>
    <xdr:ext cx="405111" cy="259045"/>
    <xdr:sp macro="" textlink="">
      <xdr:nvSpPr>
        <xdr:cNvPr id="842" name="n_3aveValue【庁舎】&#10;有形固定資産減価償却率"/>
        <xdr:cNvSpPr txBox="1"/>
      </xdr:nvSpPr>
      <xdr:spPr>
        <a:xfrm>
          <a:off x="13500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68415</xdr:rowOff>
    </xdr:from>
    <xdr:ext cx="405111" cy="259045"/>
    <xdr:sp macro="" textlink="">
      <xdr:nvSpPr>
        <xdr:cNvPr id="843" name="n_4aveValue【庁舎】&#10;有形固定資産減価償却率"/>
        <xdr:cNvSpPr txBox="1"/>
      </xdr:nvSpPr>
      <xdr:spPr>
        <a:xfrm>
          <a:off x="12611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88735</xdr:rowOff>
    </xdr:from>
    <xdr:ext cx="405111" cy="259045"/>
    <xdr:sp macro="" textlink="">
      <xdr:nvSpPr>
        <xdr:cNvPr id="844" name="n_1mainValue【庁舎】&#10;有形固定資産減価償却率"/>
        <xdr:cNvSpPr txBox="1"/>
      </xdr:nvSpPr>
      <xdr:spPr>
        <a:xfrm>
          <a:off x="152660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56078</xdr:rowOff>
    </xdr:from>
    <xdr:ext cx="405111" cy="259045"/>
    <xdr:sp macro="" textlink="">
      <xdr:nvSpPr>
        <xdr:cNvPr id="845" name="n_2mainValue【庁舎】&#10;有形固定資産減価償却率"/>
        <xdr:cNvSpPr txBox="1"/>
      </xdr:nvSpPr>
      <xdr:spPr>
        <a:xfrm>
          <a:off x="143897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23421</xdr:rowOff>
    </xdr:from>
    <xdr:ext cx="405111" cy="259045"/>
    <xdr:sp macro="" textlink="">
      <xdr:nvSpPr>
        <xdr:cNvPr id="846" name="n_3mainValue【庁舎】&#10;有形固定資産減価償却率"/>
        <xdr:cNvSpPr txBox="1"/>
      </xdr:nvSpPr>
      <xdr:spPr>
        <a:xfrm>
          <a:off x="13500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162214</xdr:rowOff>
    </xdr:from>
    <xdr:ext cx="405111" cy="259045"/>
    <xdr:sp macro="" textlink="">
      <xdr:nvSpPr>
        <xdr:cNvPr id="847" name="n_4mainValue【庁舎】&#10;有形固定資産減価償却率"/>
        <xdr:cNvSpPr txBox="1"/>
      </xdr:nvSpPr>
      <xdr:spPr>
        <a:xfrm>
          <a:off x="12611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871" name="直線コネクタ 870"/>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872" name="【庁舎】&#10;一人当たり面積最小値テキスト"/>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873" name="直線コネクタ 872"/>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874" name="【庁舎】&#10;一人当たり面積最大値テキスト"/>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875" name="直線コネクタ 874"/>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160038</xdr:rowOff>
    </xdr:from>
    <xdr:ext cx="469744" cy="259045"/>
    <xdr:sp macro="" textlink="">
      <xdr:nvSpPr>
        <xdr:cNvPr id="876" name="【庁舎】&#10;一人当たり面積平均値テキスト"/>
        <xdr:cNvSpPr txBox="1"/>
      </xdr:nvSpPr>
      <xdr:spPr>
        <a:xfrm>
          <a:off x="22199600" y="1781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877" name="フローチャート: 判断 876"/>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878" name="フローチャート: 判断 877"/>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879" name="フローチャート: 判断 878"/>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80" name="フローチャート: 判断 879"/>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881" name="フローチャート: 判断 880"/>
        <xdr:cNvSpPr/>
      </xdr:nvSpPr>
      <xdr:spPr>
        <a:xfrm>
          <a:off x="18605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887" name="楕円 886"/>
        <xdr:cNvSpPr/>
      </xdr:nvSpPr>
      <xdr:spPr>
        <a:xfrm>
          <a:off x="2127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71120</xdr:rowOff>
    </xdr:from>
    <xdr:to>
      <xdr:col>107</xdr:col>
      <xdr:colOff>101600</xdr:colOff>
      <xdr:row>107</xdr:row>
      <xdr:rowOff>1270</xdr:rowOff>
    </xdr:to>
    <xdr:sp macro="" textlink="">
      <xdr:nvSpPr>
        <xdr:cNvPr id="888" name="楕円 887"/>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118111</xdr:rowOff>
    </xdr:from>
    <xdr:to>
      <xdr:col>111</xdr:col>
      <xdr:colOff>177800</xdr:colOff>
      <xdr:row>106</xdr:row>
      <xdr:rowOff>121920</xdr:rowOff>
    </xdr:to>
    <xdr:cxnSp macro="">
      <xdr:nvCxnSpPr>
        <xdr:cNvPr id="889" name="直線コネクタ 888"/>
        <xdr:cNvCxnSpPr/>
      </xdr:nvCxnSpPr>
      <xdr:spPr>
        <a:xfrm flipV="1">
          <a:off x="20434300" y="1829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74930</xdr:rowOff>
    </xdr:from>
    <xdr:to>
      <xdr:col>102</xdr:col>
      <xdr:colOff>165100</xdr:colOff>
      <xdr:row>107</xdr:row>
      <xdr:rowOff>5080</xdr:rowOff>
    </xdr:to>
    <xdr:sp macro="" textlink="">
      <xdr:nvSpPr>
        <xdr:cNvPr id="890" name="楕円 889"/>
        <xdr:cNvSpPr/>
      </xdr:nvSpPr>
      <xdr:spPr>
        <a:xfrm>
          <a:off x="19494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125730</xdr:rowOff>
    </xdr:to>
    <xdr:cxnSp macro="">
      <xdr:nvCxnSpPr>
        <xdr:cNvPr id="891" name="直線コネクタ 890"/>
        <xdr:cNvCxnSpPr/>
      </xdr:nvCxnSpPr>
      <xdr:spPr>
        <a:xfrm flipV="1">
          <a:off x="19545300" y="1829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892" name="楕円 891"/>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125730</xdr:rowOff>
    </xdr:from>
    <xdr:to>
      <xdr:col>102</xdr:col>
      <xdr:colOff>114300</xdr:colOff>
      <xdr:row>106</xdr:row>
      <xdr:rowOff>129539</xdr:rowOff>
    </xdr:to>
    <xdr:cxnSp macro="">
      <xdr:nvCxnSpPr>
        <xdr:cNvPr id="893" name="直線コネクタ 892"/>
        <xdr:cNvCxnSpPr/>
      </xdr:nvCxnSpPr>
      <xdr:spPr>
        <a:xfrm flipV="1">
          <a:off x="18656300" y="18299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101616</xdr:rowOff>
    </xdr:from>
    <xdr:ext cx="469744" cy="259045"/>
    <xdr:sp macro="" textlink="">
      <xdr:nvSpPr>
        <xdr:cNvPr id="894" name="n_1aveValue【庁舎】&#10;一人当たり面積"/>
        <xdr:cNvSpPr txBox="1"/>
      </xdr:nvSpPr>
      <xdr:spPr>
        <a:xfrm>
          <a:off x="21075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895" name="n_2aveValue【庁舎】&#10;一人当たり面積"/>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96" name="n_3aveValue【庁舎】&#10;一人当たり面積"/>
        <xdr:cNvSpPr txBox="1"/>
      </xdr:nvSpPr>
      <xdr:spPr>
        <a:xfrm>
          <a:off x="19310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78757</xdr:rowOff>
    </xdr:from>
    <xdr:ext cx="469744" cy="259045"/>
    <xdr:sp macro="" textlink="">
      <xdr:nvSpPr>
        <xdr:cNvPr id="897" name="n_4aveValue【庁舎】&#10;一人当たり面積"/>
        <xdr:cNvSpPr txBox="1"/>
      </xdr:nvSpPr>
      <xdr:spPr>
        <a:xfrm>
          <a:off x="184214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160038</xdr:rowOff>
    </xdr:from>
    <xdr:ext cx="469744" cy="259045"/>
    <xdr:sp macro="" textlink="">
      <xdr:nvSpPr>
        <xdr:cNvPr id="898" name="n_1mainValue【庁舎】&#10;一人当たり面積"/>
        <xdr:cNvSpPr txBox="1"/>
      </xdr:nvSpPr>
      <xdr:spPr>
        <a:xfrm>
          <a:off x="21075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99"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167657</xdr:rowOff>
    </xdr:from>
    <xdr:ext cx="469744" cy="259045"/>
    <xdr:sp macro="" textlink="">
      <xdr:nvSpPr>
        <xdr:cNvPr id="900" name="n_3mainValue【庁舎】&#10;一人当たり面積"/>
        <xdr:cNvSpPr txBox="1"/>
      </xdr:nvSpPr>
      <xdr:spPr>
        <a:xfrm>
          <a:off x="19310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901" name="n_4mainValue【庁舎】&#10;一人当たり面積"/>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図書館の有形固定資産減価償却率については、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％で類似団体内平均値と比較して高い値となっているが、８年の耐用年数を残しており、引き続き適切な維持管理を行っていく。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一般廃棄物処理施設の有形固定資産減価償却率については、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％で類似団体内平均値と比較しても非常に高い値となっているが、老朽化している設備の更新や延命化工事を予定しており、値の改善が見込まれる。また、将来的にはごみ処理の広域化を検討している。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一般廃棄物処理施設の一人当たり有形固定資産（償却資産）額については、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153,409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円で類似団体内平均値より非常に高い値となっており、本市は単独で一般廃棄物処理施設を運営しているためと考えられるが、将来的にはごみ処理の広域化を検討している。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市民文化会館の有形固定資産減価償却率については、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ポイント改善しており、類似団体内平均値と比較して低い値となっている。これは、令和元年度に市民文化会館の大規模改修を行ったことによるものである。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庁舎の有形固定資産減価償却率については、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％で類似団体内平均値と比較しても非常に高い値となっているが、建替えに向け、廃校になった学校を転用し仮庁舎として使用しているためである。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なお、令和２年度決算に係る固定資産台帳については、令和３年３月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日時点で未整備であるため、令和２年度の当該団体値等は表示されていません。</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120,536
117,178
12.30
71,770,214
71,342,284
350,209
27,811,002
52,154,995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改善しており</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、類似団体内平均値を上回っている。歳入面においては、市税収入等の増加により、歳入全体は前年度より増加となっている。歳出面においては、社会保障関係経費が増加となっている。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今後、人口の減少による市税など歳入の減少、高齢化による社会保障関係経費のさらなる増加が予測されるため、「門真市行財政改善アクションプラン」に基づき、積極的な投資を行いまちを成長させつつ、柔軟で弾力的な財政基盤を構築し、健全な財政運営を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1" name="直線コネクタ 70"/>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153505</xdr:rowOff>
    </xdr:from>
    <xdr:ext cx="762000" cy="259045"/>
    <xdr:sp macro="" textlink="">
      <xdr:nvSpPr>
        <xdr:cNvPr id="72"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4" name="直線コネクタ 73"/>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7" name="直線コネクタ 76"/>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1"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3" name="テキスト ボックス 9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5" name="テキスト ボックス 9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7" name="テキスト ボックス 96"/>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9" name="テキスト ボックス 98"/>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50" b="0" i="0" baseline="0">
              <a:solidFill>
                <a:srgbClr val="000000"/>
              </a:solidFill>
              <a:effectLst/>
              <a:latin typeface="ＭＳ Ｐゴシック" panose="020B0600070205080204" pitchFamily="50" charset="-128"/>
              <a:ea typeface="ＭＳ Ｐゴシック" panose="020B0600070205080204" pitchFamily="50" charset="-128"/>
              <a:cs typeface="+mn-cs"/>
            </a:rPr>
            <a:t>悪化しており</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、前年度に引き続き、類似団体内平均値及び大阪府平均を上回った。　経常一般財源については、</a:t>
          </a:r>
          <a:r>
            <a:rPr kumimoji="1" lang="ja-JP" altLang="en-US" sz="1150" b="0" i="0" baseline="0">
              <a:solidFill>
                <a:srgbClr val="000000"/>
              </a:solidFill>
              <a:effectLst/>
              <a:latin typeface="ＭＳ Ｐゴシック" panose="020B0600070205080204" pitchFamily="50" charset="-128"/>
              <a:ea typeface="ＭＳ Ｐゴシック" panose="020B0600070205080204" pitchFamily="50" charset="-128"/>
              <a:cs typeface="+mn-cs"/>
            </a:rPr>
            <a:t>主要法人の企業収益が、新型コロナウイルス感染症の影響などにより、前年度から大幅に減少したため</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50" b="0" i="0" baseline="0">
              <a:solidFill>
                <a:srgbClr val="000000"/>
              </a:solidFill>
              <a:effectLst/>
              <a:latin typeface="ＭＳ Ｐゴシック" panose="020B0600070205080204" pitchFamily="50" charset="-128"/>
              <a:ea typeface="ＭＳ Ｐゴシック" panose="020B0600070205080204" pitchFamily="50" charset="-128"/>
              <a:cs typeface="+mn-cs"/>
            </a:rPr>
            <a:t>市税収入</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50" b="0" i="0" baseline="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し、全体として前年度と比較して約</a:t>
          </a:r>
          <a:r>
            <a:rPr kumimoji="1" lang="en-US"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5.8</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50" b="0" i="0" baseline="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　経常経費充当一般財源について</a:t>
          </a:r>
          <a:r>
            <a:rPr kumimoji="1" lang="ja-JP" altLang="en-US" sz="1150" b="0" i="0" baseline="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5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等が</a:t>
          </a:r>
          <a:r>
            <a:rPr kumimoji="1" lang="ja-JP" altLang="en-US" sz="1150" b="0" i="0" baseline="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したことにより、全体で約</a:t>
          </a:r>
          <a:r>
            <a:rPr kumimoji="1" lang="en-US"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50" b="0" i="0" baseline="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15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　現状において、類似団体内平均値及び大阪府平均よりも上回っているため、比率の改善を図るよう、事務事業の見直しなどによる経常的経費の削減に努める。</a:t>
          </a:r>
          <a:endParaRPr lang="ja-JP" altLang="ja-JP" sz="11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66</xdr:row>
      <xdr:rowOff>82550</xdr:rowOff>
    </xdr:to>
    <xdr:cxnSp macro="">
      <xdr:nvCxnSpPr>
        <xdr:cNvPr id="134" name="直線コネクタ 133"/>
        <xdr:cNvCxnSpPr/>
      </xdr:nvCxnSpPr>
      <xdr:spPr>
        <a:xfrm>
          <a:off x="4114800" y="113499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133367</xdr:rowOff>
    </xdr:from>
    <xdr:ext cx="762000" cy="259045"/>
    <xdr:sp macro="" textlink="">
      <xdr:nvSpPr>
        <xdr:cNvPr id="135" name="財政構造の弾力性平均値テキスト"/>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146896</xdr:rowOff>
    </xdr:to>
    <xdr:cxnSp macro="">
      <xdr:nvCxnSpPr>
        <xdr:cNvPr id="137" name="直線コネクタ 136"/>
        <xdr:cNvCxnSpPr/>
      </xdr:nvCxnSpPr>
      <xdr:spPr>
        <a:xfrm flipV="1">
          <a:off x="3225800" y="1134999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39" name="テキスト ボックス 138"/>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18204</xdr:rowOff>
    </xdr:from>
    <xdr:to>
      <xdr:col>15</xdr:col>
      <xdr:colOff>82550</xdr:colOff>
      <xdr:row>66</xdr:row>
      <xdr:rowOff>146896</xdr:rowOff>
    </xdr:to>
    <xdr:cxnSp macro="">
      <xdr:nvCxnSpPr>
        <xdr:cNvPr id="140" name="直線コネクタ 139"/>
        <xdr:cNvCxnSpPr/>
      </xdr:nvCxnSpPr>
      <xdr:spPr>
        <a:xfrm>
          <a:off x="2336800" y="113339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42" name="テキスト ボックス 141"/>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18204</xdr:rowOff>
    </xdr:from>
    <xdr:to>
      <xdr:col>11</xdr:col>
      <xdr:colOff>31750</xdr:colOff>
      <xdr:row>66</xdr:row>
      <xdr:rowOff>130810</xdr:rowOff>
    </xdr:to>
    <xdr:cxnSp macro="">
      <xdr:nvCxnSpPr>
        <xdr:cNvPr id="143" name="直線コネクタ 142"/>
        <xdr:cNvCxnSpPr/>
      </xdr:nvCxnSpPr>
      <xdr:spPr>
        <a:xfrm flipV="1">
          <a:off x="1447800" y="113339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7" name="テキスト ボックス 146"/>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3" name="楕円 152"/>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4"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5" name="楕円 154"/>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6" name="テキスト ボックス 155"/>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96096</xdr:rowOff>
    </xdr:from>
    <xdr:to>
      <xdr:col>15</xdr:col>
      <xdr:colOff>133350</xdr:colOff>
      <xdr:row>67</xdr:row>
      <xdr:rowOff>26246</xdr:rowOff>
    </xdr:to>
    <xdr:sp macro="" textlink="">
      <xdr:nvSpPr>
        <xdr:cNvPr id="157" name="楕円 156"/>
        <xdr:cNvSpPr/>
      </xdr:nvSpPr>
      <xdr:spPr>
        <a:xfrm>
          <a:off x="3175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11023</xdr:rowOff>
    </xdr:from>
    <xdr:ext cx="762000" cy="259045"/>
    <xdr:sp macro="" textlink="">
      <xdr:nvSpPr>
        <xdr:cNvPr id="158" name="テキスト ボックス 157"/>
        <xdr:cNvSpPr txBox="1"/>
      </xdr:nvSpPr>
      <xdr:spPr>
        <a:xfrm>
          <a:off x="2844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9" name="楕円 158"/>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60" name="テキスト ボックス 159"/>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61" name="楕円 160"/>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62" name="テキスト ボックス 161"/>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[120,700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同様、類似団体内平均値及び大阪府平均を下回っている主な要因としては、人件費のうち正規職員に係るものについて、退職者の補充の抑制など、「門真市定員適正化計画」に基づく職員数の適正化を進めていることが主な要因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引き続き、「門真市定員適正化計画」に基づく職員数の適正化や、「門真市行財政改善アクションプラン」に基づく歳出の抑制に努める。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147726</xdr:rowOff>
    </xdr:from>
    <xdr:to>
      <xdr:col>23</xdr:col>
      <xdr:colOff>133350</xdr:colOff>
      <xdr:row>82</xdr:row>
      <xdr:rowOff>41094</xdr:rowOff>
    </xdr:to>
    <xdr:cxnSp macro="">
      <xdr:nvCxnSpPr>
        <xdr:cNvPr id="199" name="直線コネクタ 198"/>
        <xdr:cNvCxnSpPr/>
      </xdr:nvCxnSpPr>
      <xdr:spPr>
        <a:xfrm>
          <a:off x="4114800" y="13863726"/>
          <a:ext cx="838200" cy="23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143046</xdr:rowOff>
    </xdr:from>
    <xdr:ext cx="762000" cy="259045"/>
    <xdr:sp macro="" textlink="">
      <xdr:nvSpPr>
        <xdr:cNvPr id="200" name="人件費・物件費等の状況平均値テキスト"/>
        <xdr:cNvSpPr txBox="1"/>
      </xdr:nvSpPr>
      <xdr:spPr>
        <a:xfrm>
          <a:off x="5041900" y="14373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71406</xdr:rowOff>
    </xdr:from>
    <xdr:to>
      <xdr:col>19</xdr:col>
      <xdr:colOff>133350</xdr:colOff>
      <xdr:row>80</xdr:row>
      <xdr:rowOff>147726</xdr:rowOff>
    </xdr:to>
    <xdr:cxnSp macro="">
      <xdr:nvCxnSpPr>
        <xdr:cNvPr id="202" name="直線コネクタ 201"/>
        <xdr:cNvCxnSpPr/>
      </xdr:nvCxnSpPr>
      <xdr:spPr>
        <a:xfrm>
          <a:off x="3225800" y="13787406"/>
          <a:ext cx="889000" cy="7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35574</xdr:rowOff>
    </xdr:from>
    <xdr:ext cx="736600" cy="259045"/>
    <xdr:sp macro="" textlink="">
      <xdr:nvSpPr>
        <xdr:cNvPr id="204" name="テキスト ボックス 203"/>
        <xdr:cNvSpPr txBox="1"/>
      </xdr:nvSpPr>
      <xdr:spPr>
        <a:xfrm>
          <a:off x="3733800" y="1426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63427</xdr:rowOff>
    </xdr:from>
    <xdr:to>
      <xdr:col>15</xdr:col>
      <xdr:colOff>82550</xdr:colOff>
      <xdr:row>80</xdr:row>
      <xdr:rowOff>71406</xdr:rowOff>
    </xdr:to>
    <xdr:cxnSp macro="">
      <xdr:nvCxnSpPr>
        <xdr:cNvPr id="205" name="直線コネクタ 204"/>
        <xdr:cNvCxnSpPr/>
      </xdr:nvCxnSpPr>
      <xdr:spPr>
        <a:xfrm>
          <a:off x="2336800" y="13779427"/>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137410</xdr:rowOff>
    </xdr:from>
    <xdr:ext cx="762000" cy="259045"/>
    <xdr:sp macro="" textlink="">
      <xdr:nvSpPr>
        <xdr:cNvPr id="207" name="テキスト ボックス 206"/>
        <xdr:cNvSpPr txBox="1"/>
      </xdr:nvSpPr>
      <xdr:spPr>
        <a:xfrm>
          <a:off x="2844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41709</xdr:rowOff>
    </xdr:from>
    <xdr:to>
      <xdr:col>11</xdr:col>
      <xdr:colOff>31750</xdr:colOff>
      <xdr:row>80</xdr:row>
      <xdr:rowOff>63427</xdr:rowOff>
    </xdr:to>
    <xdr:cxnSp macro="">
      <xdr:nvCxnSpPr>
        <xdr:cNvPr id="208" name="直線コネクタ 207"/>
        <xdr:cNvCxnSpPr/>
      </xdr:nvCxnSpPr>
      <xdr:spPr>
        <a:xfrm>
          <a:off x="1447800" y="1375770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116744</xdr:rowOff>
    </xdr:from>
    <xdr:ext cx="762000" cy="259045"/>
    <xdr:sp macro="" textlink="">
      <xdr:nvSpPr>
        <xdr:cNvPr id="210" name="テキスト ボックス 209"/>
        <xdr:cNvSpPr txBox="1"/>
      </xdr:nvSpPr>
      <xdr:spPr>
        <a:xfrm>
          <a:off x="1955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66829</xdr:rowOff>
    </xdr:from>
    <xdr:ext cx="762000" cy="259045"/>
    <xdr:sp macro="" textlink="">
      <xdr:nvSpPr>
        <xdr:cNvPr id="212" name="テキスト ボックス 211"/>
        <xdr:cNvSpPr txBox="1"/>
      </xdr:nvSpPr>
      <xdr:spPr>
        <a:xfrm>
          <a:off x="1066800" y="141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161744</xdr:rowOff>
    </xdr:from>
    <xdr:to>
      <xdr:col>23</xdr:col>
      <xdr:colOff>184150</xdr:colOff>
      <xdr:row>82</xdr:row>
      <xdr:rowOff>91894</xdr:rowOff>
    </xdr:to>
    <xdr:sp macro="" textlink="">
      <xdr:nvSpPr>
        <xdr:cNvPr id="218" name="楕円 217"/>
        <xdr:cNvSpPr/>
      </xdr:nvSpPr>
      <xdr:spPr>
        <a:xfrm>
          <a:off x="4902200" y="140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6821</xdr:rowOff>
    </xdr:from>
    <xdr:ext cx="762000" cy="259045"/>
    <xdr:sp macro="" textlink="">
      <xdr:nvSpPr>
        <xdr:cNvPr id="219" name="人件費・物件費等の状況該当値テキスト"/>
        <xdr:cNvSpPr txBox="1"/>
      </xdr:nvSpPr>
      <xdr:spPr>
        <a:xfrm>
          <a:off x="5041900" y="1389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96926</xdr:rowOff>
    </xdr:from>
    <xdr:to>
      <xdr:col>19</xdr:col>
      <xdr:colOff>184150</xdr:colOff>
      <xdr:row>81</xdr:row>
      <xdr:rowOff>27076</xdr:rowOff>
    </xdr:to>
    <xdr:sp macro="" textlink="">
      <xdr:nvSpPr>
        <xdr:cNvPr id="220" name="楕円 219"/>
        <xdr:cNvSpPr/>
      </xdr:nvSpPr>
      <xdr:spPr>
        <a:xfrm>
          <a:off x="4064000" y="138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37253</xdr:rowOff>
    </xdr:from>
    <xdr:ext cx="736600" cy="259045"/>
    <xdr:sp macro="" textlink="">
      <xdr:nvSpPr>
        <xdr:cNvPr id="221" name="テキスト ボックス 220"/>
        <xdr:cNvSpPr txBox="1"/>
      </xdr:nvSpPr>
      <xdr:spPr>
        <a:xfrm>
          <a:off x="3733800" y="1358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20606</xdr:rowOff>
    </xdr:from>
    <xdr:to>
      <xdr:col>15</xdr:col>
      <xdr:colOff>133350</xdr:colOff>
      <xdr:row>80</xdr:row>
      <xdr:rowOff>122206</xdr:rowOff>
    </xdr:to>
    <xdr:sp macro="" textlink="">
      <xdr:nvSpPr>
        <xdr:cNvPr id="222" name="楕円 221"/>
        <xdr:cNvSpPr/>
      </xdr:nvSpPr>
      <xdr:spPr>
        <a:xfrm>
          <a:off x="3175000" y="137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132383</xdr:rowOff>
    </xdr:from>
    <xdr:ext cx="762000" cy="259045"/>
    <xdr:sp macro="" textlink="">
      <xdr:nvSpPr>
        <xdr:cNvPr id="223" name="テキスト ボックス 222"/>
        <xdr:cNvSpPr txBox="1"/>
      </xdr:nvSpPr>
      <xdr:spPr>
        <a:xfrm>
          <a:off x="2844800" y="1350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12627</xdr:rowOff>
    </xdr:from>
    <xdr:to>
      <xdr:col>11</xdr:col>
      <xdr:colOff>82550</xdr:colOff>
      <xdr:row>80</xdr:row>
      <xdr:rowOff>114227</xdr:rowOff>
    </xdr:to>
    <xdr:sp macro="" textlink="">
      <xdr:nvSpPr>
        <xdr:cNvPr id="224" name="楕円 223"/>
        <xdr:cNvSpPr/>
      </xdr:nvSpPr>
      <xdr:spPr>
        <a:xfrm>
          <a:off x="2286000" y="137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124404</xdr:rowOff>
    </xdr:from>
    <xdr:ext cx="762000" cy="259045"/>
    <xdr:sp macro="" textlink="">
      <xdr:nvSpPr>
        <xdr:cNvPr id="225" name="テキスト ボックス 224"/>
        <xdr:cNvSpPr txBox="1"/>
      </xdr:nvSpPr>
      <xdr:spPr>
        <a:xfrm>
          <a:off x="1955800" y="1349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162359</xdr:rowOff>
    </xdr:from>
    <xdr:to>
      <xdr:col>7</xdr:col>
      <xdr:colOff>31750</xdr:colOff>
      <xdr:row>80</xdr:row>
      <xdr:rowOff>92509</xdr:rowOff>
    </xdr:to>
    <xdr:sp macro="" textlink="">
      <xdr:nvSpPr>
        <xdr:cNvPr id="226" name="楕円 225"/>
        <xdr:cNvSpPr/>
      </xdr:nvSpPr>
      <xdr:spPr>
        <a:xfrm>
          <a:off x="1397000" y="137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102686</xdr:rowOff>
    </xdr:from>
    <xdr:ext cx="762000" cy="259045"/>
    <xdr:sp macro="" textlink="">
      <xdr:nvSpPr>
        <xdr:cNvPr id="227" name="テキスト ボックス 226"/>
        <xdr:cNvSpPr txBox="1"/>
      </xdr:nvSpPr>
      <xdr:spPr>
        <a:xfrm>
          <a:off x="1066800" y="1347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ラスパイレス指数については、職員の採用及び退職、年齢構成の変動などにより、令和</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97.2</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となり、前年度と比較してで</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の減少となった。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今後も、国家公務員の給与改定やそれに対応する各地方公共団体の動向に注視しながら、人件費の適正化に努める。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122766</xdr:rowOff>
    </xdr:to>
    <xdr:cxnSp macro="">
      <xdr:nvCxnSpPr>
        <xdr:cNvPr id="261" name="直線コネクタ 260"/>
        <xdr:cNvCxnSpPr/>
      </xdr:nvCxnSpPr>
      <xdr:spPr>
        <a:xfrm flipV="1">
          <a:off x="16179800" y="144441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62"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51859</xdr:rowOff>
    </xdr:to>
    <xdr:cxnSp macro="">
      <xdr:nvCxnSpPr>
        <xdr:cNvPr id="264" name="直線コネクタ 263"/>
        <xdr:cNvCxnSpPr/>
      </xdr:nvCxnSpPr>
      <xdr:spPr>
        <a:xfrm flipV="1">
          <a:off x="15290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71966</xdr:rowOff>
    </xdr:to>
    <xdr:cxnSp macro="">
      <xdr:nvCxnSpPr>
        <xdr:cNvPr id="267" name="直線コネクタ 266"/>
        <xdr:cNvCxnSpPr/>
      </xdr:nvCxnSpPr>
      <xdr:spPr>
        <a:xfrm flipV="1">
          <a:off x="14401800" y="146251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132291</xdr:rowOff>
    </xdr:to>
    <xdr:cxnSp macro="">
      <xdr:nvCxnSpPr>
        <xdr:cNvPr id="270" name="直線コネクタ 269"/>
        <xdr:cNvCxnSpPr/>
      </xdr:nvCxnSpPr>
      <xdr:spPr>
        <a:xfrm flipV="1">
          <a:off x="13512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4" name="テキスト ボックス 273"/>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80" name="楕円 279"/>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1"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2" name="楕円 281"/>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3" name="テキスト ボックス 28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4" name="楕円 283"/>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85" name="テキスト ボックス 284"/>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6" name="楕円 285"/>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7" name="テキスト ボックス 286"/>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8" name="楕円 287"/>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9" name="テキスト ボックス 288"/>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「行財政改革推進計画」や「定員適正化計画」に基づく、業務の委託化による職員数の削減や、退職者の補充の抑制などを行ってきたため、類似団体内平均値及び大阪府平均を下回っている。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引き続き、各種計画に基づいてさらなる業務の委託化や、公共施設の統廃合などを進め、行政運営のスリム化を実施する。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18506</xdr:rowOff>
    </xdr:to>
    <xdr:cxnSp macro="">
      <xdr:nvCxnSpPr>
        <xdr:cNvPr id="326" name="直線コネクタ 325"/>
        <xdr:cNvCxnSpPr/>
      </xdr:nvCxnSpPr>
      <xdr:spPr>
        <a:xfrm>
          <a:off x="16179800" y="1028827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150965</xdr:rowOff>
    </xdr:from>
    <xdr:ext cx="762000" cy="259045"/>
    <xdr:sp macro="" textlink="">
      <xdr:nvSpPr>
        <xdr:cNvPr id="327" name="定員管理の状況平均値テキスト"/>
        <xdr:cNvSpPr txBox="1"/>
      </xdr:nvSpPr>
      <xdr:spPr>
        <a:xfrm>
          <a:off x="17106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11612</xdr:rowOff>
    </xdr:to>
    <xdr:cxnSp macro="">
      <xdr:nvCxnSpPr>
        <xdr:cNvPr id="329" name="直線コネクタ 328"/>
        <xdr:cNvCxnSpPr/>
      </xdr:nvCxnSpPr>
      <xdr:spPr>
        <a:xfrm flipV="1">
          <a:off x="15290800" y="1028827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97262</xdr:rowOff>
    </xdr:from>
    <xdr:ext cx="736600" cy="259045"/>
    <xdr:sp macro="" textlink="">
      <xdr:nvSpPr>
        <xdr:cNvPr id="331" name="テキスト ボックス 330"/>
        <xdr:cNvSpPr txBox="1"/>
      </xdr:nvSpPr>
      <xdr:spPr>
        <a:xfrm>
          <a:off x="15798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162378</xdr:rowOff>
    </xdr:from>
    <xdr:to>
      <xdr:col>72</xdr:col>
      <xdr:colOff>203200</xdr:colOff>
      <xdr:row>60</xdr:row>
      <xdr:rowOff>11612</xdr:rowOff>
    </xdr:to>
    <xdr:cxnSp macro="">
      <xdr:nvCxnSpPr>
        <xdr:cNvPr id="332" name="直線コネクタ 331"/>
        <xdr:cNvCxnSpPr/>
      </xdr:nvCxnSpPr>
      <xdr:spPr>
        <a:xfrm>
          <a:off x="14401800" y="1027792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83474</xdr:rowOff>
    </xdr:from>
    <xdr:ext cx="762000" cy="259045"/>
    <xdr:sp macro="" textlink="">
      <xdr:nvSpPr>
        <xdr:cNvPr id="334" name="テキスト ボックス 333"/>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162378</xdr:rowOff>
    </xdr:from>
    <xdr:to>
      <xdr:col>68</xdr:col>
      <xdr:colOff>152400</xdr:colOff>
      <xdr:row>60</xdr:row>
      <xdr:rowOff>8165</xdr:rowOff>
    </xdr:to>
    <xdr:cxnSp macro="">
      <xdr:nvCxnSpPr>
        <xdr:cNvPr id="335" name="直線コネクタ 334"/>
        <xdr:cNvCxnSpPr/>
      </xdr:nvCxnSpPr>
      <xdr:spPr>
        <a:xfrm flipV="1">
          <a:off x="13512800" y="102779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59344</xdr:rowOff>
    </xdr:from>
    <xdr:ext cx="762000" cy="259045"/>
    <xdr:sp macro="" textlink="">
      <xdr:nvSpPr>
        <xdr:cNvPr id="337" name="テキスト ボックス 336"/>
        <xdr:cNvSpPr txBox="1"/>
      </xdr:nvSpPr>
      <xdr:spPr>
        <a:xfrm>
          <a:off x="14020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49003</xdr:rowOff>
    </xdr:from>
    <xdr:ext cx="762000" cy="259045"/>
    <xdr:sp macro="" textlink="">
      <xdr:nvSpPr>
        <xdr:cNvPr id="339" name="テキスト ボックス 338"/>
        <xdr:cNvSpPr txBox="1"/>
      </xdr:nvSpPr>
      <xdr:spPr>
        <a:xfrm>
          <a:off x="13131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139156</xdr:rowOff>
    </xdr:from>
    <xdr:to>
      <xdr:col>81</xdr:col>
      <xdr:colOff>95250</xdr:colOff>
      <xdr:row>60</xdr:row>
      <xdr:rowOff>69306</xdr:rowOff>
    </xdr:to>
    <xdr:sp macro="" textlink="">
      <xdr:nvSpPr>
        <xdr:cNvPr id="345" name="楕円 344"/>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155683</xdr:rowOff>
    </xdr:from>
    <xdr:ext cx="762000" cy="259045"/>
    <xdr:sp macro="" textlink="">
      <xdr:nvSpPr>
        <xdr:cNvPr id="346" name="定員管理の状況該当値テキスト"/>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7" name="楕円 346"/>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8" name="テキスト ボックス 347"/>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132262</xdr:rowOff>
    </xdr:from>
    <xdr:to>
      <xdr:col>73</xdr:col>
      <xdr:colOff>44450</xdr:colOff>
      <xdr:row>60</xdr:row>
      <xdr:rowOff>62412</xdr:rowOff>
    </xdr:to>
    <xdr:sp macro="" textlink="">
      <xdr:nvSpPr>
        <xdr:cNvPr id="349" name="楕円 348"/>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72589</xdr:rowOff>
    </xdr:from>
    <xdr:ext cx="762000" cy="259045"/>
    <xdr:sp macro="" textlink="">
      <xdr:nvSpPr>
        <xdr:cNvPr id="350" name="テキスト ボックス 349"/>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111578</xdr:rowOff>
    </xdr:from>
    <xdr:to>
      <xdr:col>68</xdr:col>
      <xdr:colOff>203200</xdr:colOff>
      <xdr:row>60</xdr:row>
      <xdr:rowOff>41728</xdr:rowOff>
    </xdr:to>
    <xdr:sp macro="" textlink="">
      <xdr:nvSpPr>
        <xdr:cNvPr id="351" name="楕円 350"/>
        <xdr:cNvSpPr/>
      </xdr:nvSpPr>
      <xdr:spPr>
        <a:xfrm>
          <a:off x="1435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51905</xdr:rowOff>
    </xdr:from>
    <xdr:ext cx="762000" cy="259045"/>
    <xdr:sp macro="" textlink="">
      <xdr:nvSpPr>
        <xdr:cNvPr id="352" name="テキスト ボックス 351"/>
        <xdr:cNvSpPr txBox="1"/>
      </xdr:nvSpPr>
      <xdr:spPr>
        <a:xfrm>
          <a:off x="14020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128815</xdr:rowOff>
    </xdr:from>
    <xdr:to>
      <xdr:col>64</xdr:col>
      <xdr:colOff>152400</xdr:colOff>
      <xdr:row>60</xdr:row>
      <xdr:rowOff>58965</xdr:rowOff>
    </xdr:to>
    <xdr:sp macro="" textlink="">
      <xdr:nvSpPr>
        <xdr:cNvPr id="353" name="楕円 352"/>
        <xdr:cNvSpPr/>
      </xdr:nvSpPr>
      <xdr:spPr>
        <a:xfrm>
          <a:off x="13462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69142</xdr:rowOff>
    </xdr:from>
    <xdr:ext cx="762000" cy="259045"/>
    <xdr:sp macro="" textlink="">
      <xdr:nvSpPr>
        <xdr:cNvPr id="354" name="テキスト ボックス 353"/>
        <xdr:cNvSpPr txBox="1"/>
      </xdr:nvSpPr>
      <xdr:spPr>
        <a:xfrm>
          <a:off x="13131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前年</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同様、類似団体内平均値</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は下回っているものの</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大阪府平均を</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上回って</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いる。前年度と比較して</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ポイント改善した要因は、過去の地方債の返済が終了したことより、元利償還金の額が前年度と比較して約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億円減少した</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ことに加え、標準税収入額等が前年度と比較して約５億円増加したことによる</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引き続き、将来的な公債費の推移を見据えた市債発行に努める。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8890</xdr:rowOff>
    </xdr:to>
    <xdr:cxnSp macro="">
      <xdr:nvCxnSpPr>
        <xdr:cNvPr id="386" name="直線コネクタ 385"/>
        <xdr:cNvCxnSpPr/>
      </xdr:nvCxnSpPr>
      <xdr:spPr>
        <a:xfrm flipV="1">
          <a:off x="16179800" y="66761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7"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76454</xdr:rowOff>
    </xdr:to>
    <xdr:cxnSp macro="">
      <xdr:nvCxnSpPr>
        <xdr:cNvPr id="389" name="直線コネクタ 388"/>
        <xdr:cNvCxnSpPr/>
      </xdr:nvCxnSpPr>
      <xdr:spPr>
        <a:xfrm flipV="1">
          <a:off x="15290800" y="66954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391" name="テキスト ボックス 390"/>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163322</xdr:rowOff>
    </xdr:to>
    <xdr:cxnSp macro="">
      <xdr:nvCxnSpPr>
        <xdr:cNvPr id="392" name="直線コネクタ 391"/>
        <xdr:cNvCxnSpPr/>
      </xdr:nvCxnSpPr>
      <xdr:spPr>
        <a:xfrm flipV="1">
          <a:off x="14401800" y="67630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394" name="テキスト ボックス 393"/>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59436</xdr:rowOff>
    </xdr:to>
    <xdr:cxnSp macro="">
      <xdr:nvCxnSpPr>
        <xdr:cNvPr id="395" name="直線コネクタ 394"/>
        <xdr:cNvCxnSpPr/>
      </xdr:nvCxnSpPr>
      <xdr:spPr>
        <a:xfrm flipV="1">
          <a:off x="13512800" y="68498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97" name="テキスト ボックス 396"/>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9" name="テキスト ボックス 398"/>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405" name="楕円 404"/>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126763</xdr:rowOff>
    </xdr:from>
    <xdr:ext cx="762000" cy="259045"/>
    <xdr:sp macro="" textlink="">
      <xdr:nvSpPr>
        <xdr:cNvPr id="406"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7" name="楕円 406"/>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8" name="テキスト ボックス 407"/>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9" name="楕円 408"/>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10" name="テキスト ボックス 409"/>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11" name="楕円 410"/>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12" name="テキスト ボックス 411"/>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8636</xdr:rowOff>
    </xdr:from>
    <xdr:to>
      <xdr:col>64</xdr:col>
      <xdr:colOff>152400</xdr:colOff>
      <xdr:row>40</xdr:row>
      <xdr:rowOff>110236</xdr:rowOff>
    </xdr:to>
    <xdr:sp macro="" textlink="">
      <xdr:nvSpPr>
        <xdr:cNvPr id="413" name="楕円 412"/>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120413</xdr:rowOff>
    </xdr:from>
    <xdr:ext cx="762000" cy="259045"/>
    <xdr:sp macro="" textlink="">
      <xdr:nvSpPr>
        <xdr:cNvPr id="414" name="テキスト ボックス 413"/>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[35.9%]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類似団体内平均値を下回っている</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ものの、大阪府平均を上回っている</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ポイント改善した要因は、公営企業債等繰入見込額が前年度と比較して約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10.2</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億円減少したことに加え、</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標準税収入額等の増加により、標準財政規模が前年度と比較して約</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増加したこと</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よる。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今後、比率の動向を注視しながら、経常的経費の削減及び計画的な市債の発行等を行う。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54407</xdr:rowOff>
    </xdr:from>
    <xdr:to>
      <xdr:col>81</xdr:col>
      <xdr:colOff>44450</xdr:colOff>
      <xdr:row>16</xdr:row>
      <xdr:rowOff>84328</xdr:rowOff>
    </xdr:to>
    <xdr:cxnSp macro="">
      <xdr:nvCxnSpPr>
        <xdr:cNvPr id="446" name="直線コネクタ 445"/>
        <xdr:cNvCxnSpPr/>
      </xdr:nvCxnSpPr>
      <xdr:spPr>
        <a:xfrm flipV="1">
          <a:off x="16179800" y="2797607"/>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81856</xdr:rowOff>
    </xdr:from>
    <xdr:ext cx="762000" cy="259045"/>
    <xdr:sp macro="" textlink="">
      <xdr:nvSpPr>
        <xdr:cNvPr id="447" name="将来負担の状況平均値テキスト"/>
        <xdr:cNvSpPr txBox="1"/>
      </xdr:nvSpPr>
      <xdr:spPr>
        <a:xfrm>
          <a:off x="17106900" y="282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84328</xdr:rowOff>
    </xdr:from>
    <xdr:to>
      <xdr:col>77</xdr:col>
      <xdr:colOff>44450</xdr:colOff>
      <xdr:row>16</xdr:row>
      <xdr:rowOff>134518</xdr:rowOff>
    </xdr:to>
    <xdr:cxnSp macro="">
      <xdr:nvCxnSpPr>
        <xdr:cNvPr id="449" name="直線コネクタ 448"/>
        <xdr:cNvCxnSpPr/>
      </xdr:nvCxnSpPr>
      <xdr:spPr>
        <a:xfrm flipV="1">
          <a:off x="15290800" y="2827528"/>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49801</xdr:rowOff>
    </xdr:from>
    <xdr:ext cx="736600" cy="259045"/>
    <xdr:sp macro="" textlink="">
      <xdr:nvSpPr>
        <xdr:cNvPr id="451" name="テキスト ボックス 450"/>
        <xdr:cNvSpPr txBox="1"/>
      </xdr:nvSpPr>
      <xdr:spPr>
        <a:xfrm>
          <a:off x="15798800" y="296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134518</xdr:rowOff>
    </xdr:from>
    <xdr:to>
      <xdr:col>72</xdr:col>
      <xdr:colOff>203200</xdr:colOff>
      <xdr:row>17</xdr:row>
      <xdr:rowOff>30632</xdr:rowOff>
    </xdr:to>
    <xdr:cxnSp macro="">
      <xdr:nvCxnSpPr>
        <xdr:cNvPr id="452" name="直線コネクタ 451"/>
        <xdr:cNvCxnSpPr/>
      </xdr:nvCxnSpPr>
      <xdr:spPr>
        <a:xfrm flipV="1">
          <a:off x="14401800" y="28777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53" name="フローチャート: 判断 452"/>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27601</xdr:rowOff>
    </xdr:from>
    <xdr:ext cx="762000" cy="259045"/>
    <xdr:sp macro="" textlink="">
      <xdr:nvSpPr>
        <xdr:cNvPr id="454" name="テキスト ボックス 453"/>
        <xdr:cNvSpPr txBox="1"/>
      </xdr:nvSpPr>
      <xdr:spPr>
        <a:xfrm>
          <a:off x="14909800" y="294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30632</xdr:rowOff>
    </xdr:from>
    <xdr:to>
      <xdr:col>68</xdr:col>
      <xdr:colOff>152400</xdr:colOff>
      <xdr:row>17</xdr:row>
      <xdr:rowOff>111709</xdr:rowOff>
    </xdr:to>
    <xdr:cxnSp macro="">
      <xdr:nvCxnSpPr>
        <xdr:cNvPr id="455" name="直線コネクタ 454"/>
        <xdr:cNvCxnSpPr/>
      </xdr:nvCxnSpPr>
      <xdr:spPr>
        <a:xfrm flipV="1">
          <a:off x="13512800" y="2945282"/>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6" name="フローチャート: 判断 455"/>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7" name="テキスト ボックス 456"/>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8" name="フローチャート: 判断 457"/>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9" name="テキスト ボックス 458"/>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3607</xdr:rowOff>
    </xdr:from>
    <xdr:to>
      <xdr:col>81</xdr:col>
      <xdr:colOff>95250</xdr:colOff>
      <xdr:row>16</xdr:row>
      <xdr:rowOff>105207</xdr:rowOff>
    </xdr:to>
    <xdr:sp macro="" textlink="">
      <xdr:nvSpPr>
        <xdr:cNvPr id="465" name="楕円 464"/>
        <xdr:cNvSpPr/>
      </xdr:nvSpPr>
      <xdr:spPr>
        <a:xfrm>
          <a:off x="169672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20134</xdr:rowOff>
    </xdr:from>
    <xdr:ext cx="762000" cy="259045"/>
    <xdr:sp macro="" textlink="">
      <xdr:nvSpPr>
        <xdr:cNvPr id="466" name="将来負担の状況該当値テキスト"/>
        <xdr:cNvSpPr txBox="1"/>
      </xdr:nvSpPr>
      <xdr:spPr>
        <a:xfrm>
          <a:off x="17106900" y="25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33528</xdr:rowOff>
    </xdr:from>
    <xdr:to>
      <xdr:col>77</xdr:col>
      <xdr:colOff>95250</xdr:colOff>
      <xdr:row>16</xdr:row>
      <xdr:rowOff>135128</xdr:rowOff>
    </xdr:to>
    <xdr:sp macro="" textlink="">
      <xdr:nvSpPr>
        <xdr:cNvPr id="467" name="楕円 466"/>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145305</xdr:rowOff>
    </xdr:from>
    <xdr:ext cx="736600" cy="259045"/>
    <xdr:sp macro="" textlink="">
      <xdr:nvSpPr>
        <xdr:cNvPr id="468" name="テキスト ボックス 467"/>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83718</xdr:rowOff>
    </xdr:from>
    <xdr:to>
      <xdr:col>73</xdr:col>
      <xdr:colOff>44450</xdr:colOff>
      <xdr:row>17</xdr:row>
      <xdr:rowOff>13868</xdr:rowOff>
    </xdr:to>
    <xdr:sp macro="" textlink="">
      <xdr:nvSpPr>
        <xdr:cNvPr id="469" name="楕円 468"/>
        <xdr:cNvSpPr/>
      </xdr:nvSpPr>
      <xdr:spPr>
        <a:xfrm>
          <a:off x="15240000" y="28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24045</xdr:rowOff>
    </xdr:from>
    <xdr:ext cx="762000" cy="259045"/>
    <xdr:sp macro="" textlink="">
      <xdr:nvSpPr>
        <xdr:cNvPr id="470" name="テキスト ボックス 469"/>
        <xdr:cNvSpPr txBox="1"/>
      </xdr:nvSpPr>
      <xdr:spPr>
        <a:xfrm>
          <a:off x="14909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151282</xdr:rowOff>
    </xdr:from>
    <xdr:to>
      <xdr:col>68</xdr:col>
      <xdr:colOff>203200</xdr:colOff>
      <xdr:row>17</xdr:row>
      <xdr:rowOff>81432</xdr:rowOff>
    </xdr:to>
    <xdr:sp macro="" textlink="">
      <xdr:nvSpPr>
        <xdr:cNvPr id="471" name="楕円 470"/>
        <xdr:cNvSpPr/>
      </xdr:nvSpPr>
      <xdr:spPr>
        <a:xfrm>
          <a:off x="14351000" y="28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66209</xdr:rowOff>
    </xdr:from>
    <xdr:ext cx="762000" cy="259045"/>
    <xdr:sp macro="" textlink="">
      <xdr:nvSpPr>
        <xdr:cNvPr id="472" name="テキスト ボックス 471"/>
        <xdr:cNvSpPr txBox="1"/>
      </xdr:nvSpPr>
      <xdr:spPr>
        <a:xfrm>
          <a:off x="14020800" y="29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60909</xdr:rowOff>
    </xdr:from>
    <xdr:to>
      <xdr:col>64</xdr:col>
      <xdr:colOff>152400</xdr:colOff>
      <xdr:row>17</xdr:row>
      <xdr:rowOff>162509</xdr:rowOff>
    </xdr:to>
    <xdr:sp macro="" textlink="">
      <xdr:nvSpPr>
        <xdr:cNvPr id="473" name="楕円 472"/>
        <xdr:cNvSpPr/>
      </xdr:nvSpPr>
      <xdr:spPr>
        <a:xfrm>
          <a:off x="13462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147286</xdr:rowOff>
    </xdr:from>
    <xdr:ext cx="762000" cy="259045"/>
    <xdr:sp macro="" textlink="">
      <xdr:nvSpPr>
        <xdr:cNvPr id="474" name="テキスト ボックス 473"/>
        <xdr:cNvSpPr txBox="1"/>
      </xdr:nvSpPr>
      <xdr:spPr>
        <a:xfrm>
          <a:off x="13131800" y="306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120,536
117,178
12.30
71,770,214
71,342,284
350,209
27,811,002
52,154,995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会計年度任用職員制度の導入</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などにより、前年</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悪化したものの、前年度と同様に、</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類似団体内平均値及び大阪府平均を</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引き続き、「門真市定員適正化計画」に基づき、職員数の適正化を図ることで人件費の適正化に努める。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158750</xdr:rowOff>
    </xdr:from>
    <xdr:to>
      <xdr:col>24</xdr:col>
      <xdr:colOff>25400</xdr:colOff>
      <xdr:row>36</xdr:row>
      <xdr:rowOff>127000</xdr:rowOff>
    </xdr:to>
    <xdr:cxnSp macro="">
      <xdr:nvCxnSpPr>
        <xdr:cNvPr id="66" name="直線コネクタ 65"/>
        <xdr:cNvCxnSpPr/>
      </xdr:nvCxnSpPr>
      <xdr:spPr>
        <a:xfrm>
          <a:off x="3987800" y="6159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158750</xdr:rowOff>
    </xdr:from>
    <xdr:to>
      <xdr:col>19</xdr:col>
      <xdr:colOff>187325</xdr:colOff>
      <xdr:row>36</xdr:row>
      <xdr:rowOff>152400</xdr:rowOff>
    </xdr:to>
    <xdr:cxnSp macro="">
      <xdr:nvCxnSpPr>
        <xdr:cNvPr id="69" name="直線コネクタ 68"/>
        <xdr:cNvCxnSpPr/>
      </xdr:nvCxnSpPr>
      <xdr:spPr>
        <a:xfrm flipV="1">
          <a:off x="3098800" y="615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152400</xdr:rowOff>
    </xdr:to>
    <xdr:cxnSp macro="">
      <xdr:nvCxnSpPr>
        <xdr:cNvPr id="72" name="直線コネクタ 71"/>
        <xdr:cNvCxnSpPr/>
      </xdr:nvCxnSpPr>
      <xdr:spPr>
        <a:xfrm>
          <a:off x="2209800" y="6184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74" name="テキスト ボックス 73"/>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50800</xdr:rowOff>
    </xdr:to>
    <xdr:cxnSp macro="">
      <xdr:nvCxnSpPr>
        <xdr:cNvPr id="75" name="直線コネクタ 74"/>
        <xdr:cNvCxnSpPr/>
      </xdr:nvCxnSpPr>
      <xdr:spPr>
        <a:xfrm flipV="1">
          <a:off x="1320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107950</xdr:rowOff>
    </xdr:from>
    <xdr:to>
      <xdr:col>20</xdr:col>
      <xdr:colOff>38100</xdr:colOff>
      <xdr:row>36</xdr:row>
      <xdr:rowOff>38100</xdr:rowOff>
    </xdr:to>
    <xdr:sp macro="" textlink="">
      <xdr:nvSpPr>
        <xdr:cNvPr id="87" name="楕円 86"/>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88" name="テキスト ボックス 87"/>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101600</xdr:rowOff>
    </xdr:from>
    <xdr:to>
      <xdr:col>15</xdr:col>
      <xdr:colOff>149225</xdr:colOff>
      <xdr:row>37</xdr:row>
      <xdr:rowOff>31750</xdr:rowOff>
    </xdr:to>
    <xdr:sp macro="" textlink="">
      <xdr:nvSpPr>
        <xdr:cNvPr id="89" name="楕円 88"/>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90" name="テキスト ボックス 89"/>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4" name="テキスト ボックス 93"/>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物件費に係る経常収支比率は、事務事業の見直しにより全体的に減少したことで、前年度と比較して</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引き続き、「門真市行財政改善アクションプラン」を推進することで、経常的経費の抑制に努める。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69850</xdr:rowOff>
    </xdr:to>
    <xdr:cxnSp macro="">
      <xdr:nvCxnSpPr>
        <xdr:cNvPr id="127" name="直線コネクタ 126"/>
        <xdr:cNvCxnSpPr/>
      </xdr:nvCxnSpPr>
      <xdr:spPr>
        <a:xfrm flipV="1">
          <a:off x="15671800" y="2794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69850</xdr:rowOff>
    </xdr:from>
    <xdr:to>
      <xdr:col>78</xdr:col>
      <xdr:colOff>69850</xdr:colOff>
      <xdr:row>16</xdr:row>
      <xdr:rowOff>146050</xdr:rowOff>
    </xdr:to>
    <xdr:cxnSp macro="">
      <xdr:nvCxnSpPr>
        <xdr:cNvPr id="130" name="直線コネクタ 129"/>
        <xdr:cNvCxnSpPr/>
      </xdr:nvCxnSpPr>
      <xdr:spPr>
        <a:xfrm flipV="1">
          <a:off x="14782800" y="281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17</xdr:row>
      <xdr:rowOff>12700</xdr:rowOff>
    </xdr:to>
    <xdr:cxnSp macro="">
      <xdr:nvCxnSpPr>
        <xdr:cNvPr id="133" name="直線コネクタ 132"/>
        <xdr:cNvCxnSpPr/>
      </xdr:nvCxnSpPr>
      <xdr:spPr>
        <a:xfrm flipV="1">
          <a:off x="13893800" y="2889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35" name="テキスト ボックス 134"/>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12700</xdr:rowOff>
    </xdr:to>
    <xdr:cxnSp macro="">
      <xdr:nvCxnSpPr>
        <xdr:cNvPr id="136" name="直線コネクタ 135"/>
        <xdr:cNvCxnSpPr/>
      </xdr:nvCxnSpPr>
      <xdr:spPr>
        <a:xfrm>
          <a:off x="13004800" y="287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8" name="楕円 147"/>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130827</xdr:rowOff>
    </xdr:from>
    <xdr:ext cx="736600" cy="259045"/>
    <xdr:sp macro="" textlink="">
      <xdr:nvSpPr>
        <xdr:cNvPr id="149" name="テキスト ボックス 148"/>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50" name="楕円 149"/>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1" name="テキスト ボックス 150"/>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52" name="楕円 151"/>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53" name="テキスト ボックス 152"/>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5" name="テキスト ボックス 154"/>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5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扶助費に係る経常収支比率は、前年度と比較して</a:t>
          </a:r>
          <a:r>
            <a:rPr kumimoji="1" lang="en-US"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ポイント改善したものの、類似団体内平均値及び大阪府平均を大幅に上回っている。</a:t>
          </a:r>
          <a:endParaRPr lang="ja-JP" altLang="ja-JP" sz="115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　主な要因は、扶助費に占める生活保護費の割合が高いことが挙げられる。</a:t>
          </a:r>
          <a:endParaRPr lang="ja-JP" altLang="ja-JP" sz="115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　また、近年では障がい者自立支援給付費の増加も経常収支比率を押し上げる要因となっている。</a:t>
          </a:r>
          <a:endParaRPr lang="ja-JP" altLang="ja-JP" sz="115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50" b="0" i="0" baseline="0">
              <a:solidFill>
                <a:srgbClr val="000000"/>
              </a:solidFill>
              <a:effectLst/>
              <a:latin typeface="ＭＳ Ｐゴシック" panose="020B0600070205080204" pitchFamily="50" charset="-128"/>
              <a:ea typeface="ＭＳ Ｐゴシック" panose="020B0600070205080204" pitchFamily="50" charset="-128"/>
              <a:cs typeface="+mn-cs"/>
            </a:rPr>
            <a:t>　診療報酬明細書点検等充実事業や後発医薬品の利用促進などの取組みにより引き続き扶助費の抑制に努める。</a:t>
          </a:r>
          <a:endParaRPr kumimoji="1" lang="ja-JP" altLang="en-US" sz="115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77470</xdr:rowOff>
    </xdr:from>
    <xdr:to>
      <xdr:col>24</xdr:col>
      <xdr:colOff>25400</xdr:colOff>
      <xdr:row>60</xdr:row>
      <xdr:rowOff>27940</xdr:rowOff>
    </xdr:to>
    <xdr:cxnSp macro="">
      <xdr:nvCxnSpPr>
        <xdr:cNvPr id="188" name="直線コネクタ 187"/>
        <xdr:cNvCxnSpPr/>
      </xdr:nvCxnSpPr>
      <xdr:spPr>
        <a:xfrm flipV="1">
          <a:off x="3987800" y="101930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27940</xdr:rowOff>
    </xdr:from>
    <xdr:to>
      <xdr:col>19</xdr:col>
      <xdr:colOff>187325</xdr:colOff>
      <xdr:row>60</xdr:row>
      <xdr:rowOff>43180</xdr:rowOff>
    </xdr:to>
    <xdr:cxnSp macro="">
      <xdr:nvCxnSpPr>
        <xdr:cNvPr id="191" name="直線コネクタ 190"/>
        <xdr:cNvCxnSpPr/>
      </xdr:nvCxnSpPr>
      <xdr:spPr>
        <a:xfrm flipV="1">
          <a:off x="3098800" y="1031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77487</xdr:rowOff>
    </xdr:from>
    <xdr:ext cx="736600" cy="259045"/>
    <xdr:sp macro="" textlink="">
      <xdr:nvSpPr>
        <xdr:cNvPr id="193" name="テキスト ボックス 192"/>
        <xdr:cNvSpPr txBox="1"/>
      </xdr:nvSpPr>
      <xdr:spPr>
        <a:xfrm>
          <a:off x="3606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20320</xdr:rowOff>
    </xdr:from>
    <xdr:to>
      <xdr:col>15</xdr:col>
      <xdr:colOff>98425</xdr:colOff>
      <xdr:row>60</xdr:row>
      <xdr:rowOff>43180</xdr:rowOff>
    </xdr:to>
    <xdr:cxnSp macro="">
      <xdr:nvCxnSpPr>
        <xdr:cNvPr id="194" name="直線コネクタ 193"/>
        <xdr:cNvCxnSpPr/>
      </xdr:nvCxnSpPr>
      <xdr:spPr>
        <a:xfrm>
          <a:off x="2209800" y="1030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6" name="テキスト ボックス 195"/>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20320</xdr:rowOff>
    </xdr:from>
    <xdr:to>
      <xdr:col>11</xdr:col>
      <xdr:colOff>9525</xdr:colOff>
      <xdr:row>60</xdr:row>
      <xdr:rowOff>35560</xdr:rowOff>
    </xdr:to>
    <xdr:cxnSp macro="">
      <xdr:nvCxnSpPr>
        <xdr:cNvPr id="197" name="直線コネクタ 196"/>
        <xdr:cNvCxnSpPr/>
      </xdr:nvCxnSpPr>
      <xdr:spPr>
        <a:xfrm flipV="1">
          <a:off x="1320800" y="1030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157497</xdr:rowOff>
    </xdr:from>
    <xdr:ext cx="762000" cy="259045"/>
    <xdr:sp macro="" textlink="">
      <xdr:nvSpPr>
        <xdr:cNvPr id="199" name="テキスト ボックス 198"/>
        <xdr:cNvSpPr txBox="1"/>
      </xdr:nvSpPr>
      <xdr:spPr>
        <a:xfrm>
          <a:off x="1828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01" name="テキスト ボックス 200"/>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26670</xdr:rowOff>
    </xdr:from>
    <xdr:to>
      <xdr:col>24</xdr:col>
      <xdr:colOff>76200</xdr:colOff>
      <xdr:row>59</xdr:row>
      <xdr:rowOff>128270</xdr:rowOff>
    </xdr:to>
    <xdr:sp macro="" textlink="">
      <xdr:nvSpPr>
        <xdr:cNvPr id="207" name="楕円 206"/>
        <xdr:cNvSpPr/>
      </xdr:nvSpPr>
      <xdr:spPr>
        <a:xfrm>
          <a:off x="4775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170197</xdr:rowOff>
    </xdr:from>
    <xdr:ext cx="762000" cy="259045"/>
    <xdr:sp macro="" textlink="">
      <xdr:nvSpPr>
        <xdr:cNvPr id="208" name="扶助費該当値テキスト"/>
        <xdr:cNvSpPr txBox="1"/>
      </xdr:nvSpPr>
      <xdr:spPr>
        <a:xfrm>
          <a:off x="4914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148590</xdr:rowOff>
    </xdr:from>
    <xdr:to>
      <xdr:col>20</xdr:col>
      <xdr:colOff>38100</xdr:colOff>
      <xdr:row>60</xdr:row>
      <xdr:rowOff>78740</xdr:rowOff>
    </xdr:to>
    <xdr:sp macro="" textlink="">
      <xdr:nvSpPr>
        <xdr:cNvPr id="209" name="楕円 208"/>
        <xdr:cNvSpPr/>
      </xdr:nvSpPr>
      <xdr:spPr>
        <a:xfrm>
          <a:off x="3937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63517</xdr:rowOff>
    </xdr:from>
    <xdr:ext cx="736600" cy="259045"/>
    <xdr:sp macro="" textlink="">
      <xdr:nvSpPr>
        <xdr:cNvPr id="210" name="テキスト ボックス 209"/>
        <xdr:cNvSpPr txBox="1"/>
      </xdr:nvSpPr>
      <xdr:spPr>
        <a:xfrm>
          <a:off x="3606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163830</xdr:rowOff>
    </xdr:from>
    <xdr:to>
      <xdr:col>15</xdr:col>
      <xdr:colOff>149225</xdr:colOff>
      <xdr:row>60</xdr:row>
      <xdr:rowOff>93980</xdr:rowOff>
    </xdr:to>
    <xdr:sp macro="" textlink="">
      <xdr:nvSpPr>
        <xdr:cNvPr id="211" name="楕円 210"/>
        <xdr:cNvSpPr/>
      </xdr:nvSpPr>
      <xdr:spPr>
        <a:xfrm>
          <a:off x="3048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78757</xdr:rowOff>
    </xdr:from>
    <xdr:ext cx="762000" cy="259045"/>
    <xdr:sp macro="" textlink="">
      <xdr:nvSpPr>
        <xdr:cNvPr id="212" name="テキスト ボックス 211"/>
        <xdr:cNvSpPr txBox="1"/>
      </xdr:nvSpPr>
      <xdr:spPr>
        <a:xfrm>
          <a:off x="2717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140970</xdr:rowOff>
    </xdr:from>
    <xdr:to>
      <xdr:col>11</xdr:col>
      <xdr:colOff>60325</xdr:colOff>
      <xdr:row>60</xdr:row>
      <xdr:rowOff>71120</xdr:rowOff>
    </xdr:to>
    <xdr:sp macro="" textlink="">
      <xdr:nvSpPr>
        <xdr:cNvPr id="213" name="楕円 212"/>
        <xdr:cNvSpPr/>
      </xdr:nvSpPr>
      <xdr:spPr>
        <a:xfrm>
          <a:off x="2159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55897</xdr:rowOff>
    </xdr:from>
    <xdr:ext cx="762000" cy="259045"/>
    <xdr:sp macro="" textlink="">
      <xdr:nvSpPr>
        <xdr:cNvPr id="214" name="テキスト ボックス 213"/>
        <xdr:cNvSpPr txBox="1"/>
      </xdr:nvSpPr>
      <xdr:spPr>
        <a:xfrm>
          <a:off x="1828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215" name="楕円 214"/>
        <xdr:cNvSpPr/>
      </xdr:nvSpPr>
      <xdr:spPr>
        <a:xfrm>
          <a:off x="127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216" name="テキスト ボックス 215"/>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5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50" b="0" i="0" baseline="0">
              <a:solidFill>
                <a:srgbClr val="000000"/>
              </a:solidFill>
              <a:effectLst/>
              <a:latin typeface="ＭＳ Ｐゴシック" panose="020B0600070205080204" pitchFamily="50" charset="-128"/>
              <a:ea typeface="ＭＳ Ｐゴシック" panose="020B0600070205080204" pitchFamily="50" charset="-128"/>
              <a:cs typeface="+mn-cs"/>
            </a:rPr>
            <a:t>年度より公共下水道事業を公営企業会計適用したことに伴い、前年度まで繰出金で計上していたものが補助費等に分類されたことにより、急激な改善となった。</a:t>
          </a:r>
          <a:endParaRPr lang="ja-JP" altLang="ja-JP" sz="125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50" b="0" i="0" baseline="0">
              <a:solidFill>
                <a:srgbClr val="000000"/>
              </a:solidFill>
              <a:effectLst/>
              <a:latin typeface="ＭＳ Ｐゴシック" panose="020B0600070205080204" pitchFamily="50" charset="-128"/>
              <a:ea typeface="ＭＳ Ｐゴシック" panose="020B0600070205080204" pitchFamily="50" charset="-128"/>
              <a:cs typeface="+mn-cs"/>
            </a:rPr>
            <a:t>　その他に係る経常収支比率の中で、繰出金の割合が高く、令和</a:t>
          </a:r>
          <a:r>
            <a:rPr kumimoji="1" lang="ja-JP" altLang="en-US" sz="125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5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50" b="0" i="0" baseline="0">
              <a:solidFill>
                <a:srgbClr val="000000"/>
              </a:solidFill>
              <a:effectLst/>
              <a:latin typeface="ＭＳ Ｐゴシック" panose="020B0600070205080204" pitchFamily="50" charset="-128"/>
              <a:ea typeface="ＭＳ Ｐゴシック" panose="020B0600070205080204" pitchFamily="50" charset="-128"/>
              <a:cs typeface="+mn-cs"/>
            </a:rPr>
            <a:t>介護保険</a:t>
          </a:r>
          <a:r>
            <a:rPr kumimoji="1" lang="ja-JP" altLang="ja-JP" sz="1250" b="0" i="0" baseline="0">
              <a:solidFill>
                <a:srgbClr val="000000"/>
              </a:solidFill>
              <a:effectLst/>
              <a:latin typeface="ＭＳ Ｐゴシック" panose="020B0600070205080204" pitchFamily="50" charset="-128"/>
              <a:ea typeface="ＭＳ Ｐゴシック" panose="020B0600070205080204" pitchFamily="50" charset="-128"/>
              <a:cs typeface="+mn-cs"/>
            </a:rPr>
            <a:t>事業に係る繰出金等が増加したことにより、前年度と比較して</a:t>
          </a:r>
          <a:r>
            <a:rPr kumimoji="1" lang="en-US" altLang="ja-JP" sz="1250" b="0" i="0" baseline="0">
              <a:solidFill>
                <a:srgbClr val="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25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25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50" b="0" i="0" baseline="0">
              <a:solidFill>
                <a:srgbClr val="000000"/>
              </a:solidFill>
              <a:effectLst/>
              <a:latin typeface="ＭＳ Ｐゴシック" panose="020B0600070205080204" pitchFamily="50" charset="-128"/>
              <a:ea typeface="ＭＳ Ｐゴシック" panose="020B0600070205080204" pitchFamily="50" charset="-128"/>
              <a:cs typeface="+mn-cs"/>
            </a:rPr>
            <a:t>　引き続き、各特別会計ともに、さらなる事業の効率化などを進める。</a:t>
          </a:r>
          <a:endParaRPr lang="ja-JP" altLang="ja-JP" sz="12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58</xdr:row>
      <xdr:rowOff>61685</xdr:rowOff>
    </xdr:to>
    <xdr:cxnSp macro="">
      <xdr:nvCxnSpPr>
        <xdr:cNvPr id="246" name="直線コネクタ 245"/>
        <xdr:cNvCxnSpPr/>
      </xdr:nvCxnSpPr>
      <xdr:spPr>
        <a:xfrm flipV="1">
          <a:off x="16510000" y="9091385"/>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33762</xdr:rowOff>
    </xdr:from>
    <xdr:ext cx="762000" cy="259045"/>
    <xdr:sp macro="" textlink="">
      <xdr:nvSpPr>
        <xdr:cNvPr id="247" name="その他最小値テキスト"/>
        <xdr:cNvSpPr txBox="1"/>
      </xdr:nvSpPr>
      <xdr:spPr>
        <a:xfrm>
          <a:off x="16598900" y="997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61685</xdr:rowOff>
    </xdr:from>
    <xdr:to>
      <xdr:col>82</xdr:col>
      <xdr:colOff>196850</xdr:colOff>
      <xdr:row>58</xdr:row>
      <xdr:rowOff>61685</xdr:rowOff>
    </xdr:to>
    <xdr:cxnSp macro="">
      <xdr:nvCxnSpPr>
        <xdr:cNvPr id="248" name="直線コネクタ 247"/>
        <xdr:cNvCxnSpPr/>
      </xdr:nvCxnSpPr>
      <xdr:spPr>
        <a:xfrm>
          <a:off x="16421100" y="1000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167822</xdr:rowOff>
    </xdr:to>
    <xdr:cxnSp macro="">
      <xdr:nvCxnSpPr>
        <xdr:cNvPr id="251" name="直線コネクタ 250"/>
        <xdr:cNvCxnSpPr/>
      </xdr:nvCxnSpPr>
      <xdr:spPr>
        <a:xfrm>
          <a:off x="15671800" y="9853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43742</xdr:rowOff>
    </xdr:from>
    <xdr:ext cx="762000" cy="259045"/>
    <xdr:sp macro="" textlink="">
      <xdr:nvSpPr>
        <xdr:cNvPr id="252" name="その他平均値テキスト"/>
        <xdr:cNvSpPr txBox="1"/>
      </xdr:nvSpPr>
      <xdr:spPr>
        <a:xfrm>
          <a:off x="16598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53" name="フローチャート: 判断 252"/>
        <xdr:cNvSpPr/>
      </xdr:nvSpPr>
      <xdr:spPr>
        <a:xfrm>
          <a:off x="16459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80735</xdr:rowOff>
    </xdr:to>
    <xdr:cxnSp macro="">
      <xdr:nvCxnSpPr>
        <xdr:cNvPr id="254" name="直線コネクタ 253"/>
        <xdr:cNvCxnSpPr/>
      </xdr:nvCxnSpPr>
      <xdr:spPr>
        <a:xfrm>
          <a:off x="14782800" y="9809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5" name="フローチャート: 判断 254"/>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6" name="テキスト ボックス 255"/>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37193</xdr:rowOff>
    </xdr:to>
    <xdr:cxnSp macro="">
      <xdr:nvCxnSpPr>
        <xdr:cNvPr id="257" name="直線コネクタ 256"/>
        <xdr:cNvCxnSpPr/>
      </xdr:nvCxnSpPr>
      <xdr:spPr>
        <a:xfrm>
          <a:off x="13893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61</xdr:row>
      <xdr:rowOff>26307</xdr:rowOff>
    </xdr:to>
    <xdr:cxnSp macro="">
      <xdr:nvCxnSpPr>
        <xdr:cNvPr id="260" name="直線コネクタ 259"/>
        <xdr:cNvCxnSpPr/>
      </xdr:nvCxnSpPr>
      <xdr:spPr>
        <a:xfrm flipV="1">
          <a:off x="13004800" y="9777185"/>
          <a:ext cx="889000" cy="7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61" name="フローチャート: 判断 260"/>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83655</xdr:rowOff>
    </xdr:from>
    <xdr:ext cx="762000" cy="259045"/>
    <xdr:sp macro="" textlink="">
      <xdr:nvSpPr>
        <xdr:cNvPr id="262" name="テキスト ボックス 261"/>
        <xdr:cNvSpPr txBox="1"/>
      </xdr:nvSpPr>
      <xdr:spPr>
        <a:xfrm>
          <a:off x="13512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63" name="フローチャート: 判断 262"/>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64" name="テキスト ボックス 263"/>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0" name="楕円 269"/>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25599</xdr:rowOff>
    </xdr:from>
    <xdr:ext cx="762000" cy="259045"/>
    <xdr:sp macro="" textlink="">
      <xdr:nvSpPr>
        <xdr:cNvPr id="271" name="その他該当値テキスト"/>
        <xdr:cNvSpPr txBox="1"/>
      </xdr:nvSpPr>
      <xdr:spPr>
        <a:xfrm>
          <a:off x="16598900" y="97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2" name="楕円 271"/>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3" name="テキスト ボックス 272"/>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4" name="楕円 273"/>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5" name="テキスト ボックス 274"/>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6" name="楕円 275"/>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7" name="テキスト ボックス 276"/>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146957</xdr:rowOff>
    </xdr:from>
    <xdr:to>
      <xdr:col>65</xdr:col>
      <xdr:colOff>53975</xdr:colOff>
      <xdr:row>61</xdr:row>
      <xdr:rowOff>77107</xdr:rowOff>
    </xdr:to>
    <xdr:sp macro="" textlink="">
      <xdr:nvSpPr>
        <xdr:cNvPr id="278" name="楕円 277"/>
        <xdr:cNvSpPr/>
      </xdr:nvSpPr>
      <xdr:spPr>
        <a:xfrm>
          <a:off x="1295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61884</xdr:rowOff>
    </xdr:from>
    <xdr:ext cx="762000" cy="259045"/>
    <xdr:sp macro="" textlink="">
      <xdr:nvSpPr>
        <xdr:cNvPr id="279" name="テキスト ボックス 278"/>
        <xdr:cNvSpPr txBox="1"/>
      </xdr:nvSpPr>
      <xdr:spPr>
        <a:xfrm>
          <a:off x="12623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補助費等に係る経常収支比率は、平成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年度より公共下水道事業を公営企業会計適用したことに伴い、前年度まで繰出金で計上していたものが補助費等に分類されたことにより、急激な悪化となった。</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守口市門真市消防組合負担金が減少したことなどに</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より、前年度と比較して</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改善したものの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類似団体内平均値及び大阪府平均を上回っている。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、補助金等の事業内容、市民ニーズ、また、公益性の度合いなど、様々な面から検証・検討を行い、廃止を含めた見直しにより、整理合理化を推進する。 </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123190</xdr:rowOff>
    </xdr:to>
    <xdr:cxnSp macro="">
      <xdr:nvCxnSpPr>
        <xdr:cNvPr id="312" name="直線コネクタ 311"/>
        <xdr:cNvCxnSpPr/>
      </xdr:nvCxnSpPr>
      <xdr:spPr>
        <a:xfrm flipV="1">
          <a:off x="15671800" y="643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3"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37</xdr:row>
      <xdr:rowOff>123190</xdr:rowOff>
    </xdr:to>
    <xdr:cxnSp macro="">
      <xdr:nvCxnSpPr>
        <xdr:cNvPr id="315" name="直線コネクタ 314"/>
        <xdr:cNvCxnSpPr/>
      </xdr:nvCxnSpPr>
      <xdr:spPr>
        <a:xfrm>
          <a:off x="14782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17" name="テキスト ボックス 316"/>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62230</xdr:rowOff>
    </xdr:from>
    <xdr:to>
      <xdr:col>73</xdr:col>
      <xdr:colOff>180975</xdr:colOff>
      <xdr:row>37</xdr:row>
      <xdr:rowOff>85090</xdr:rowOff>
    </xdr:to>
    <xdr:cxnSp macro="">
      <xdr:nvCxnSpPr>
        <xdr:cNvPr id="318" name="直線コネクタ 317"/>
        <xdr:cNvCxnSpPr/>
      </xdr:nvCxnSpPr>
      <xdr:spPr>
        <a:xfrm>
          <a:off x="13893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20" name="テキスト ボックス 319"/>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37</xdr:row>
      <xdr:rowOff>62230</xdr:rowOff>
    </xdr:to>
    <xdr:cxnSp macro="">
      <xdr:nvCxnSpPr>
        <xdr:cNvPr id="321" name="直線コネクタ 320"/>
        <xdr:cNvCxnSpPr/>
      </xdr:nvCxnSpPr>
      <xdr:spPr>
        <a:xfrm>
          <a:off x="13004800" y="594106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23" name="テキスト ボックス 322"/>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67327</xdr:rowOff>
    </xdr:from>
    <xdr:ext cx="762000" cy="259045"/>
    <xdr:sp macro="" textlink="">
      <xdr:nvSpPr>
        <xdr:cNvPr id="325" name="テキスト ボックス 324"/>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1" name="楕円 330"/>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2"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72390</xdr:rowOff>
    </xdr:from>
    <xdr:to>
      <xdr:col>78</xdr:col>
      <xdr:colOff>120650</xdr:colOff>
      <xdr:row>38</xdr:row>
      <xdr:rowOff>2540</xdr:rowOff>
    </xdr:to>
    <xdr:sp macro="" textlink="">
      <xdr:nvSpPr>
        <xdr:cNvPr id="333" name="楕円 332"/>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34" name="テキスト ボックス 33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35" name="楕円 334"/>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120667</xdr:rowOff>
    </xdr:from>
    <xdr:ext cx="762000" cy="259045"/>
    <xdr:sp macro="" textlink="">
      <xdr:nvSpPr>
        <xdr:cNvPr id="336" name="テキスト ボックス 335"/>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11430</xdr:rowOff>
    </xdr:from>
    <xdr:to>
      <xdr:col>69</xdr:col>
      <xdr:colOff>142875</xdr:colOff>
      <xdr:row>37</xdr:row>
      <xdr:rowOff>113030</xdr:rowOff>
    </xdr:to>
    <xdr:sp macro="" textlink="">
      <xdr:nvSpPr>
        <xdr:cNvPr id="337" name="楕円 336"/>
        <xdr:cNvSpPr/>
      </xdr:nvSpPr>
      <xdr:spPr>
        <a:xfrm>
          <a:off x="13843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97807</xdr:rowOff>
    </xdr:from>
    <xdr:ext cx="762000" cy="259045"/>
    <xdr:sp macro="" textlink="">
      <xdr:nvSpPr>
        <xdr:cNvPr id="338" name="テキスト ボックス 337"/>
        <xdr:cNvSpPr txBox="1"/>
      </xdr:nvSpPr>
      <xdr:spPr>
        <a:xfrm>
          <a:off x="13512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39" name="楕円 338"/>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0" name="テキスト ボックス 339"/>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公債費に係る経常収支比率は、既に発行済みの市債</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について、据置期間の終了に伴い元利償還金が増加したこと</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引き続き、元利償還金の動向を見据えながら計画的な市債の発行に努める</a:t>
          </a:r>
          <a:r>
            <a:rPr kumimoji="1" lang="ja-JP" altLang="ja-JP" sz="1100" b="0" i="0" baseline="0">
              <a:solidFill>
                <a:srgbClr val="000000"/>
              </a:solidFill>
              <a:effectLst/>
              <a:latin typeface="+mn-lt"/>
              <a:ea typeface="+mn-ea"/>
              <a:cs typeface="+mn-cs"/>
            </a:rPr>
            <a:t>。</a:t>
          </a:r>
          <a:endParaRPr lang="ja-JP" altLang="ja-JP" sz="1400">
            <a:solidFill>
              <a:srgbClr val="000000"/>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1814</xdr:rowOff>
    </xdr:from>
    <xdr:to>
      <xdr:col>24</xdr:col>
      <xdr:colOff>25400</xdr:colOff>
      <xdr:row>76</xdr:row>
      <xdr:rowOff>88900</xdr:rowOff>
    </xdr:to>
    <xdr:cxnSp macro="">
      <xdr:nvCxnSpPr>
        <xdr:cNvPr id="375" name="直線コネクタ 374"/>
        <xdr:cNvCxnSpPr/>
      </xdr:nvCxnSpPr>
      <xdr:spPr>
        <a:xfrm>
          <a:off x="3987800" y="130320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12898</xdr:rowOff>
    </xdr:from>
    <xdr:ext cx="762000" cy="259045"/>
    <xdr:sp macro="" textlink="">
      <xdr:nvSpPr>
        <xdr:cNvPr id="376" name="公債費平均値テキスト"/>
        <xdr:cNvSpPr txBox="1"/>
      </xdr:nvSpPr>
      <xdr:spPr>
        <a:xfrm>
          <a:off x="4914900" y="13214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1814</xdr:rowOff>
    </xdr:from>
    <xdr:to>
      <xdr:col>19</xdr:col>
      <xdr:colOff>187325</xdr:colOff>
      <xdr:row>76</xdr:row>
      <xdr:rowOff>45357</xdr:rowOff>
    </xdr:to>
    <xdr:cxnSp macro="">
      <xdr:nvCxnSpPr>
        <xdr:cNvPr id="378" name="直線コネクタ 377"/>
        <xdr:cNvCxnSpPr/>
      </xdr:nvCxnSpPr>
      <xdr:spPr>
        <a:xfrm flipV="1">
          <a:off x="3098800" y="13032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0" name="テキスト ボックス 379"/>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67129</xdr:rowOff>
    </xdr:to>
    <xdr:cxnSp macro="">
      <xdr:nvCxnSpPr>
        <xdr:cNvPr id="381" name="直線コネクタ 380"/>
        <xdr:cNvCxnSpPr/>
      </xdr:nvCxnSpPr>
      <xdr:spPr>
        <a:xfrm flipV="1">
          <a:off x="2209800" y="13075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159856</xdr:rowOff>
    </xdr:from>
    <xdr:ext cx="762000" cy="259045"/>
    <xdr:sp macro="" textlink="">
      <xdr:nvSpPr>
        <xdr:cNvPr id="383" name="テキスト ボックス 382"/>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67129</xdr:rowOff>
    </xdr:from>
    <xdr:to>
      <xdr:col>11</xdr:col>
      <xdr:colOff>9525</xdr:colOff>
      <xdr:row>76</xdr:row>
      <xdr:rowOff>154214</xdr:rowOff>
    </xdr:to>
    <xdr:cxnSp macro="">
      <xdr:nvCxnSpPr>
        <xdr:cNvPr id="384" name="直線コネクタ 383"/>
        <xdr:cNvCxnSpPr/>
      </xdr:nvCxnSpPr>
      <xdr:spPr>
        <a:xfrm flipV="1">
          <a:off x="1320800" y="13097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170741</xdr:rowOff>
    </xdr:from>
    <xdr:ext cx="762000" cy="259045"/>
    <xdr:sp macro="" textlink="">
      <xdr:nvSpPr>
        <xdr:cNvPr id="386" name="テキスト ボックス 385"/>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88" name="テキスト ボックス 387"/>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4" name="楕円 393"/>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5"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122465</xdr:rowOff>
    </xdr:from>
    <xdr:to>
      <xdr:col>20</xdr:col>
      <xdr:colOff>38100</xdr:colOff>
      <xdr:row>76</xdr:row>
      <xdr:rowOff>52614</xdr:rowOff>
    </xdr:to>
    <xdr:sp macro="" textlink="">
      <xdr:nvSpPr>
        <xdr:cNvPr id="396" name="楕円 395"/>
        <xdr:cNvSpPr/>
      </xdr:nvSpPr>
      <xdr:spPr>
        <a:xfrm>
          <a:off x="3937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62792</xdr:rowOff>
    </xdr:from>
    <xdr:ext cx="736600" cy="259045"/>
    <xdr:sp macro="" textlink="">
      <xdr:nvSpPr>
        <xdr:cNvPr id="397" name="テキスト ボックス 396"/>
        <xdr:cNvSpPr txBox="1"/>
      </xdr:nvSpPr>
      <xdr:spPr>
        <a:xfrm>
          <a:off x="3606800" y="1275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98" name="楕円 397"/>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99" name="テキスト ボックス 398"/>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16329</xdr:rowOff>
    </xdr:from>
    <xdr:to>
      <xdr:col>11</xdr:col>
      <xdr:colOff>60325</xdr:colOff>
      <xdr:row>76</xdr:row>
      <xdr:rowOff>117929</xdr:rowOff>
    </xdr:to>
    <xdr:sp macro="" textlink="">
      <xdr:nvSpPr>
        <xdr:cNvPr id="400" name="楕円 399"/>
        <xdr:cNvSpPr/>
      </xdr:nvSpPr>
      <xdr:spPr>
        <a:xfrm>
          <a:off x="2159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128105</xdr:rowOff>
    </xdr:from>
    <xdr:ext cx="762000" cy="259045"/>
    <xdr:sp macro="" textlink="">
      <xdr:nvSpPr>
        <xdr:cNvPr id="401" name="テキスト ボックス 400"/>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103414</xdr:rowOff>
    </xdr:from>
    <xdr:to>
      <xdr:col>6</xdr:col>
      <xdr:colOff>171450</xdr:colOff>
      <xdr:row>77</xdr:row>
      <xdr:rowOff>33564</xdr:rowOff>
    </xdr:to>
    <xdr:sp macro="" textlink="">
      <xdr:nvSpPr>
        <xdr:cNvPr id="402" name="楕円 401"/>
        <xdr:cNvSpPr/>
      </xdr:nvSpPr>
      <xdr:spPr>
        <a:xfrm>
          <a:off x="1270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43742</xdr:rowOff>
    </xdr:from>
    <xdr:ext cx="762000" cy="259045"/>
    <xdr:sp macro="" textlink="">
      <xdr:nvSpPr>
        <xdr:cNvPr id="403" name="テキスト ボックス 402"/>
        <xdr:cNvSpPr txBox="1"/>
      </xdr:nvSpPr>
      <xdr:spPr>
        <a:xfrm>
          <a:off x="939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が類似団体内平均値を大幅に上回っているため、結果的に公債費以外の経常収支比率においても類似団体内平均値を上回っている。要因としては、生活保護費が多額であることと、近年では障がい者自立支援給付費の増加が挙げ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診療報酬明細書点検等充実事業や後発医薬品の利用促進などの取組みにより、引き続き扶助費の抑制に努める。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75565</xdr:rowOff>
    </xdr:from>
    <xdr:to>
      <xdr:col>82</xdr:col>
      <xdr:colOff>107950</xdr:colOff>
      <xdr:row>79</xdr:row>
      <xdr:rowOff>149861</xdr:rowOff>
    </xdr:to>
    <xdr:cxnSp macro="">
      <xdr:nvCxnSpPr>
        <xdr:cNvPr id="427" name="直線コネクタ 426"/>
        <xdr:cNvCxnSpPr/>
      </xdr:nvCxnSpPr>
      <xdr:spPr>
        <a:xfrm flipV="1">
          <a:off x="16510000" y="12591415"/>
          <a:ext cx="0" cy="110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121938</xdr:rowOff>
    </xdr:from>
    <xdr:ext cx="762000" cy="259045"/>
    <xdr:sp macro="" textlink="">
      <xdr:nvSpPr>
        <xdr:cNvPr id="428" name="公債費以外最小値テキスト"/>
        <xdr:cNvSpPr txBox="1"/>
      </xdr:nvSpPr>
      <xdr:spPr>
        <a:xfrm>
          <a:off x="16598900" y="136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149861</xdr:rowOff>
    </xdr:from>
    <xdr:to>
      <xdr:col>82</xdr:col>
      <xdr:colOff>196850</xdr:colOff>
      <xdr:row>79</xdr:row>
      <xdr:rowOff>149861</xdr:rowOff>
    </xdr:to>
    <xdr:cxnSp macro="">
      <xdr:nvCxnSpPr>
        <xdr:cNvPr id="429" name="直線コネクタ 428"/>
        <xdr:cNvCxnSpPr/>
      </xdr:nvCxnSpPr>
      <xdr:spPr>
        <a:xfrm>
          <a:off x="16421100" y="1369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161942</xdr:rowOff>
    </xdr:from>
    <xdr:ext cx="762000" cy="259045"/>
    <xdr:sp macro="" textlink="">
      <xdr:nvSpPr>
        <xdr:cNvPr id="430" name="公債費以外最大値テキスト"/>
        <xdr:cNvSpPr txBox="1"/>
      </xdr:nvSpPr>
      <xdr:spPr>
        <a:xfrm>
          <a:off x="16598900" y="123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75565</xdr:rowOff>
    </xdr:from>
    <xdr:to>
      <xdr:col>82</xdr:col>
      <xdr:colOff>196850</xdr:colOff>
      <xdr:row>73</xdr:row>
      <xdr:rowOff>75565</xdr:rowOff>
    </xdr:to>
    <xdr:cxnSp macro="">
      <xdr:nvCxnSpPr>
        <xdr:cNvPr id="431" name="直線コネクタ 430"/>
        <xdr:cNvCxnSpPr/>
      </xdr:nvCxnSpPr>
      <xdr:spPr>
        <a:xfrm>
          <a:off x="16421100" y="1259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149861</xdr:rowOff>
    </xdr:from>
    <xdr:to>
      <xdr:col>82</xdr:col>
      <xdr:colOff>107950</xdr:colOff>
      <xdr:row>79</xdr:row>
      <xdr:rowOff>161289</xdr:rowOff>
    </xdr:to>
    <xdr:cxnSp macro="">
      <xdr:nvCxnSpPr>
        <xdr:cNvPr id="432" name="直線コネクタ 431"/>
        <xdr:cNvCxnSpPr/>
      </xdr:nvCxnSpPr>
      <xdr:spPr>
        <a:xfrm flipV="1">
          <a:off x="15671800" y="136944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33"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34" name="フローチャート: 判断 433"/>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46989</xdr:rowOff>
    </xdr:to>
    <xdr:cxnSp macro="">
      <xdr:nvCxnSpPr>
        <xdr:cNvPr id="435" name="直線コネクタ 434"/>
        <xdr:cNvCxnSpPr/>
      </xdr:nvCxnSpPr>
      <xdr:spPr>
        <a:xfrm flipV="1">
          <a:off x="14782800" y="137058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156211</xdr:rowOff>
    </xdr:from>
    <xdr:to>
      <xdr:col>78</xdr:col>
      <xdr:colOff>120650</xdr:colOff>
      <xdr:row>76</xdr:row>
      <xdr:rowOff>86361</xdr:rowOff>
    </xdr:to>
    <xdr:sp macro="" textlink="">
      <xdr:nvSpPr>
        <xdr:cNvPr id="436" name="フローチャート: 判断 435"/>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37" name="テキスト ボックス 436"/>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80</xdr:row>
      <xdr:rowOff>46989</xdr:rowOff>
    </xdr:to>
    <xdr:cxnSp macro="">
      <xdr:nvCxnSpPr>
        <xdr:cNvPr id="438" name="直線コネクタ 437"/>
        <xdr:cNvCxnSpPr/>
      </xdr:nvCxnSpPr>
      <xdr:spPr>
        <a:xfrm>
          <a:off x="13893800" y="136601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59055</xdr:rowOff>
    </xdr:from>
    <xdr:to>
      <xdr:col>74</xdr:col>
      <xdr:colOff>31750</xdr:colOff>
      <xdr:row>75</xdr:row>
      <xdr:rowOff>160655</xdr:rowOff>
    </xdr:to>
    <xdr:sp macro="" textlink="">
      <xdr:nvSpPr>
        <xdr:cNvPr id="439" name="フローチャート: 判断 438"/>
        <xdr:cNvSpPr/>
      </xdr:nvSpPr>
      <xdr:spPr>
        <a:xfrm>
          <a:off x="147320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170832</xdr:rowOff>
    </xdr:from>
    <xdr:ext cx="762000" cy="259045"/>
    <xdr:sp macro="" textlink="">
      <xdr:nvSpPr>
        <xdr:cNvPr id="440" name="テキスト ボックス 439"/>
        <xdr:cNvSpPr txBox="1"/>
      </xdr:nvSpPr>
      <xdr:spPr>
        <a:xfrm>
          <a:off x="14401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149861</xdr:rowOff>
    </xdr:to>
    <xdr:cxnSp macro="">
      <xdr:nvCxnSpPr>
        <xdr:cNvPr id="441" name="直線コネクタ 440"/>
        <xdr:cNvCxnSpPr/>
      </xdr:nvCxnSpPr>
      <xdr:spPr>
        <a:xfrm flipV="1">
          <a:off x="13004800" y="13660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1905</xdr:rowOff>
    </xdr:from>
    <xdr:to>
      <xdr:col>69</xdr:col>
      <xdr:colOff>142875</xdr:colOff>
      <xdr:row>75</xdr:row>
      <xdr:rowOff>103505</xdr:rowOff>
    </xdr:to>
    <xdr:sp macro="" textlink="">
      <xdr:nvSpPr>
        <xdr:cNvPr id="442" name="フローチャート: 判断 441"/>
        <xdr:cNvSpPr/>
      </xdr:nvSpPr>
      <xdr:spPr>
        <a:xfrm>
          <a:off x="13843000" y="1286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113682</xdr:rowOff>
    </xdr:from>
    <xdr:ext cx="762000" cy="259045"/>
    <xdr:sp macro="" textlink="">
      <xdr:nvSpPr>
        <xdr:cNvPr id="443" name="テキスト ボックス 442"/>
        <xdr:cNvSpPr txBox="1"/>
      </xdr:nvSpPr>
      <xdr:spPr>
        <a:xfrm>
          <a:off x="13512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150495</xdr:rowOff>
    </xdr:from>
    <xdr:to>
      <xdr:col>65</xdr:col>
      <xdr:colOff>53975</xdr:colOff>
      <xdr:row>75</xdr:row>
      <xdr:rowOff>80645</xdr:rowOff>
    </xdr:to>
    <xdr:sp macro="" textlink="">
      <xdr:nvSpPr>
        <xdr:cNvPr id="444" name="フローチャート: 判断 443"/>
        <xdr:cNvSpPr/>
      </xdr:nvSpPr>
      <xdr:spPr>
        <a:xfrm>
          <a:off x="12954000" y="128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90822</xdr:rowOff>
    </xdr:from>
    <xdr:ext cx="762000" cy="259045"/>
    <xdr:sp macro="" textlink="">
      <xdr:nvSpPr>
        <xdr:cNvPr id="445" name="テキスト ボックス 444"/>
        <xdr:cNvSpPr txBox="1"/>
      </xdr:nvSpPr>
      <xdr:spPr>
        <a:xfrm>
          <a:off x="12623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99061</xdr:rowOff>
    </xdr:from>
    <xdr:to>
      <xdr:col>82</xdr:col>
      <xdr:colOff>158750</xdr:colOff>
      <xdr:row>80</xdr:row>
      <xdr:rowOff>29211</xdr:rowOff>
    </xdr:to>
    <xdr:sp macro="" textlink="">
      <xdr:nvSpPr>
        <xdr:cNvPr id="451" name="楕円 450"/>
        <xdr:cNvSpPr/>
      </xdr:nvSpPr>
      <xdr:spPr>
        <a:xfrm>
          <a:off x="164592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7638</xdr:rowOff>
    </xdr:from>
    <xdr:ext cx="762000" cy="259045"/>
    <xdr:sp macro="" textlink="">
      <xdr:nvSpPr>
        <xdr:cNvPr id="452" name="公債費以外該当値テキスト"/>
        <xdr:cNvSpPr txBox="1"/>
      </xdr:nvSpPr>
      <xdr:spPr>
        <a:xfrm>
          <a:off x="16598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53" name="楕円 452"/>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54" name="テキスト ボックス 453"/>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167639</xdr:rowOff>
    </xdr:from>
    <xdr:to>
      <xdr:col>74</xdr:col>
      <xdr:colOff>31750</xdr:colOff>
      <xdr:row>80</xdr:row>
      <xdr:rowOff>97789</xdr:rowOff>
    </xdr:to>
    <xdr:sp macro="" textlink="">
      <xdr:nvSpPr>
        <xdr:cNvPr id="455" name="楕円 454"/>
        <xdr:cNvSpPr/>
      </xdr:nvSpPr>
      <xdr:spPr>
        <a:xfrm>
          <a:off x="14732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82566</xdr:rowOff>
    </xdr:from>
    <xdr:ext cx="762000" cy="259045"/>
    <xdr:sp macro="" textlink="">
      <xdr:nvSpPr>
        <xdr:cNvPr id="456" name="テキスト ボックス 455"/>
        <xdr:cNvSpPr txBox="1"/>
      </xdr:nvSpPr>
      <xdr:spPr>
        <a:xfrm>
          <a:off x="14401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57" name="楕円 456"/>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8" name="テキスト ボックス 457"/>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99061</xdr:rowOff>
    </xdr:from>
    <xdr:to>
      <xdr:col>65</xdr:col>
      <xdr:colOff>53975</xdr:colOff>
      <xdr:row>80</xdr:row>
      <xdr:rowOff>29211</xdr:rowOff>
    </xdr:to>
    <xdr:sp macro="" textlink="">
      <xdr:nvSpPr>
        <xdr:cNvPr id="459" name="楕円 458"/>
        <xdr:cNvSpPr/>
      </xdr:nvSpPr>
      <xdr:spPr>
        <a:xfrm>
          <a:off x="12954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13988</xdr:rowOff>
    </xdr:from>
    <xdr:ext cx="762000" cy="259045"/>
    <xdr:sp macro="" textlink="">
      <xdr:nvSpPr>
        <xdr:cNvPr id="460" name="テキスト ボックス 459"/>
        <xdr:cNvSpPr txBox="1"/>
      </xdr:nvSpPr>
      <xdr:spPr>
        <a:xfrm>
          <a:off x="12623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101930</xdr:rowOff>
    </xdr:from>
    <xdr:to>
      <xdr:col>29</xdr:col>
      <xdr:colOff>127000</xdr:colOff>
      <xdr:row>16</xdr:row>
      <xdr:rowOff>130211</xdr:rowOff>
    </xdr:to>
    <xdr:cxnSp macro="">
      <xdr:nvCxnSpPr>
        <xdr:cNvPr id="52" name="直線コネクタ 51"/>
        <xdr:cNvCxnSpPr/>
      </xdr:nvCxnSpPr>
      <xdr:spPr bwMode="auto">
        <a:xfrm flipV="1">
          <a:off x="5003800" y="2892755"/>
          <a:ext cx="6477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98747</xdr:rowOff>
    </xdr:from>
    <xdr:ext cx="762000" cy="259045"/>
    <xdr:sp macro="" textlink="">
      <xdr:nvSpPr>
        <xdr:cNvPr id="53" name="人口1人当たり決算額の推移平均値テキスト130"/>
        <xdr:cNvSpPr txBox="1"/>
      </xdr:nvSpPr>
      <xdr:spPr>
        <a:xfrm>
          <a:off x="5740400" y="2546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130211</xdr:rowOff>
    </xdr:from>
    <xdr:to>
      <xdr:col>26</xdr:col>
      <xdr:colOff>50800</xdr:colOff>
      <xdr:row>16</xdr:row>
      <xdr:rowOff>158231</xdr:rowOff>
    </xdr:to>
    <xdr:cxnSp macro="">
      <xdr:nvCxnSpPr>
        <xdr:cNvPr id="55" name="直線コネクタ 54"/>
        <xdr:cNvCxnSpPr/>
      </xdr:nvCxnSpPr>
      <xdr:spPr bwMode="auto">
        <a:xfrm flipV="1">
          <a:off x="4305300" y="2921036"/>
          <a:ext cx="698500" cy="2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45015</xdr:rowOff>
    </xdr:from>
    <xdr:ext cx="736600" cy="259045"/>
    <xdr:sp macro="" textlink="">
      <xdr:nvSpPr>
        <xdr:cNvPr id="57" name="テキスト ボックス 56"/>
        <xdr:cNvSpPr txBox="1"/>
      </xdr:nvSpPr>
      <xdr:spPr>
        <a:xfrm>
          <a:off x="4622800" y="249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158231</xdr:rowOff>
    </xdr:from>
    <xdr:to>
      <xdr:col>22</xdr:col>
      <xdr:colOff>114300</xdr:colOff>
      <xdr:row>17</xdr:row>
      <xdr:rowOff>24206</xdr:rowOff>
    </xdr:to>
    <xdr:cxnSp macro="">
      <xdr:nvCxnSpPr>
        <xdr:cNvPr id="58" name="直線コネクタ 57"/>
        <xdr:cNvCxnSpPr/>
      </xdr:nvCxnSpPr>
      <xdr:spPr bwMode="auto">
        <a:xfrm flipV="1">
          <a:off x="3606800" y="2949056"/>
          <a:ext cx="698500" cy="3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96580</xdr:rowOff>
    </xdr:from>
    <xdr:ext cx="762000" cy="259045"/>
    <xdr:sp macro="" textlink="">
      <xdr:nvSpPr>
        <xdr:cNvPr id="60" name="テキスト ボックス 59"/>
        <xdr:cNvSpPr txBox="1"/>
      </xdr:nvSpPr>
      <xdr:spPr>
        <a:xfrm>
          <a:off x="3924300" y="25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24206</xdr:rowOff>
    </xdr:from>
    <xdr:to>
      <xdr:col>18</xdr:col>
      <xdr:colOff>177800</xdr:colOff>
      <xdr:row>17</xdr:row>
      <xdr:rowOff>50071</xdr:rowOff>
    </xdr:to>
    <xdr:cxnSp macro="">
      <xdr:nvCxnSpPr>
        <xdr:cNvPr id="61" name="直線コネクタ 60"/>
        <xdr:cNvCxnSpPr/>
      </xdr:nvCxnSpPr>
      <xdr:spPr bwMode="auto">
        <a:xfrm flipV="1">
          <a:off x="2908300" y="2986481"/>
          <a:ext cx="698500" cy="25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127866</xdr:rowOff>
    </xdr:from>
    <xdr:ext cx="762000" cy="259045"/>
    <xdr:sp macro="" textlink="">
      <xdr:nvSpPr>
        <xdr:cNvPr id="63" name="テキスト ボックス 62"/>
        <xdr:cNvSpPr txBox="1"/>
      </xdr:nvSpPr>
      <xdr:spPr>
        <a:xfrm>
          <a:off x="32258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152294</xdr:rowOff>
    </xdr:from>
    <xdr:ext cx="762000" cy="259045"/>
    <xdr:sp macro="" textlink="">
      <xdr:nvSpPr>
        <xdr:cNvPr id="65" name="テキスト ボックス 64"/>
        <xdr:cNvSpPr txBox="1"/>
      </xdr:nvSpPr>
      <xdr:spPr>
        <a:xfrm>
          <a:off x="2527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51130</xdr:rowOff>
    </xdr:from>
    <xdr:to>
      <xdr:col>29</xdr:col>
      <xdr:colOff>177800</xdr:colOff>
      <xdr:row>16</xdr:row>
      <xdr:rowOff>152730</xdr:rowOff>
    </xdr:to>
    <xdr:sp macro="" textlink="">
      <xdr:nvSpPr>
        <xdr:cNvPr id="71" name="楕円 70"/>
        <xdr:cNvSpPr/>
      </xdr:nvSpPr>
      <xdr:spPr bwMode="auto">
        <a:xfrm>
          <a:off x="5600700" y="284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23207</xdr:rowOff>
    </xdr:from>
    <xdr:ext cx="762000" cy="259045"/>
    <xdr:sp macro="" textlink="">
      <xdr:nvSpPr>
        <xdr:cNvPr id="72" name="人口1人当たり決算額の推移該当値テキスト130"/>
        <xdr:cNvSpPr txBox="1"/>
      </xdr:nvSpPr>
      <xdr:spPr>
        <a:xfrm>
          <a:off x="5740400" y="281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79411</xdr:rowOff>
    </xdr:from>
    <xdr:to>
      <xdr:col>26</xdr:col>
      <xdr:colOff>101600</xdr:colOff>
      <xdr:row>17</xdr:row>
      <xdr:rowOff>9561</xdr:rowOff>
    </xdr:to>
    <xdr:sp macro="" textlink="">
      <xdr:nvSpPr>
        <xdr:cNvPr id="73" name="楕円 72"/>
        <xdr:cNvSpPr/>
      </xdr:nvSpPr>
      <xdr:spPr bwMode="auto">
        <a:xfrm>
          <a:off x="4953000" y="2870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165788</xdr:rowOff>
    </xdr:from>
    <xdr:ext cx="736600" cy="259045"/>
    <xdr:sp macro="" textlink="">
      <xdr:nvSpPr>
        <xdr:cNvPr id="74" name="テキスト ボックス 73"/>
        <xdr:cNvSpPr txBox="1"/>
      </xdr:nvSpPr>
      <xdr:spPr>
        <a:xfrm>
          <a:off x="4622800" y="295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107431</xdr:rowOff>
    </xdr:from>
    <xdr:to>
      <xdr:col>22</xdr:col>
      <xdr:colOff>165100</xdr:colOff>
      <xdr:row>17</xdr:row>
      <xdr:rowOff>37581</xdr:rowOff>
    </xdr:to>
    <xdr:sp macro="" textlink="">
      <xdr:nvSpPr>
        <xdr:cNvPr id="75" name="楕円 74"/>
        <xdr:cNvSpPr/>
      </xdr:nvSpPr>
      <xdr:spPr bwMode="auto">
        <a:xfrm>
          <a:off x="4254500" y="289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22358</xdr:rowOff>
    </xdr:from>
    <xdr:ext cx="762000" cy="259045"/>
    <xdr:sp macro="" textlink="">
      <xdr:nvSpPr>
        <xdr:cNvPr id="76" name="テキスト ボックス 75"/>
        <xdr:cNvSpPr txBox="1"/>
      </xdr:nvSpPr>
      <xdr:spPr>
        <a:xfrm>
          <a:off x="3924300" y="298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144856</xdr:rowOff>
    </xdr:from>
    <xdr:to>
      <xdr:col>19</xdr:col>
      <xdr:colOff>38100</xdr:colOff>
      <xdr:row>17</xdr:row>
      <xdr:rowOff>75006</xdr:rowOff>
    </xdr:to>
    <xdr:sp macro="" textlink="">
      <xdr:nvSpPr>
        <xdr:cNvPr id="77" name="楕円 76"/>
        <xdr:cNvSpPr/>
      </xdr:nvSpPr>
      <xdr:spPr bwMode="auto">
        <a:xfrm>
          <a:off x="3556000" y="293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59783</xdr:rowOff>
    </xdr:from>
    <xdr:ext cx="762000" cy="259045"/>
    <xdr:sp macro="" textlink="">
      <xdr:nvSpPr>
        <xdr:cNvPr id="78" name="テキスト ボックス 77"/>
        <xdr:cNvSpPr txBox="1"/>
      </xdr:nvSpPr>
      <xdr:spPr>
        <a:xfrm>
          <a:off x="3225800" y="30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170721</xdr:rowOff>
    </xdr:from>
    <xdr:to>
      <xdr:col>15</xdr:col>
      <xdr:colOff>101600</xdr:colOff>
      <xdr:row>17</xdr:row>
      <xdr:rowOff>100871</xdr:rowOff>
    </xdr:to>
    <xdr:sp macro="" textlink="">
      <xdr:nvSpPr>
        <xdr:cNvPr id="79" name="楕円 78"/>
        <xdr:cNvSpPr/>
      </xdr:nvSpPr>
      <xdr:spPr bwMode="auto">
        <a:xfrm>
          <a:off x="2857500" y="296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85648</xdr:rowOff>
    </xdr:from>
    <xdr:ext cx="762000" cy="259045"/>
    <xdr:sp macro="" textlink="">
      <xdr:nvSpPr>
        <xdr:cNvPr id="80" name="テキスト ボックス 79"/>
        <xdr:cNvSpPr txBox="1"/>
      </xdr:nvSpPr>
      <xdr:spPr>
        <a:xfrm>
          <a:off x="2527300" y="30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35201</xdr:rowOff>
    </xdr:from>
    <xdr:to>
      <xdr:col>29</xdr:col>
      <xdr:colOff>127000</xdr:colOff>
      <xdr:row>36</xdr:row>
      <xdr:rowOff>88693</xdr:rowOff>
    </xdr:to>
    <xdr:cxnSp macro="">
      <xdr:nvCxnSpPr>
        <xdr:cNvPr id="115" name="直線コネクタ 114"/>
        <xdr:cNvCxnSpPr/>
      </xdr:nvCxnSpPr>
      <xdr:spPr bwMode="auto">
        <a:xfrm flipV="1">
          <a:off x="5003800" y="6988451"/>
          <a:ext cx="6477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310419</xdr:rowOff>
    </xdr:from>
    <xdr:ext cx="762000" cy="259045"/>
    <xdr:sp macro="" textlink="">
      <xdr:nvSpPr>
        <xdr:cNvPr id="116" name="人口1人当たり決算額の推移平均値テキスト445"/>
        <xdr:cNvSpPr txBox="1"/>
      </xdr:nvSpPr>
      <xdr:spPr>
        <a:xfrm>
          <a:off x="5740400" y="657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32229</xdr:rowOff>
    </xdr:from>
    <xdr:to>
      <xdr:col>26</xdr:col>
      <xdr:colOff>50800</xdr:colOff>
      <xdr:row>36</xdr:row>
      <xdr:rowOff>88693</xdr:rowOff>
    </xdr:to>
    <xdr:cxnSp macro="">
      <xdr:nvCxnSpPr>
        <xdr:cNvPr id="118" name="直線コネクタ 117"/>
        <xdr:cNvCxnSpPr/>
      </xdr:nvCxnSpPr>
      <xdr:spPr bwMode="auto">
        <a:xfrm>
          <a:off x="4305300" y="6985479"/>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211033</xdr:rowOff>
    </xdr:from>
    <xdr:ext cx="736600" cy="259045"/>
    <xdr:sp macro="" textlink="">
      <xdr:nvSpPr>
        <xdr:cNvPr id="120" name="テキスト ボックス 119"/>
        <xdr:cNvSpPr txBox="1"/>
      </xdr:nvSpPr>
      <xdr:spPr>
        <a:xfrm>
          <a:off x="4622800" y="647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8944</xdr:rowOff>
    </xdr:from>
    <xdr:to>
      <xdr:col>22</xdr:col>
      <xdr:colOff>114300</xdr:colOff>
      <xdr:row>36</xdr:row>
      <xdr:rowOff>32229</xdr:rowOff>
    </xdr:to>
    <xdr:cxnSp macro="">
      <xdr:nvCxnSpPr>
        <xdr:cNvPr id="121" name="直線コネクタ 120"/>
        <xdr:cNvCxnSpPr/>
      </xdr:nvCxnSpPr>
      <xdr:spPr bwMode="auto">
        <a:xfrm>
          <a:off x="3606800" y="6962194"/>
          <a:ext cx="698500" cy="23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212862</xdr:rowOff>
    </xdr:from>
    <xdr:ext cx="762000" cy="259045"/>
    <xdr:sp macro="" textlink="">
      <xdr:nvSpPr>
        <xdr:cNvPr id="123" name="テキスト ボックス 122"/>
        <xdr:cNvSpPr txBox="1"/>
      </xdr:nvSpPr>
      <xdr:spPr>
        <a:xfrm>
          <a:off x="39243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303708</xdr:rowOff>
    </xdr:from>
    <xdr:to>
      <xdr:col>18</xdr:col>
      <xdr:colOff>177800</xdr:colOff>
      <xdr:row>36</xdr:row>
      <xdr:rowOff>8944</xdr:rowOff>
    </xdr:to>
    <xdr:cxnSp macro="">
      <xdr:nvCxnSpPr>
        <xdr:cNvPr id="124" name="直線コネクタ 123"/>
        <xdr:cNvCxnSpPr/>
      </xdr:nvCxnSpPr>
      <xdr:spPr bwMode="auto">
        <a:xfrm>
          <a:off x="2908300" y="6914058"/>
          <a:ext cx="698500" cy="4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193725</xdr:rowOff>
    </xdr:from>
    <xdr:ext cx="762000" cy="259045"/>
    <xdr:sp macro="" textlink="">
      <xdr:nvSpPr>
        <xdr:cNvPr id="126" name="テキスト ボックス 125"/>
        <xdr:cNvSpPr txBox="1"/>
      </xdr:nvSpPr>
      <xdr:spPr>
        <a:xfrm>
          <a:off x="32258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168709</xdr:rowOff>
    </xdr:from>
    <xdr:ext cx="762000" cy="259045"/>
    <xdr:sp macro="" textlink="">
      <xdr:nvSpPr>
        <xdr:cNvPr id="128" name="テキスト ボックス 127"/>
        <xdr:cNvSpPr txBox="1"/>
      </xdr:nvSpPr>
      <xdr:spPr>
        <a:xfrm>
          <a:off x="2527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327301</xdr:rowOff>
    </xdr:from>
    <xdr:to>
      <xdr:col>29</xdr:col>
      <xdr:colOff>177800</xdr:colOff>
      <xdr:row>36</xdr:row>
      <xdr:rowOff>86001</xdr:rowOff>
    </xdr:to>
    <xdr:sp macro="" textlink="">
      <xdr:nvSpPr>
        <xdr:cNvPr id="134" name="楕円 133"/>
        <xdr:cNvSpPr/>
      </xdr:nvSpPr>
      <xdr:spPr bwMode="auto">
        <a:xfrm>
          <a:off x="5600700" y="693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299378</xdr:rowOff>
    </xdr:from>
    <xdr:ext cx="762000" cy="259045"/>
    <xdr:sp macro="" textlink="">
      <xdr:nvSpPr>
        <xdr:cNvPr id="135" name="人口1人当たり決算額の推移該当値テキスト445"/>
        <xdr:cNvSpPr txBox="1"/>
      </xdr:nvSpPr>
      <xdr:spPr>
        <a:xfrm>
          <a:off x="5740400" y="69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37893</xdr:rowOff>
    </xdr:from>
    <xdr:to>
      <xdr:col>26</xdr:col>
      <xdr:colOff>101600</xdr:colOff>
      <xdr:row>36</xdr:row>
      <xdr:rowOff>139493</xdr:rowOff>
    </xdr:to>
    <xdr:sp macro="" textlink="">
      <xdr:nvSpPr>
        <xdr:cNvPr id="136" name="楕円 135"/>
        <xdr:cNvSpPr/>
      </xdr:nvSpPr>
      <xdr:spPr bwMode="auto">
        <a:xfrm>
          <a:off x="4953000" y="699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124270</xdr:rowOff>
    </xdr:from>
    <xdr:ext cx="736600" cy="259045"/>
    <xdr:sp macro="" textlink="">
      <xdr:nvSpPr>
        <xdr:cNvPr id="137" name="テキスト ボックス 136"/>
        <xdr:cNvSpPr txBox="1"/>
      </xdr:nvSpPr>
      <xdr:spPr>
        <a:xfrm>
          <a:off x="4622800" y="707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324329</xdr:rowOff>
    </xdr:from>
    <xdr:to>
      <xdr:col>22</xdr:col>
      <xdr:colOff>165100</xdr:colOff>
      <xdr:row>36</xdr:row>
      <xdr:rowOff>83029</xdr:rowOff>
    </xdr:to>
    <xdr:sp macro="" textlink="">
      <xdr:nvSpPr>
        <xdr:cNvPr id="138" name="楕円 137"/>
        <xdr:cNvSpPr/>
      </xdr:nvSpPr>
      <xdr:spPr bwMode="auto">
        <a:xfrm>
          <a:off x="4254500" y="693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67806</xdr:rowOff>
    </xdr:from>
    <xdr:ext cx="762000" cy="259045"/>
    <xdr:sp macro="" textlink="">
      <xdr:nvSpPr>
        <xdr:cNvPr id="139" name="テキスト ボックス 138"/>
        <xdr:cNvSpPr txBox="1"/>
      </xdr:nvSpPr>
      <xdr:spPr>
        <a:xfrm>
          <a:off x="3924300" y="702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301044</xdr:rowOff>
    </xdr:from>
    <xdr:to>
      <xdr:col>19</xdr:col>
      <xdr:colOff>38100</xdr:colOff>
      <xdr:row>36</xdr:row>
      <xdr:rowOff>59744</xdr:rowOff>
    </xdr:to>
    <xdr:sp macro="" textlink="">
      <xdr:nvSpPr>
        <xdr:cNvPr id="140" name="楕円 139"/>
        <xdr:cNvSpPr/>
      </xdr:nvSpPr>
      <xdr:spPr bwMode="auto">
        <a:xfrm>
          <a:off x="3556000" y="691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44521</xdr:rowOff>
    </xdr:from>
    <xdr:ext cx="762000" cy="259045"/>
    <xdr:sp macro="" textlink="">
      <xdr:nvSpPr>
        <xdr:cNvPr id="141" name="テキスト ボックス 140"/>
        <xdr:cNvSpPr txBox="1"/>
      </xdr:nvSpPr>
      <xdr:spPr>
        <a:xfrm>
          <a:off x="3225800" y="699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252908</xdr:rowOff>
    </xdr:from>
    <xdr:to>
      <xdr:col>15</xdr:col>
      <xdr:colOff>101600</xdr:colOff>
      <xdr:row>36</xdr:row>
      <xdr:rowOff>11608</xdr:rowOff>
    </xdr:to>
    <xdr:sp macro="" textlink="">
      <xdr:nvSpPr>
        <xdr:cNvPr id="142" name="楕円 141"/>
        <xdr:cNvSpPr/>
      </xdr:nvSpPr>
      <xdr:spPr bwMode="auto">
        <a:xfrm>
          <a:off x="2857500" y="686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339285</xdr:rowOff>
    </xdr:from>
    <xdr:ext cx="762000" cy="259045"/>
    <xdr:sp macro="" textlink="">
      <xdr:nvSpPr>
        <xdr:cNvPr id="143" name="テキスト ボックス 142"/>
        <xdr:cNvSpPr txBox="1"/>
      </xdr:nvSpPr>
      <xdr:spPr>
        <a:xfrm>
          <a:off x="2527300" y="69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120,536
117,178
12.30
71,770,214
71,342,284
350,209
27,811,002
52,154,995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32646</xdr:rowOff>
    </xdr:from>
    <xdr:to>
      <xdr:col>24</xdr:col>
      <xdr:colOff>63500</xdr:colOff>
      <xdr:row>36</xdr:row>
      <xdr:rowOff>113617</xdr:rowOff>
    </xdr:to>
    <xdr:cxnSp macro="">
      <xdr:nvCxnSpPr>
        <xdr:cNvPr id="59" name="直線コネクタ 58"/>
        <xdr:cNvCxnSpPr/>
      </xdr:nvCxnSpPr>
      <xdr:spPr>
        <a:xfrm flipV="1">
          <a:off x="3797300" y="6204846"/>
          <a:ext cx="838200" cy="8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130796</xdr:rowOff>
    </xdr:from>
    <xdr:ext cx="534377" cy="259045"/>
    <xdr:sp macro="" textlink="">
      <xdr:nvSpPr>
        <xdr:cNvPr id="60" name="人件費平均値テキスト"/>
        <xdr:cNvSpPr txBox="1"/>
      </xdr:nvSpPr>
      <xdr:spPr>
        <a:xfrm>
          <a:off x="4686300" y="578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101524</xdr:rowOff>
    </xdr:from>
    <xdr:to>
      <xdr:col>19</xdr:col>
      <xdr:colOff>177800</xdr:colOff>
      <xdr:row>36</xdr:row>
      <xdr:rowOff>113617</xdr:rowOff>
    </xdr:to>
    <xdr:cxnSp macro="">
      <xdr:nvCxnSpPr>
        <xdr:cNvPr id="62" name="直線コネクタ 61"/>
        <xdr:cNvCxnSpPr/>
      </xdr:nvCxnSpPr>
      <xdr:spPr>
        <a:xfrm>
          <a:off x="2908300" y="6273724"/>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4945</xdr:rowOff>
    </xdr:from>
    <xdr:ext cx="534377" cy="259045"/>
    <xdr:sp macro="" textlink="">
      <xdr:nvSpPr>
        <xdr:cNvPr id="64" name="テキスト ボックス 63"/>
        <xdr:cNvSpPr txBox="1"/>
      </xdr:nvSpPr>
      <xdr:spPr>
        <a:xfrm>
          <a:off x="3530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101524</xdr:rowOff>
    </xdr:from>
    <xdr:to>
      <xdr:col>15</xdr:col>
      <xdr:colOff>50800</xdr:colOff>
      <xdr:row>36</xdr:row>
      <xdr:rowOff>155473</xdr:rowOff>
    </xdr:to>
    <xdr:cxnSp macro="">
      <xdr:nvCxnSpPr>
        <xdr:cNvPr id="65" name="直線コネクタ 64"/>
        <xdr:cNvCxnSpPr/>
      </xdr:nvCxnSpPr>
      <xdr:spPr>
        <a:xfrm flipV="1">
          <a:off x="2019300" y="6273724"/>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16398</xdr:rowOff>
    </xdr:from>
    <xdr:ext cx="534377" cy="259045"/>
    <xdr:sp macro="" textlink="">
      <xdr:nvSpPr>
        <xdr:cNvPr id="67" name="テキスト ボックス 66"/>
        <xdr:cNvSpPr txBox="1"/>
      </xdr:nvSpPr>
      <xdr:spPr>
        <a:xfrm>
          <a:off x="2641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155473</xdr:rowOff>
    </xdr:from>
    <xdr:to>
      <xdr:col>10</xdr:col>
      <xdr:colOff>114300</xdr:colOff>
      <xdr:row>37</xdr:row>
      <xdr:rowOff>10678</xdr:rowOff>
    </xdr:to>
    <xdr:cxnSp macro="">
      <xdr:nvCxnSpPr>
        <xdr:cNvPr id="68" name="直線コネクタ 67"/>
        <xdr:cNvCxnSpPr/>
      </xdr:nvCxnSpPr>
      <xdr:spPr>
        <a:xfrm flipV="1">
          <a:off x="1130300" y="6327673"/>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47258</xdr:rowOff>
    </xdr:from>
    <xdr:ext cx="534377" cy="259045"/>
    <xdr:sp macro="" textlink="">
      <xdr:nvSpPr>
        <xdr:cNvPr id="70" name="テキスト ボックス 69"/>
        <xdr:cNvSpPr txBox="1"/>
      </xdr:nvSpPr>
      <xdr:spPr>
        <a:xfrm>
          <a:off x="1752111" y="5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45521</xdr:rowOff>
    </xdr:from>
    <xdr:ext cx="534377" cy="259045"/>
    <xdr:sp macro="" textlink="">
      <xdr:nvSpPr>
        <xdr:cNvPr id="72" name="テキスト ボックス 71"/>
        <xdr:cNvSpPr txBox="1"/>
      </xdr:nvSpPr>
      <xdr:spPr>
        <a:xfrm>
          <a:off x="863111" y="587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153296</xdr:rowOff>
    </xdr:from>
    <xdr:to>
      <xdr:col>24</xdr:col>
      <xdr:colOff>114300</xdr:colOff>
      <xdr:row>36</xdr:row>
      <xdr:rowOff>83446</xdr:rowOff>
    </xdr:to>
    <xdr:sp macro="" textlink="">
      <xdr:nvSpPr>
        <xdr:cNvPr id="78" name="楕円 77"/>
        <xdr:cNvSpPr/>
      </xdr:nvSpPr>
      <xdr:spPr>
        <a:xfrm>
          <a:off x="4584700" y="61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131723</xdr:rowOff>
    </xdr:from>
    <xdr:ext cx="534377" cy="259045"/>
    <xdr:sp macro="" textlink="">
      <xdr:nvSpPr>
        <xdr:cNvPr id="79" name="人件費該当値テキスト"/>
        <xdr:cNvSpPr txBox="1"/>
      </xdr:nvSpPr>
      <xdr:spPr>
        <a:xfrm>
          <a:off x="4686300" y="61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62817</xdr:rowOff>
    </xdr:from>
    <xdr:to>
      <xdr:col>20</xdr:col>
      <xdr:colOff>38100</xdr:colOff>
      <xdr:row>36</xdr:row>
      <xdr:rowOff>164417</xdr:rowOff>
    </xdr:to>
    <xdr:sp macro="" textlink="">
      <xdr:nvSpPr>
        <xdr:cNvPr id="80" name="楕円 79"/>
        <xdr:cNvSpPr/>
      </xdr:nvSpPr>
      <xdr:spPr>
        <a:xfrm>
          <a:off x="3746500" y="62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155544</xdr:rowOff>
    </xdr:from>
    <xdr:ext cx="534377" cy="259045"/>
    <xdr:sp macro="" textlink="">
      <xdr:nvSpPr>
        <xdr:cNvPr id="81" name="テキスト ボックス 80"/>
        <xdr:cNvSpPr txBox="1"/>
      </xdr:nvSpPr>
      <xdr:spPr>
        <a:xfrm>
          <a:off x="3530111" y="63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50724</xdr:rowOff>
    </xdr:from>
    <xdr:to>
      <xdr:col>15</xdr:col>
      <xdr:colOff>101600</xdr:colOff>
      <xdr:row>36</xdr:row>
      <xdr:rowOff>152324</xdr:rowOff>
    </xdr:to>
    <xdr:sp macro="" textlink="">
      <xdr:nvSpPr>
        <xdr:cNvPr id="82" name="楕円 81"/>
        <xdr:cNvSpPr/>
      </xdr:nvSpPr>
      <xdr:spPr>
        <a:xfrm>
          <a:off x="2857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143451</xdr:rowOff>
    </xdr:from>
    <xdr:ext cx="534377" cy="259045"/>
    <xdr:sp macro="" textlink="">
      <xdr:nvSpPr>
        <xdr:cNvPr id="83" name="テキスト ボックス 82"/>
        <xdr:cNvSpPr txBox="1"/>
      </xdr:nvSpPr>
      <xdr:spPr>
        <a:xfrm>
          <a:off x="2641111" y="63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104673</xdr:rowOff>
    </xdr:from>
    <xdr:to>
      <xdr:col>10</xdr:col>
      <xdr:colOff>165100</xdr:colOff>
      <xdr:row>37</xdr:row>
      <xdr:rowOff>34823</xdr:rowOff>
    </xdr:to>
    <xdr:sp macro="" textlink="">
      <xdr:nvSpPr>
        <xdr:cNvPr id="84" name="楕円 83"/>
        <xdr:cNvSpPr/>
      </xdr:nvSpPr>
      <xdr:spPr>
        <a:xfrm>
          <a:off x="1968500" y="62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25950</xdr:rowOff>
    </xdr:from>
    <xdr:ext cx="534377" cy="259045"/>
    <xdr:sp macro="" textlink="">
      <xdr:nvSpPr>
        <xdr:cNvPr id="85" name="テキスト ボックス 84"/>
        <xdr:cNvSpPr txBox="1"/>
      </xdr:nvSpPr>
      <xdr:spPr>
        <a:xfrm>
          <a:off x="1752111" y="63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131328</xdr:rowOff>
    </xdr:from>
    <xdr:to>
      <xdr:col>6</xdr:col>
      <xdr:colOff>38100</xdr:colOff>
      <xdr:row>37</xdr:row>
      <xdr:rowOff>61478</xdr:rowOff>
    </xdr:to>
    <xdr:sp macro="" textlink="">
      <xdr:nvSpPr>
        <xdr:cNvPr id="86" name="楕円 85"/>
        <xdr:cNvSpPr/>
      </xdr:nvSpPr>
      <xdr:spPr>
        <a:xfrm>
          <a:off x="1079500" y="63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52605</xdr:rowOff>
    </xdr:from>
    <xdr:ext cx="534377" cy="259045"/>
    <xdr:sp macro="" textlink="">
      <xdr:nvSpPr>
        <xdr:cNvPr id="87" name="テキスト ボックス 86"/>
        <xdr:cNvSpPr txBox="1"/>
      </xdr:nvSpPr>
      <xdr:spPr>
        <a:xfrm>
          <a:off x="863111" y="639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58982</xdr:rowOff>
    </xdr:from>
    <xdr:to>
      <xdr:col>24</xdr:col>
      <xdr:colOff>62865</xdr:colOff>
      <xdr:row>57</xdr:row>
      <xdr:rowOff>109045</xdr:rowOff>
    </xdr:to>
    <xdr:cxnSp macro="">
      <xdr:nvCxnSpPr>
        <xdr:cNvPr id="110" name="直線コネクタ 109"/>
        <xdr:cNvCxnSpPr/>
      </xdr:nvCxnSpPr>
      <xdr:spPr>
        <a:xfrm flipV="1">
          <a:off x="4633595" y="8802932"/>
          <a:ext cx="1270" cy="1078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112872</xdr:rowOff>
    </xdr:from>
    <xdr:ext cx="534377" cy="259045"/>
    <xdr:sp macro="" textlink="">
      <xdr:nvSpPr>
        <xdr:cNvPr id="111" name="物件費最小値テキスト"/>
        <xdr:cNvSpPr txBox="1"/>
      </xdr:nvSpPr>
      <xdr:spPr>
        <a:xfrm>
          <a:off x="4686300" y="98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109045</xdr:rowOff>
    </xdr:from>
    <xdr:to>
      <xdr:col>24</xdr:col>
      <xdr:colOff>152400</xdr:colOff>
      <xdr:row>57</xdr:row>
      <xdr:rowOff>109045</xdr:rowOff>
    </xdr:to>
    <xdr:cxnSp macro="">
      <xdr:nvCxnSpPr>
        <xdr:cNvPr id="112" name="直線コネクタ 111"/>
        <xdr:cNvCxnSpPr/>
      </xdr:nvCxnSpPr>
      <xdr:spPr>
        <a:xfrm>
          <a:off x="4546600" y="988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5659</xdr:rowOff>
    </xdr:from>
    <xdr:ext cx="534377" cy="259045"/>
    <xdr:sp macro="" textlink="">
      <xdr:nvSpPr>
        <xdr:cNvPr id="113" name="物件費最大値テキスト"/>
        <xdr:cNvSpPr txBox="1"/>
      </xdr:nvSpPr>
      <xdr:spPr>
        <a:xfrm>
          <a:off x="4686300" y="85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58982</xdr:rowOff>
    </xdr:from>
    <xdr:to>
      <xdr:col>24</xdr:col>
      <xdr:colOff>152400</xdr:colOff>
      <xdr:row>51</xdr:row>
      <xdr:rowOff>58982</xdr:rowOff>
    </xdr:to>
    <xdr:cxnSp macro="">
      <xdr:nvCxnSpPr>
        <xdr:cNvPr id="114" name="直線コネクタ 113"/>
        <xdr:cNvCxnSpPr/>
      </xdr:nvCxnSpPr>
      <xdr:spPr>
        <a:xfrm>
          <a:off x="4546600" y="880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19434</xdr:rowOff>
    </xdr:from>
    <xdr:to>
      <xdr:col>24</xdr:col>
      <xdr:colOff>63500</xdr:colOff>
      <xdr:row>57</xdr:row>
      <xdr:rowOff>96197</xdr:rowOff>
    </xdr:to>
    <xdr:cxnSp macro="">
      <xdr:nvCxnSpPr>
        <xdr:cNvPr id="115" name="直線コネクタ 114"/>
        <xdr:cNvCxnSpPr/>
      </xdr:nvCxnSpPr>
      <xdr:spPr>
        <a:xfrm flipV="1">
          <a:off x="3797300" y="9620634"/>
          <a:ext cx="838200" cy="2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162183</xdr:rowOff>
    </xdr:from>
    <xdr:ext cx="534377" cy="259045"/>
    <xdr:sp macro="" textlink="">
      <xdr:nvSpPr>
        <xdr:cNvPr id="116" name="物件費平均値テキスト"/>
        <xdr:cNvSpPr txBox="1"/>
      </xdr:nvSpPr>
      <xdr:spPr>
        <a:xfrm>
          <a:off x="4686300" y="9249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139306</xdr:rowOff>
    </xdr:from>
    <xdr:to>
      <xdr:col>24</xdr:col>
      <xdr:colOff>114300</xdr:colOff>
      <xdr:row>55</xdr:row>
      <xdr:rowOff>69456</xdr:rowOff>
    </xdr:to>
    <xdr:sp macro="" textlink="">
      <xdr:nvSpPr>
        <xdr:cNvPr id="117" name="フローチャート: 判断 116"/>
        <xdr:cNvSpPr/>
      </xdr:nvSpPr>
      <xdr:spPr>
        <a:xfrm>
          <a:off x="4584700" y="939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96197</xdr:rowOff>
    </xdr:from>
    <xdr:to>
      <xdr:col>19</xdr:col>
      <xdr:colOff>177800</xdr:colOff>
      <xdr:row>58</xdr:row>
      <xdr:rowOff>3226</xdr:rowOff>
    </xdr:to>
    <xdr:cxnSp macro="">
      <xdr:nvCxnSpPr>
        <xdr:cNvPr id="118" name="直線コネクタ 117"/>
        <xdr:cNvCxnSpPr/>
      </xdr:nvCxnSpPr>
      <xdr:spPr>
        <a:xfrm flipV="1">
          <a:off x="2908300" y="9868847"/>
          <a:ext cx="889000" cy="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85494</xdr:rowOff>
    </xdr:from>
    <xdr:to>
      <xdr:col>20</xdr:col>
      <xdr:colOff>38100</xdr:colOff>
      <xdr:row>56</xdr:row>
      <xdr:rowOff>15644</xdr:rowOff>
    </xdr:to>
    <xdr:sp macro="" textlink="">
      <xdr:nvSpPr>
        <xdr:cNvPr id="119" name="フローチャート: 判断 118"/>
        <xdr:cNvSpPr/>
      </xdr:nvSpPr>
      <xdr:spPr>
        <a:xfrm>
          <a:off x="3746500" y="95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32171</xdr:rowOff>
    </xdr:from>
    <xdr:ext cx="534377" cy="259045"/>
    <xdr:sp macro="" textlink="">
      <xdr:nvSpPr>
        <xdr:cNvPr id="120" name="テキスト ボックス 119"/>
        <xdr:cNvSpPr txBox="1"/>
      </xdr:nvSpPr>
      <xdr:spPr>
        <a:xfrm>
          <a:off x="3530111" y="92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159862</xdr:rowOff>
    </xdr:from>
    <xdr:to>
      <xdr:col>15</xdr:col>
      <xdr:colOff>50800</xdr:colOff>
      <xdr:row>58</xdr:row>
      <xdr:rowOff>3226</xdr:rowOff>
    </xdr:to>
    <xdr:cxnSp macro="">
      <xdr:nvCxnSpPr>
        <xdr:cNvPr id="121" name="直線コネクタ 120"/>
        <xdr:cNvCxnSpPr/>
      </xdr:nvCxnSpPr>
      <xdr:spPr>
        <a:xfrm>
          <a:off x="2019300" y="9932512"/>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166853</xdr:rowOff>
    </xdr:from>
    <xdr:to>
      <xdr:col>15</xdr:col>
      <xdr:colOff>101600</xdr:colOff>
      <xdr:row>56</xdr:row>
      <xdr:rowOff>97003</xdr:rowOff>
    </xdr:to>
    <xdr:sp macro="" textlink="">
      <xdr:nvSpPr>
        <xdr:cNvPr id="122" name="フローチャート: 判断 121"/>
        <xdr:cNvSpPr/>
      </xdr:nvSpPr>
      <xdr:spPr>
        <a:xfrm>
          <a:off x="28575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113530</xdr:rowOff>
    </xdr:from>
    <xdr:ext cx="534377" cy="259045"/>
    <xdr:sp macro="" textlink="">
      <xdr:nvSpPr>
        <xdr:cNvPr id="123" name="テキスト ボックス 122"/>
        <xdr:cNvSpPr txBox="1"/>
      </xdr:nvSpPr>
      <xdr:spPr>
        <a:xfrm>
          <a:off x="2641111"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159862</xdr:rowOff>
    </xdr:from>
    <xdr:to>
      <xdr:col>10</xdr:col>
      <xdr:colOff>114300</xdr:colOff>
      <xdr:row>57</xdr:row>
      <xdr:rowOff>167955</xdr:rowOff>
    </xdr:to>
    <xdr:cxnSp macro="">
      <xdr:nvCxnSpPr>
        <xdr:cNvPr id="124" name="直線コネクタ 123"/>
        <xdr:cNvCxnSpPr/>
      </xdr:nvCxnSpPr>
      <xdr:spPr>
        <a:xfrm flipV="1">
          <a:off x="1130300" y="9932512"/>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6284</xdr:rowOff>
    </xdr:from>
    <xdr:to>
      <xdr:col>10</xdr:col>
      <xdr:colOff>165100</xdr:colOff>
      <xdr:row>56</xdr:row>
      <xdr:rowOff>107884</xdr:rowOff>
    </xdr:to>
    <xdr:sp macro="" textlink="">
      <xdr:nvSpPr>
        <xdr:cNvPr id="125" name="フローチャート: 判断 124"/>
        <xdr:cNvSpPr/>
      </xdr:nvSpPr>
      <xdr:spPr>
        <a:xfrm>
          <a:off x="1968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124411</xdr:rowOff>
    </xdr:from>
    <xdr:ext cx="534377" cy="259045"/>
    <xdr:sp macro="" textlink="">
      <xdr:nvSpPr>
        <xdr:cNvPr id="126" name="テキスト ボックス 125"/>
        <xdr:cNvSpPr txBox="1"/>
      </xdr:nvSpPr>
      <xdr:spPr>
        <a:xfrm>
          <a:off x="1752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40437</xdr:rowOff>
    </xdr:from>
    <xdr:to>
      <xdr:col>6</xdr:col>
      <xdr:colOff>38100</xdr:colOff>
      <xdr:row>56</xdr:row>
      <xdr:rowOff>142037</xdr:rowOff>
    </xdr:to>
    <xdr:sp macro="" textlink="">
      <xdr:nvSpPr>
        <xdr:cNvPr id="127" name="フローチャート: 判断 126"/>
        <xdr:cNvSpPr/>
      </xdr:nvSpPr>
      <xdr:spPr>
        <a:xfrm>
          <a:off x="1079500" y="964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158564</xdr:rowOff>
    </xdr:from>
    <xdr:ext cx="534377" cy="259045"/>
    <xdr:sp macro="" textlink="">
      <xdr:nvSpPr>
        <xdr:cNvPr id="128" name="テキスト ボックス 127"/>
        <xdr:cNvSpPr txBox="1"/>
      </xdr:nvSpPr>
      <xdr:spPr>
        <a:xfrm>
          <a:off x="863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140084</xdr:rowOff>
    </xdr:from>
    <xdr:to>
      <xdr:col>24</xdr:col>
      <xdr:colOff>114300</xdr:colOff>
      <xdr:row>56</xdr:row>
      <xdr:rowOff>70234</xdr:rowOff>
    </xdr:to>
    <xdr:sp macro="" textlink="">
      <xdr:nvSpPr>
        <xdr:cNvPr id="134" name="楕円 133"/>
        <xdr:cNvSpPr/>
      </xdr:nvSpPr>
      <xdr:spPr>
        <a:xfrm>
          <a:off x="4584700" y="956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118511</xdr:rowOff>
    </xdr:from>
    <xdr:ext cx="534377" cy="259045"/>
    <xdr:sp macro="" textlink="">
      <xdr:nvSpPr>
        <xdr:cNvPr id="135" name="物件費該当値テキスト"/>
        <xdr:cNvSpPr txBox="1"/>
      </xdr:nvSpPr>
      <xdr:spPr>
        <a:xfrm>
          <a:off x="4686300" y="95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45397</xdr:rowOff>
    </xdr:from>
    <xdr:to>
      <xdr:col>20</xdr:col>
      <xdr:colOff>38100</xdr:colOff>
      <xdr:row>57</xdr:row>
      <xdr:rowOff>146997</xdr:rowOff>
    </xdr:to>
    <xdr:sp macro="" textlink="">
      <xdr:nvSpPr>
        <xdr:cNvPr id="136" name="楕円 135"/>
        <xdr:cNvSpPr/>
      </xdr:nvSpPr>
      <xdr:spPr>
        <a:xfrm>
          <a:off x="3746500" y="98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138124</xdr:rowOff>
    </xdr:from>
    <xdr:ext cx="534377" cy="259045"/>
    <xdr:sp macro="" textlink="">
      <xdr:nvSpPr>
        <xdr:cNvPr id="137" name="テキスト ボックス 136"/>
        <xdr:cNvSpPr txBox="1"/>
      </xdr:nvSpPr>
      <xdr:spPr>
        <a:xfrm>
          <a:off x="3530111" y="99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123876</xdr:rowOff>
    </xdr:from>
    <xdr:to>
      <xdr:col>15</xdr:col>
      <xdr:colOff>101600</xdr:colOff>
      <xdr:row>58</xdr:row>
      <xdr:rowOff>54026</xdr:rowOff>
    </xdr:to>
    <xdr:sp macro="" textlink="">
      <xdr:nvSpPr>
        <xdr:cNvPr id="138" name="楕円 137"/>
        <xdr:cNvSpPr/>
      </xdr:nvSpPr>
      <xdr:spPr>
        <a:xfrm>
          <a:off x="2857500" y="98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45153</xdr:rowOff>
    </xdr:from>
    <xdr:ext cx="534377" cy="259045"/>
    <xdr:sp macro="" textlink="">
      <xdr:nvSpPr>
        <xdr:cNvPr id="139" name="テキスト ボックス 138"/>
        <xdr:cNvSpPr txBox="1"/>
      </xdr:nvSpPr>
      <xdr:spPr>
        <a:xfrm>
          <a:off x="2641111" y="99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109062</xdr:rowOff>
    </xdr:from>
    <xdr:to>
      <xdr:col>10</xdr:col>
      <xdr:colOff>165100</xdr:colOff>
      <xdr:row>58</xdr:row>
      <xdr:rowOff>39212</xdr:rowOff>
    </xdr:to>
    <xdr:sp macro="" textlink="">
      <xdr:nvSpPr>
        <xdr:cNvPr id="140" name="楕円 139"/>
        <xdr:cNvSpPr/>
      </xdr:nvSpPr>
      <xdr:spPr>
        <a:xfrm>
          <a:off x="1968500" y="98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30339</xdr:rowOff>
    </xdr:from>
    <xdr:ext cx="534377" cy="259045"/>
    <xdr:sp macro="" textlink="">
      <xdr:nvSpPr>
        <xdr:cNvPr id="141" name="テキスト ボックス 140"/>
        <xdr:cNvSpPr txBox="1"/>
      </xdr:nvSpPr>
      <xdr:spPr>
        <a:xfrm>
          <a:off x="1752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117155</xdr:rowOff>
    </xdr:from>
    <xdr:to>
      <xdr:col>6</xdr:col>
      <xdr:colOff>38100</xdr:colOff>
      <xdr:row>58</xdr:row>
      <xdr:rowOff>47305</xdr:rowOff>
    </xdr:to>
    <xdr:sp macro="" textlink="">
      <xdr:nvSpPr>
        <xdr:cNvPr id="142" name="楕円 141"/>
        <xdr:cNvSpPr/>
      </xdr:nvSpPr>
      <xdr:spPr>
        <a:xfrm>
          <a:off x="10795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38432</xdr:rowOff>
    </xdr:from>
    <xdr:ext cx="534377" cy="259045"/>
    <xdr:sp macro="" textlink="">
      <xdr:nvSpPr>
        <xdr:cNvPr id="143" name="テキスト ボックス 142"/>
        <xdr:cNvSpPr txBox="1"/>
      </xdr:nvSpPr>
      <xdr:spPr>
        <a:xfrm>
          <a:off x="863111" y="998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4" name="直線コネクタ 153"/>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5" name="テキスト ボックス 154"/>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59" name="テキスト ボックス 158"/>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1" name="テキスト ボックス 16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3" name="直線コネクタ 162"/>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4" name="維持補修費最小値テキスト"/>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5" name="直線コネクタ 164"/>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66" name="維持補修費最大値テキスト"/>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67" name="直線コネクタ 166"/>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65348</xdr:rowOff>
    </xdr:from>
    <xdr:to>
      <xdr:col>24</xdr:col>
      <xdr:colOff>63500</xdr:colOff>
      <xdr:row>77</xdr:row>
      <xdr:rowOff>82035</xdr:rowOff>
    </xdr:to>
    <xdr:cxnSp macro="">
      <xdr:nvCxnSpPr>
        <xdr:cNvPr id="168" name="直線コネクタ 167"/>
        <xdr:cNvCxnSpPr/>
      </xdr:nvCxnSpPr>
      <xdr:spPr>
        <a:xfrm>
          <a:off x="3797300" y="13266998"/>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69" name="維持補修費平均値テキスト"/>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0" name="フローチャート: 判断 169"/>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65348</xdr:rowOff>
    </xdr:from>
    <xdr:to>
      <xdr:col>19</xdr:col>
      <xdr:colOff>177800</xdr:colOff>
      <xdr:row>77</xdr:row>
      <xdr:rowOff>89866</xdr:rowOff>
    </xdr:to>
    <xdr:cxnSp macro="">
      <xdr:nvCxnSpPr>
        <xdr:cNvPr id="171" name="直線コネクタ 170"/>
        <xdr:cNvCxnSpPr/>
      </xdr:nvCxnSpPr>
      <xdr:spPr>
        <a:xfrm flipV="1">
          <a:off x="2908300" y="13266998"/>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2" name="フローチャート: 判断 171"/>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146620</xdr:rowOff>
    </xdr:from>
    <xdr:ext cx="469744" cy="259045"/>
    <xdr:sp macro="" textlink="">
      <xdr:nvSpPr>
        <xdr:cNvPr id="173" name="テキスト ボックス 172"/>
        <xdr:cNvSpPr txBox="1"/>
      </xdr:nvSpPr>
      <xdr:spPr>
        <a:xfrm>
          <a:off x="3562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89866</xdr:rowOff>
    </xdr:from>
    <xdr:to>
      <xdr:col>15</xdr:col>
      <xdr:colOff>50800</xdr:colOff>
      <xdr:row>77</xdr:row>
      <xdr:rowOff>108268</xdr:rowOff>
    </xdr:to>
    <xdr:cxnSp macro="">
      <xdr:nvCxnSpPr>
        <xdr:cNvPr id="174" name="直線コネクタ 173"/>
        <xdr:cNvCxnSpPr/>
      </xdr:nvCxnSpPr>
      <xdr:spPr>
        <a:xfrm flipV="1">
          <a:off x="2019300" y="13291516"/>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5" name="フローチャート: 判断 174"/>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76" name="テキスト ボックス 175"/>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95980</xdr:rowOff>
    </xdr:from>
    <xdr:to>
      <xdr:col>10</xdr:col>
      <xdr:colOff>114300</xdr:colOff>
      <xdr:row>77</xdr:row>
      <xdr:rowOff>108268</xdr:rowOff>
    </xdr:to>
    <xdr:cxnSp macro="">
      <xdr:nvCxnSpPr>
        <xdr:cNvPr id="177" name="直線コネクタ 176"/>
        <xdr:cNvCxnSpPr/>
      </xdr:nvCxnSpPr>
      <xdr:spPr>
        <a:xfrm>
          <a:off x="1130300" y="13297630"/>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78" name="フローチャート: 判断 177"/>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79" name="テキスト ボックス 178"/>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0" name="フローチャート: 判断 179"/>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144962</xdr:rowOff>
    </xdr:from>
    <xdr:ext cx="469744" cy="259045"/>
    <xdr:sp macro="" textlink="">
      <xdr:nvSpPr>
        <xdr:cNvPr id="181" name="テキスト ボックス 180"/>
        <xdr:cNvSpPr txBox="1"/>
      </xdr:nvSpPr>
      <xdr:spPr>
        <a:xfrm>
          <a:off x="895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31235</xdr:rowOff>
    </xdr:from>
    <xdr:to>
      <xdr:col>24</xdr:col>
      <xdr:colOff>114300</xdr:colOff>
      <xdr:row>77</xdr:row>
      <xdr:rowOff>132835</xdr:rowOff>
    </xdr:to>
    <xdr:sp macro="" textlink="">
      <xdr:nvSpPr>
        <xdr:cNvPr id="187" name="楕円 186"/>
        <xdr:cNvSpPr/>
      </xdr:nvSpPr>
      <xdr:spPr>
        <a:xfrm>
          <a:off x="4584700" y="132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117612</xdr:rowOff>
    </xdr:from>
    <xdr:ext cx="469744" cy="259045"/>
    <xdr:sp macro="" textlink="">
      <xdr:nvSpPr>
        <xdr:cNvPr id="188" name="維持補修費該当値テキスト"/>
        <xdr:cNvSpPr txBox="1"/>
      </xdr:nvSpPr>
      <xdr:spPr>
        <a:xfrm>
          <a:off x="4686300" y="1314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14548</xdr:rowOff>
    </xdr:from>
    <xdr:to>
      <xdr:col>20</xdr:col>
      <xdr:colOff>38100</xdr:colOff>
      <xdr:row>77</xdr:row>
      <xdr:rowOff>116148</xdr:rowOff>
    </xdr:to>
    <xdr:sp macro="" textlink="">
      <xdr:nvSpPr>
        <xdr:cNvPr id="189" name="楕円 188"/>
        <xdr:cNvSpPr/>
      </xdr:nvSpPr>
      <xdr:spPr>
        <a:xfrm>
          <a:off x="3746500" y="132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107275</xdr:rowOff>
    </xdr:from>
    <xdr:ext cx="469744" cy="259045"/>
    <xdr:sp macro="" textlink="">
      <xdr:nvSpPr>
        <xdr:cNvPr id="190" name="テキスト ボックス 189"/>
        <xdr:cNvSpPr txBox="1"/>
      </xdr:nvSpPr>
      <xdr:spPr>
        <a:xfrm>
          <a:off x="3562428" y="133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39066</xdr:rowOff>
    </xdr:from>
    <xdr:to>
      <xdr:col>15</xdr:col>
      <xdr:colOff>101600</xdr:colOff>
      <xdr:row>77</xdr:row>
      <xdr:rowOff>140666</xdr:rowOff>
    </xdr:to>
    <xdr:sp macro="" textlink="">
      <xdr:nvSpPr>
        <xdr:cNvPr id="191" name="楕円 190"/>
        <xdr:cNvSpPr/>
      </xdr:nvSpPr>
      <xdr:spPr>
        <a:xfrm>
          <a:off x="2857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131793</xdr:rowOff>
    </xdr:from>
    <xdr:ext cx="469744" cy="259045"/>
    <xdr:sp macro="" textlink="">
      <xdr:nvSpPr>
        <xdr:cNvPr id="192" name="テキスト ボックス 191"/>
        <xdr:cNvSpPr txBox="1"/>
      </xdr:nvSpPr>
      <xdr:spPr>
        <a:xfrm>
          <a:off x="2673428" y="133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57468</xdr:rowOff>
    </xdr:from>
    <xdr:to>
      <xdr:col>10</xdr:col>
      <xdr:colOff>165100</xdr:colOff>
      <xdr:row>77</xdr:row>
      <xdr:rowOff>159068</xdr:rowOff>
    </xdr:to>
    <xdr:sp macro="" textlink="">
      <xdr:nvSpPr>
        <xdr:cNvPr id="193" name="楕円 192"/>
        <xdr:cNvSpPr/>
      </xdr:nvSpPr>
      <xdr:spPr>
        <a:xfrm>
          <a:off x="1968500" y="132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150195</xdr:rowOff>
    </xdr:from>
    <xdr:ext cx="469744" cy="259045"/>
    <xdr:sp macro="" textlink="">
      <xdr:nvSpPr>
        <xdr:cNvPr id="194" name="テキスト ボックス 193"/>
        <xdr:cNvSpPr txBox="1"/>
      </xdr:nvSpPr>
      <xdr:spPr>
        <a:xfrm>
          <a:off x="1784428" y="1335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45180</xdr:rowOff>
    </xdr:from>
    <xdr:to>
      <xdr:col>6</xdr:col>
      <xdr:colOff>38100</xdr:colOff>
      <xdr:row>77</xdr:row>
      <xdr:rowOff>146780</xdr:rowOff>
    </xdr:to>
    <xdr:sp macro="" textlink="">
      <xdr:nvSpPr>
        <xdr:cNvPr id="195" name="楕円 194"/>
        <xdr:cNvSpPr/>
      </xdr:nvSpPr>
      <xdr:spPr>
        <a:xfrm>
          <a:off x="1079500" y="132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137907</xdr:rowOff>
    </xdr:from>
    <xdr:ext cx="469744" cy="259045"/>
    <xdr:sp macro="" textlink="">
      <xdr:nvSpPr>
        <xdr:cNvPr id="196" name="テキスト ボックス 195"/>
        <xdr:cNvSpPr txBox="1"/>
      </xdr:nvSpPr>
      <xdr:spPr>
        <a:xfrm>
          <a:off x="895428" y="1333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7" name="テキスト ボックス 20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9" name="テキスト ボックス 20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1" name="テキスト ボックス 21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3" name="テキスト ボックス 21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5" name="テキスト ボックス 21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7" name="テキスト ボックス 21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1" name="直線コネクタ 220"/>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2" name="扶助費最小値テキスト"/>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3" name="直線コネクタ 222"/>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4" name="扶助費最大値テキスト"/>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5" name="直線コネクタ 224"/>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165291</xdr:rowOff>
    </xdr:from>
    <xdr:to>
      <xdr:col>24</xdr:col>
      <xdr:colOff>63500</xdr:colOff>
      <xdr:row>93</xdr:row>
      <xdr:rowOff>18732</xdr:rowOff>
    </xdr:to>
    <xdr:cxnSp macro="">
      <xdr:nvCxnSpPr>
        <xdr:cNvPr id="226" name="直線コネクタ 225"/>
        <xdr:cNvCxnSpPr/>
      </xdr:nvCxnSpPr>
      <xdr:spPr>
        <a:xfrm flipV="1">
          <a:off x="3797300" y="15938691"/>
          <a:ext cx="838200" cy="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50513</xdr:rowOff>
    </xdr:from>
    <xdr:ext cx="599010" cy="259045"/>
    <xdr:sp macro="" textlink="">
      <xdr:nvSpPr>
        <xdr:cNvPr id="227" name="扶助費平均値テキスト"/>
        <xdr:cNvSpPr txBox="1"/>
      </xdr:nvSpPr>
      <xdr:spPr>
        <a:xfrm>
          <a:off x="4686300" y="16509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28" name="フローチャート: 判断 227"/>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18732</xdr:rowOff>
    </xdr:from>
    <xdr:to>
      <xdr:col>19</xdr:col>
      <xdr:colOff>177800</xdr:colOff>
      <xdr:row>93</xdr:row>
      <xdr:rowOff>79769</xdr:rowOff>
    </xdr:to>
    <xdr:cxnSp macro="">
      <xdr:nvCxnSpPr>
        <xdr:cNvPr id="229" name="直線コネクタ 228"/>
        <xdr:cNvCxnSpPr/>
      </xdr:nvCxnSpPr>
      <xdr:spPr>
        <a:xfrm flipV="1">
          <a:off x="2908300" y="15963582"/>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0" name="フローチャート: 判断 229"/>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84904</xdr:rowOff>
    </xdr:from>
    <xdr:ext cx="599010" cy="259045"/>
    <xdr:sp macro="" textlink="">
      <xdr:nvSpPr>
        <xdr:cNvPr id="231" name="テキスト ボックス 230"/>
        <xdr:cNvSpPr txBox="1"/>
      </xdr:nvSpPr>
      <xdr:spPr>
        <a:xfrm>
          <a:off x="3497795" y="1671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67742</xdr:rowOff>
    </xdr:from>
    <xdr:to>
      <xdr:col>15</xdr:col>
      <xdr:colOff>50800</xdr:colOff>
      <xdr:row>93</xdr:row>
      <xdr:rowOff>79769</xdr:rowOff>
    </xdr:to>
    <xdr:cxnSp macro="">
      <xdr:nvCxnSpPr>
        <xdr:cNvPr id="232" name="直線コネクタ 231"/>
        <xdr:cNvCxnSpPr/>
      </xdr:nvCxnSpPr>
      <xdr:spPr>
        <a:xfrm>
          <a:off x="2019300" y="16012592"/>
          <a:ext cx="8890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3" name="フローチャート: 判断 232"/>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158424</xdr:rowOff>
    </xdr:from>
    <xdr:ext cx="599010" cy="259045"/>
    <xdr:sp macro="" textlink="">
      <xdr:nvSpPr>
        <xdr:cNvPr id="234" name="テキスト ボックス 233"/>
        <xdr:cNvSpPr txBox="1"/>
      </xdr:nvSpPr>
      <xdr:spPr>
        <a:xfrm>
          <a:off x="2608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67742</xdr:rowOff>
    </xdr:from>
    <xdr:to>
      <xdr:col>10</xdr:col>
      <xdr:colOff>114300</xdr:colOff>
      <xdr:row>93</xdr:row>
      <xdr:rowOff>116472</xdr:rowOff>
    </xdr:to>
    <xdr:cxnSp macro="">
      <xdr:nvCxnSpPr>
        <xdr:cNvPr id="235" name="直線コネクタ 234"/>
        <xdr:cNvCxnSpPr/>
      </xdr:nvCxnSpPr>
      <xdr:spPr>
        <a:xfrm flipV="1">
          <a:off x="1130300" y="1601259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36" name="フローチャート: 判断 235"/>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8425</xdr:rowOff>
    </xdr:from>
    <xdr:ext cx="599010" cy="259045"/>
    <xdr:sp macro="" textlink="">
      <xdr:nvSpPr>
        <xdr:cNvPr id="237" name="テキスト ボックス 236"/>
        <xdr:cNvSpPr txBox="1"/>
      </xdr:nvSpPr>
      <xdr:spPr>
        <a:xfrm>
          <a:off x="1719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38" name="フローチャート: 判断 237"/>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37444</xdr:rowOff>
    </xdr:from>
    <xdr:ext cx="599010" cy="259045"/>
    <xdr:sp macro="" textlink="">
      <xdr:nvSpPr>
        <xdr:cNvPr id="239" name="テキスト ボックス 238"/>
        <xdr:cNvSpPr txBox="1"/>
      </xdr:nvSpPr>
      <xdr:spPr>
        <a:xfrm>
          <a:off x="830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114491</xdr:rowOff>
    </xdr:from>
    <xdr:to>
      <xdr:col>24</xdr:col>
      <xdr:colOff>114300</xdr:colOff>
      <xdr:row>93</xdr:row>
      <xdr:rowOff>44641</xdr:rowOff>
    </xdr:to>
    <xdr:sp macro="" textlink="">
      <xdr:nvSpPr>
        <xdr:cNvPr id="245" name="楕円 244"/>
        <xdr:cNvSpPr/>
      </xdr:nvSpPr>
      <xdr:spPr>
        <a:xfrm>
          <a:off x="4584700" y="158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137368</xdr:rowOff>
    </xdr:from>
    <xdr:ext cx="599010" cy="259045"/>
    <xdr:sp macro="" textlink="">
      <xdr:nvSpPr>
        <xdr:cNvPr id="246" name="扶助費該当値テキスト"/>
        <xdr:cNvSpPr txBox="1"/>
      </xdr:nvSpPr>
      <xdr:spPr>
        <a:xfrm>
          <a:off x="4686300" y="1573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139382</xdr:rowOff>
    </xdr:from>
    <xdr:to>
      <xdr:col>20</xdr:col>
      <xdr:colOff>38100</xdr:colOff>
      <xdr:row>93</xdr:row>
      <xdr:rowOff>69532</xdr:rowOff>
    </xdr:to>
    <xdr:sp macro="" textlink="">
      <xdr:nvSpPr>
        <xdr:cNvPr id="247" name="楕円 246"/>
        <xdr:cNvSpPr/>
      </xdr:nvSpPr>
      <xdr:spPr>
        <a:xfrm>
          <a:off x="3746500" y="159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86059</xdr:rowOff>
    </xdr:from>
    <xdr:ext cx="599010" cy="259045"/>
    <xdr:sp macro="" textlink="">
      <xdr:nvSpPr>
        <xdr:cNvPr id="248" name="テキスト ボックス 247"/>
        <xdr:cNvSpPr txBox="1"/>
      </xdr:nvSpPr>
      <xdr:spPr>
        <a:xfrm>
          <a:off x="3497795" y="1568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28969</xdr:rowOff>
    </xdr:from>
    <xdr:to>
      <xdr:col>15</xdr:col>
      <xdr:colOff>101600</xdr:colOff>
      <xdr:row>93</xdr:row>
      <xdr:rowOff>130569</xdr:rowOff>
    </xdr:to>
    <xdr:sp macro="" textlink="">
      <xdr:nvSpPr>
        <xdr:cNvPr id="249" name="楕円 248"/>
        <xdr:cNvSpPr/>
      </xdr:nvSpPr>
      <xdr:spPr>
        <a:xfrm>
          <a:off x="2857500" y="1597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147096</xdr:rowOff>
    </xdr:from>
    <xdr:ext cx="599010" cy="259045"/>
    <xdr:sp macro="" textlink="">
      <xdr:nvSpPr>
        <xdr:cNvPr id="250" name="テキスト ボックス 249"/>
        <xdr:cNvSpPr txBox="1"/>
      </xdr:nvSpPr>
      <xdr:spPr>
        <a:xfrm>
          <a:off x="2608795" y="1574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16942</xdr:rowOff>
    </xdr:from>
    <xdr:to>
      <xdr:col>10</xdr:col>
      <xdr:colOff>165100</xdr:colOff>
      <xdr:row>93</xdr:row>
      <xdr:rowOff>118542</xdr:rowOff>
    </xdr:to>
    <xdr:sp macro="" textlink="">
      <xdr:nvSpPr>
        <xdr:cNvPr id="251" name="楕円 250"/>
        <xdr:cNvSpPr/>
      </xdr:nvSpPr>
      <xdr:spPr>
        <a:xfrm>
          <a:off x="1968500" y="159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135069</xdr:rowOff>
    </xdr:from>
    <xdr:ext cx="599010" cy="259045"/>
    <xdr:sp macro="" textlink="">
      <xdr:nvSpPr>
        <xdr:cNvPr id="252" name="テキスト ボックス 251"/>
        <xdr:cNvSpPr txBox="1"/>
      </xdr:nvSpPr>
      <xdr:spPr>
        <a:xfrm>
          <a:off x="1719795" y="1573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65672</xdr:rowOff>
    </xdr:from>
    <xdr:to>
      <xdr:col>6</xdr:col>
      <xdr:colOff>38100</xdr:colOff>
      <xdr:row>93</xdr:row>
      <xdr:rowOff>167272</xdr:rowOff>
    </xdr:to>
    <xdr:sp macro="" textlink="">
      <xdr:nvSpPr>
        <xdr:cNvPr id="253" name="楕円 252"/>
        <xdr:cNvSpPr/>
      </xdr:nvSpPr>
      <xdr:spPr>
        <a:xfrm>
          <a:off x="1079500" y="160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12349</xdr:rowOff>
    </xdr:from>
    <xdr:ext cx="599010" cy="259045"/>
    <xdr:sp macro="" textlink="">
      <xdr:nvSpPr>
        <xdr:cNvPr id="254" name="テキスト ボックス 253"/>
        <xdr:cNvSpPr txBox="1"/>
      </xdr:nvSpPr>
      <xdr:spPr>
        <a:xfrm>
          <a:off x="830795" y="1578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33388</xdr:rowOff>
    </xdr:from>
    <xdr:to>
      <xdr:col>54</xdr:col>
      <xdr:colOff>189865</xdr:colOff>
      <xdr:row>34</xdr:row>
      <xdr:rowOff>140288</xdr:rowOff>
    </xdr:to>
    <xdr:cxnSp macro="">
      <xdr:nvCxnSpPr>
        <xdr:cNvPr id="280" name="直線コネクタ 279"/>
        <xdr:cNvCxnSpPr/>
      </xdr:nvCxnSpPr>
      <xdr:spPr>
        <a:xfrm flipV="1">
          <a:off x="10475595" y="5348338"/>
          <a:ext cx="1270" cy="62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144115</xdr:rowOff>
    </xdr:from>
    <xdr:ext cx="599010" cy="259045"/>
    <xdr:sp macro="" textlink="">
      <xdr:nvSpPr>
        <xdr:cNvPr id="281" name="補助費等最小値テキスト"/>
        <xdr:cNvSpPr txBox="1"/>
      </xdr:nvSpPr>
      <xdr:spPr>
        <a:xfrm>
          <a:off x="10528300" y="59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140288</xdr:rowOff>
    </xdr:from>
    <xdr:to>
      <xdr:col>55</xdr:col>
      <xdr:colOff>88900</xdr:colOff>
      <xdr:row>34</xdr:row>
      <xdr:rowOff>140288</xdr:rowOff>
    </xdr:to>
    <xdr:cxnSp macro="">
      <xdr:nvCxnSpPr>
        <xdr:cNvPr id="282" name="直線コネクタ 281"/>
        <xdr:cNvCxnSpPr/>
      </xdr:nvCxnSpPr>
      <xdr:spPr>
        <a:xfrm>
          <a:off x="10388600" y="59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151515</xdr:rowOff>
    </xdr:from>
    <xdr:ext cx="599010" cy="259045"/>
    <xdr:sp macro="" textlink="">
      <xdr:nvSpPr>
        <xdr:cNvPr id="283" name="補助費等最大値テキスト"/>
        <xdr:cNvSpPr txBox="1"/>
      </xdr:nvSpPr>
      <xdr:spPr>
        <a:xfrm>
          <a:off x="10528300" y="51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33388</xdr:rowOff>
    </xdr:from>
    <xdr:to>
      <xdr:col>55</xdr:col>
      <xdr:colOff>88900</xdr:colOff>
      <xdr:row>31</xdr:row>
      <xdr:rowOff>33388</xdr:rowOff>
    </xdr:to>
    <xdr:cxnSp macro="">
      <xdr:nvCxnSpPr>
        <xdr:cNvPr id="284" name="直線コネクタ 283"/>
        <xdr:cNvCxnSpPr/>
      </xdr:nvCxnSpPr>
      <xdr:spPr>
        <a:xfrm>
          <a:off x="10388600" y="53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1600</xdr:rowOff>
    </xdr:from>
    <xdr:to>
      <xdr:col>55</xdr:col>
      <xdr:colOff>0</xdr:colOff>
      <xdr:row>37</xdr:row>
      <xdr:rowOff>146989</xdr:rowOff>
    </xdr:to>
    <xdr:cxnSp macro="">
      <xdr:nvCxnSpPr>
        <xdr:cNvPr id="285" name="直線コネクタ 284"/>
        <xdr:cNvCxnSpPr/>
      </xdr:nvCxnSpPr>
      <xdr:spPr>
        <a:xfrm flipV="1">
          <a:off x="9639300" y="5830900"/>
          <a:ext cx="838200" cy="65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31983</xdr:rowOff>
    </xdr:from>
    <xdr:ext cx="599010" cy="259045"/>
    <xdr:sp macro="" textlink="">
      <xdr:nvSpPr>
        <xdr:cNvPr id="286" name="補助費等平均値テキスト"/>
        <xdr:cNvSpPr txBox="1"/>
      </xdr:nvSpPr>
      <xdr:spPr>
        <a:xfrm>
          <a:off x="10528300" y="5518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9106</xdr:rowOff>
    </xdr:from>
    <xdr:to>
      <xdr:col>55</xdr:col>
      <xdr:colOff>50800</xdr:colOff>
      <xdr:row>33</xdr:row>
      <xdr:rowOff>110706</xdr:rowOff>
    </xdr:to>
    <xdr:sp macro="" textlink="">
      <xdr:nvSpPr>
        <xdr:cNvPr id="287" name="フローチャート: 判断 286"/>
        <xdr:cNvSpPr/>
      </xdr:nvSpPr>
      <xdr:spPr>
        <a:xfrm>
          <a:off x="10426700" y="566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146989</xdr:rowOff>
    </xdr:from>
    <xdr:to>
      <xdr:col>50</xdr:col>
      <xdr:colOff>114300</xdr:colOff>
      <xdr:row>38</xdr:row>
      <xdr:rowOff>15936</xdr:rowOff>
    </xdr:to>
    <xdr:cxnSp macro="">
      <xdr:nvCxnSpPr>
        <xdr:cNvPr id="288" name="直線コネクタ 287"/>
        <xdr:cNvCxnSpPr/>
      </xdr:nvCxnSpPr>
      <xdr:spPr>
        <a:xfrm flipV="1">
          <a:off x="8750300" y="6490639"/>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54323</xdr:rowOff>
    </xdr:from>
    <xdr:to>
      <xdr:col>50</xdr:col>
      <xdr:colOff>165100</xdr:colOff>
      <xdr:row>37</xdr:row>
      <xdr:rowOff>155923</xdr:rowOff>
    </xdr:to>
    <xdr:sp macro="" textlink="">
      <xdr:nvSpPr>
        <xdr:cNvPr id="289" name="フローチャート: 判断 288"/>
        <xdr:cNvSpPr/>
      </xdr:nvSpPr>
      <xdr:spPr>
        <a:xfrm>
          <a:off x="9588500" y="639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1000</xdr:rowOff>
    </xdr:from>
    <xdr:ext cx="534377" cy="259045"/>
    <xdr:sp macro="" textlink="">
      <xdr:nvSpPr>
        <xdr:cNvPr id="290" name="テキスト ボックス 289"/>
        <xdr:cNvSpPr txBox="1"/>
      </xdr:nvSpPr>
      <xdr:spPr>
        <a:xfrm>
          <a:off x="9372111" y="61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15936</xdr:rowOff>
    </xdr:from>
    <xdr:to>
      <xdr:col>45</xdr:col>
      <xdr:colOff>177800</xdr:colOff>
      <xdr:row>38</xdr:row>
      <xdr:rowOff>22546</xdr:rowOff>
    </xdr:to>
    <xdr:cxnSp macro="">
      <xdr:nvCxnSpPr>
        <xdr:cNvPr id="291" name="直線コネクタ 290"/>
        <xdr:cNvCxnSpPr/>
      </xdr:nvCxnSpPr>
      <xdr:spPr>
        <a:xfrm flipV="1">
          <a:off x="7861300" y="6531036"/>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74139</xdr:rowOff>
    </xdr:from>
    <xdr:to>
      <xdr:col>46</xdr:col>
      <xdr:colOff>38100</xdr:colOff>
      <xdr:row>38</xdr:row>
      <xdr:rowOff>4289</xdr:rowOff>
    </xdr:to>
    <xdr:sp macro="" textlink="">
      <xdr:nvSpPr>
        <xdr:cNvPr id="292" name="フローチャート: 判断 291"/>
        <xdr:cNvSpPr/>
      </xdr:nvSpPr>
      <xdr:spPr>
        <a:xfrm>
          <a:off x="8699500" y="641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20816</xdr:rowOff>
    </xdr:from>
    <xdr:ext cx="534377" cy="259045"/>
    <xdr:sp macro="" textlink="">
      <xdr:nvSpPr>
        <xdr:cNvPr id="293" name="テキスト ボックス 292"/>
        <xdr:cNvSpPr txBox="1"/>
      </xdr:nvSpPr>
      <xdr:spPr>
        <a:xfrm>
          <a:off x="8483111" y="6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22546</xdr:rowOff>
    </xdr:from>
    <xdr:to>
      <xdr:col>41</xdr:col>
      <xdr:colOff>50800</xdr:colOff>
      <xdr:row>38</xdr:row>
      <xdr:rowOff>112000</xdr:rowOff>
    </xdr:to>
    <xdr:cxnSp macro="">
      <xdr:nvCxnSpPr>
        <xdr:cNvPr id="294" name="直線コネクタ 293"/>
        <xdr:cNvCxnSpPr/>
      </xdr:nvCxnSpPr>
      <xdr:spPr>
        <a:xfrm flipV="1">
          <a:off x="6972300" y="6537646"/>
          <a:ext cx="889000" cy="8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80520</xdr:rowOff>
    </xdr:from>
    <xdr:to>
      <xdr:col>41</xdr:col>
      <xdr:colOff>101600</xdr:colOff>
      <xdr:row>38</xdr:row>
      <xdr:rowOff>10671</xdr:rowOff>
    </xdr:to>
    <xdr:sp macro="" textlink="">
      <xdr:nvSpPr>
        <xdr:cNvPr id="295" name="フローチャート: 判断 294"/>
        <xdr:cNvSpPr/>
      </xdr:nvSpPr>
      <xdr:spPr>
        <a:xfrm>
          <a:off x="7810500" y="64241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27197</xdr:rowOff>
    </xdr:from>
    <xdr:ext cx="534377" cy="259045"/>
    <xdr:sp macro="" textlink="">
      <xdr:nvSpPr>
        <xdr:cNvPr id="296" name="テキスト ボックス 295"/>
        <xdr:cNvSpPr txBox="1"/>
      </xdr:nvSpPr>
      <xdr:spPr>
        <a:xfrm>
          <a:off x="7594111" y="61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103067</xdr:rowOff>
    </xdr:from>
    <xdr:to>
      <xdr:col>36</xdr:col>
      <xdr:colOff>165100</xdr:colOff>
      <xdr:row>38</xdr:row>
      <xdr:rowOff>33217</xdr:rowOff>
    </xdr:to>
    <xdr:sp macro="" textlink="">
      <xdr:nvSpPr>
        <xdr:cNvPr id="297" name="フローチャート: 判断 296"/>
        <xdr:cNvSpPr/>
      </xdr:nvSpPr>
      <xdr:spPr>
        <a:xfrm>
          <a:off x="6921500" y="64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49744</xdr:rowOff>
    </xdr:from>
    <xdr:ext cx="534377" cy="259045"/>
    <xdr:sp macro="" textlink="">
      <xdr:nvSpPr>
        <xdr:cNvPr id="298" name="テキスト ボックス 297"/>
        <xdr:cNvSpPr txBox="1"/>
      </xdr:nvSpPr>
      <xdr:spPr>
        <a:xfrm>
          <a:off x="6705111" y="6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122250</xdr:rowOff>
    </xdr:from>
    <xdr:to>
      <xdr:col>55</xdr:col>
      <xdr:colOff>50800</xdr:colOff>
      <xdr:row>34</xdr:row>
      <xdr:rowOff>52400</xdr:rowOff>
    </xdr:to>
    <xdr:sp macro="" textlink="">
      <xdr:nvSpPr>
        <xdr:cNvPr id="304" name="楕円 303"/>
        <xdr:cNvSpPr/>
      </xdr:nvSpPr>
      <xdr:spPr>
        <a:xfrm>
          <a:off x="10426700" y="57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100677</xdr:rowOff>
    </xdr:from>
    <xdr:ext cx="599010" cy="259045"/>
    <xdr:sp macro="" textlink="">
      <xdr:nvSpPr>
        <xdr:cNvPr id="305" name="補助費等該当値テキスト"/>
        <xdr:cNvSpPr txBox="1"/>
      </xdr:nvSpPr>
      <xdr:spPr>
        <a:xfrm>
          <a:off x="10528300" y="575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96189</xdr:rowOff>
    </xdr:from>
    <xdr:to>
      <xdr:col>50</xdr:col>
      <xdr:colOff>165100</xdr:colOff>
      <xdr:row>38</xdr:row>
      <xdr:rowOff>26339</xdr:rowOff>
    </xdr:to>
    <xdr:sp macro="" textlink="">
      <xdr:nvSpPr>
        <xdr:cNvPr id="306" name="楕円 305"/>
        <xdr:cNvSpPr/>
      </xdr:nvSpPr>
      <xdr:spPr>
        <a:xfrm>
          <a:off x="9588500" y="64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17466</xdr:rowOff>
    </xdr:from>
    <xdr:ext cx="534377" cy="259045"/>
    <xdr:sp macro="" textlink="">
      <xdr:nvSpPr>
        <xdr:cNvPr id="307" name="テキスト ボックス 306"/>
        <xdr:cNvSpPr txBox="1"/>
      </xdr:nvSpPr>
      <xdr:spPr>
        <a:xfrm>
          <a:off x="9372111" y="653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136586</xdr:rowOff>
    </xdr:from>
    <xdr:to>
      <xdr:col>46</xdr:col>
      <xdr:colOff>38100</xdr:colOff>
      <xdr:row>38</xdr:row>
      <xdr:rowOff>66735</xdr:rowOff>
    </xdr:to>
    <xdr:sp macro="" textlink="">
      <xdr:nvSpPr>
        <xdr:cNvPr id="308" name="楕円 307"/>
        <xdr:cNvSpPr/>
      </xdr:nvSpPr>
      <xdr:spPr>
        <a:xfrm>
          <a:off x="8699500" y="6480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57863</xdr:rowOff>
    </xdr:from>
    <xdr:ext cx="534377" cy="259045"/>
    <xdr:sp macro="" textlink="">
      <xdr:nvSpPr>
        <xdr:cNvPr id="309" name="テキスト ボックス 308"/>
        <xdr:cNvSpPr txBox="1"/>
      </xdr:nvSpPr>
      <xdr:spPr>
        <a:xfrm>
          <a:off x="8483111" y="657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143196</xdr:rowOff>
    </xdr:from>
    <xdr:to>
      <xdr:col>41</xdr:col>
      <xdr:colOff>101600</xdr:colOff>
      <xdr:row>38</xdr:row>
      <xdr:rowOff>73346</xdr:rowOff>
    </xdr:to>
    <xdr:sp macro="" textlink="">
      <xdr:nvSpPr>
        <xdr:cNvPr id="310" name="楕円 309"/>
        <xdr:cNvSpPr/>
      </xdr:nvSpPr>
      <xdr:spPr>
        <a:xfrm>
          <a:off x="7810500" y="64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64473</xdr:rowOff>
    </xdr:from>
    <xdr:ext cx="534377" cy="259045"/>
    <xdr:sp macro="" textlink="">
      <xdr:nvSpPr>
        <xdr:cNvPr id="311" name="テキスト ボックス 310"/>
        <xdr:cNvSpPr txBox="1"/>
      </xdr:nvSpPr>
      <xdr:spPr>
        <a:xfrm>
          <a:off x="7594111" y="657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61200</xdr:rowOff>
    </xdr:from>
    <xdr:to>
      <xdr:col>36</xdr:col>
      <xdr:colOff>165100</xdr:colOff>
      <xdr:row>38</xdr:row>
      <xdr:rowOff>162800</xdr:rowOff>
    </xdr:to>
    <xdr:sp macro="" textlink="">
      <xdr:nvSpPr>
        <xdr:cNvPr id="312" name="楕円 311"/>
        <xdr:cNvSpPr/>
      </xdr:nvSpPr>
      <xdr:spPr>
        <a:xfrm>
          <a:off x="6921500" y="6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153927</xdr:rowOff>
    </xdr:from>
    <xdr:ext cx="534377" cy="259045"/>
    <xdr:sp macro="" textlink="">
      <xdr:nvSpPr>
        <xdr:cNvPr id="313" name="テキスト ボックス 312"/>
        <xdr:cNvSpPr txBox="1"/>
      </xdr:nvSpPr>
      <xdr:spPr>
        <a:xfrm>
          <a:off x="6705111" y="66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4" name="テキスト ボックス 32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38" name="直線コネクタ 337"/>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39" name="普通建設事業費最小値テキスト"/>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0" name="直線コネクタ 339"/>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1" name="普通建設事業費最大値テキスト"/>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2" name="直線コネクタ 341"/>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1168</xdr:rowOff>
    </xdr:from>
    <xdr:to>
      <xdr:col>55</xdr:col>
      <xdr:colOff>0</xdr:colOff>
      <xdr:row>57</xdr:row>
      <xdr:rowOff>151791</xdr:rowOff>
    </xdr:to>
    <xdr:cxnSp macro="">
      <xdr:nvCxnSpPr>
        <xdr:cNvPr id="343" name="直線コネクタ 342"/>
        <xdr:cNvCxnSpPr/>
      </xdr:nvCxnSpPr>
      <xdr:spPr>
        <a:xfrm flipV="1">
          <a:off x="9639300" y="9773818"/>
          <a:ext cx="838200" cy="15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159326</xdr:rowOff>
    </xdr:from>
    <xdr:ext cx="534377" cy="259045"/>
    <xdr:sp macro="" textlink="">
      <xdr:nvSpPr>
        <xdr:cNvPr id="344" name="普通建設事業費平均値テキスト"/>
        <xdr:cNvSpPr txBox="1"/>
      </xdr:nvSpPr>
      <xdr:spPr>
        <a:xfrm>
          <a:off x="10528300" y="9417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5" name="フローチャート: 判断 344"/>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151791</xdr:rowOff>
    </xdr:from>
    <xdr:to>
      <xdr:col>50</xdr:col>
      <xdr:colOff>114300</xdr:colOff>
      <xdr:row>59</xdr:row>
      <xdr:rowOff>66573</xdr:rowOff>
    </xdr:to>
    <xdr:cxnSp macro="">
      <xdr:nvCxnSpPr>
        <xdr:cNvPr id="346" name="直線コネクタ 345"/>
        <xdr:cNvCxnSpPr/>
      </xdr:nvCxnSpPr>
      <xdr:spPr>
        <a:xfrm flipV="1">
          <a:off x="8750300" y="9924441"/>
          <a:ext cx="889000" cy="2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47" name="フローチャート: 判断 346"/>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92079</xdr:rowOff>
    </xdr:from>
    <xdr:ext cx="534377" cy="259045"/>
    <xdr:sp macro="" textlink="">
      <xdr:nvSpPr>
        <xdr:cNvPr id="348" name="テキスト ボックス 347"/>
        <xdr:cNvSpPr txBox="1"/>
      </xdr:nvSpPr>
      <xdr:spPr>
        <a:xfrm>
          <a:off x="9372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66573</xdr:rowOff>
    </xdr:from>
    <xdr:to>
      <xdr:col>45</xdr:col>
      <xdr:colOff>177800</xdr:colOff>
      <xdr:row>59</xdr:row>
      <xdr:rowOff>93726</xdr:rowOff>
    </xdr:to>
    <xdr:cxnSp macro="">
      <xdr:nvCxnSpPr>
        <xdr:cNvPr id="349" name="直線コネクタ 348"/>
        <xdr:cNvCxnSpPr/>
      </xdr:nvCxnSpPr>
      <xdr:spPr>
        <a:xfrm flipV="1">
          <a:off x="7861300" y="10182123"/>
          <a:ext cx="889000" cy="2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0" name="フローチャート: 判断 349"/>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157967</xdr:rowOff>
    </xdr:from>
    <xdr:ext cx="534377" cy="259045"/>
    <xdr:sp macro="" textlink="">
      <xdr:nvSpPr>
        <xdr:cNvPr id="351" name="テキスト ボックス 350"/>
        <xdr:cNvSpPr txBox="1"/>
      </xdr:nvSpPr>
      <xdr:spPr>
        <a:xfrm>
          <a:off x="8483111" y="94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73139</xdr:rowOff>
    </xdr:from>
    <xdr:to>
      <xdr:col>41</xdr:col>
      <xdr:colOff>50800</xdr:colOff>
      <xdr:row>59</xdr:row>
      <xdr:rowOff>93726</xdr:rowOff>
    </xdr:to>
    <xdr:cxnSp macro="">
      <xdr:nvCxnSpPr>
        <xdr:cNvPr id="352" name="直線コネクタ 351"/>
        <xdr:cNvCxnSpPr/>
      </xdr:nvCxnSpPr>
      <xdr:spPr>
        <a:xfrm>
          <a:off x="6972300" y="9845789"/>
          <a:ext cx="889000" cy="36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3" name="フローチャート: 判断 352"/>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135208</xdr:rowOff>
    </xdr:from>
    <xdr:ext cx="534377" cy="259045"/>
    <xdr:sp macro="" textlink="">
      <xdr:nvSpPr>
        <xdr:cNvPr id="354" name="テキスト ボックス 353"/>
        <xdr:cNvSpPr txBox="1"/>
      </xdr:nvSpPr>
      <xdr:spPr>
        <a:xfrm>
          <a:off x="7594111" y="93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5" name="フローチャート: 判断 354"/>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169663</xdr:rowOff>
    </xdr:from>
    <xdr:ext cx="534377" cy="259045"/>
    <xdr:sp macro="" textlink="">
      <xdr:nvSpPr>
        <xdr:cNvPr id="356" name="テキスト ボックス 355"/>
        <xdr:cNvSpPr txBox="1"/>
      </xdr:nvSpPr>
      <xdr:spPr>
        <a:xfrm>
          <a:off x="6705111" y="94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121818</xdr:rowOff>
    </xdr:from>
    <xdr:to>
      <xdr:col>55</xdr:col>
      <xdr:colOff>50800</xdr:colOff>
      <xdr:row>57</xdr:row>
      <xdr:rowOff>51968</xdr:rowOff>
    </xdr:to>
    <xdr:sp macro="" textlink="">
      <xdr:nvSpPr>
        <xdr:cNvPr id="362" name="楕円 361"/>
        <xdr:cNvSpPr/>
      </xdr:nvSpPr>
      <xdr:spPr>
        <a:xfrm>
          <a:off x="10426700" y="97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100245</xdr:rowOff>
    </xdr:from>
    <xdr:ext cx="534377" cy="259045"/>
    <xdr:sp macro="" textlink="">
      <xdr:nvSpPr>
        <xdr:cNvPr id="363" name="普通建設事業費該当値テキスト"/>
        <xdr:cNvSpPr txBox="1"/>
      </xdr:nvSpPr>
      <xdr:spPr>
        <a:xfrm>
          <a:off x="10528300" y="97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100991</xdr:rowOff>
    </xdr:from>
    <xdr:to>
      <xdr:col>50</xdr:col>
      <xdr:colOff>165100</xdr:colOff>
      <xdr:row>58</xdr:row>
      <xdr:rowOff>31141</xdr:rowOff>
    </xdr:to>
    <xdr:sp macro="" textlink="">
      <xdr:nvSpPr>
        <xdr:cNvPr id="364" name="楕円 363"/>
        <xdr:cNvSpPr/>
      </xdr:nvSpPr>
      <xdr:spPr>
        <a:xfrm>
          <a:off x="9588500" y="98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22268</xdr:rowOff>
    </xdr:from>
    <xdr:ext cx="534377" cy="259045"/>
    <xdr:sp macro="" textlink="">
      <xdr:nvSpPr>
        <xdr:cNvPr id="365" name="テキスト ボックス 364"/>
        <xdr:cNvSpPr txBox="1"/>
      </xdr:nvSpPr>
      <xdr:spPr>
        <a:xfrm>
          <a:off x="9372111" y="99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15773</xdr:rowOff>
    </xdr:from>
    <xdr:to>
      <xdr:col>46</xdr:col>
      <xdr:colOff>38100</xdr:colOff>
      <xdr:row>59</xdr:row>
      <xdr:rowOff>117373</xdr:rowOff>
    </xdr:to>
    <xdr:sp macro="" textlink="">
      <xdr:nvSpPr>
        <xdr:cNvPr id="366" name="楕円 365"/>
        <xdr:cNvSpPr/>
      </xdr:nvSpPr>
      <xdr:spPr>
        <a:xfrm>
          <a:off x="8699500" y="101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108500</xdr:rowOff>
    </xdr:from>
    <xdr:ext cx="534377" cy="259045"/>
    <xdr:sp macro="" textlink="">
      <xdr:nvSpPr>
        <xdr:cNvPr id="367" name="テキスト ボックス 366"/>
        <xdr:cNvSpPr txBox="1"/>
      </xdr:nvSpPr>
      <xdr:spPr>
        <a:xfrm>
          <a:off x="8483111" y="102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42926</xdr:rowOff>
    </xdr:from>
    <xdr:to>
      <xdr:col>41</xdr:col>
      <xdr:colOff>101600</xdr:colOff>
      <xdr:row>59</xdr:row>
      <xdr:rowOff>144526</xdr:rowOff>
    </xdr:to>
    <xdr:sp macro="" textlink="">
      <xdr:nvSpPr>
        <xdr:cNvPr id="368" name="楕円 367"/>
        <xdr:cNvSpPr/>
      </xdr:nvSpPr>
      <xdr:spPr>
        <a:xfrm>
          <a:off x="7810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135653</xdr:rowOff>
    </xdr:from>
    <xdr:ext cx="534377" cy="259045"/>
    <xdr:sp macro="" textlink="">
      <xdr:nvSpPr>
        <xdr:cNvPr id="369" name="テキスト ボックス 368"/>
        <xdr:cNvSpPr txBox="1"/>
      </xdr:nvSpPr>
      <xdr:spPr>
        <a:xfrm>
          <a:off x="7594111" y="102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22339</xdr:rowOff>
    </xdr:from>
    <xdr:to>
      <xdr:col>36</xdr:col>
      <xdr:colOff>165100</xdr:colOff>
      <xdr:row>57</xdr:row>
      <xdr:rowOff>123939</xdr:rowOff>
    </xdr:to>
    <xdr:sp macro="" textlink="">
      <xdr:nvSpPr>
        <xdr:cNvPr id="370" name="楕円 369"/>
        <xdr:cNvSpPr/>
      </xdr:nvSpPr>
      <xdr:spPr>
        <a:xfrm>
          <a:off x="6921500" y="97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115066</xdr:rowOff>
    </xdr:from>
    <xdr:ext cx="534377" cy="259045"/>
    <xdr:sp macro="" textlink="">
      <xdr:nvSpPr>
        <xdr:cNvPr id="371" name="テキスト ボックス 370"/>
        <xdr:cNvSpPr txBox="1"/>
      </xdr:nvSpPr>
      <xdr:spPr>
        <a:xfrm>
          <a:off x="6705111" y="988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5" name="直線コネクタ 394"/>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396" name="普通建設事業費 （ うち新規整備　）最小値テキスト"/>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397" name="直線コネクタ 396"/>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398" name="普通建設事業費 （ うち新規整備　）最大値テキスト"/>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399" name="直線コネクタ 398"/>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60071</xdr:rowOff>
    </xdr:from>
    <xdr:to>
      <xdr:col>55</xdr:col>
      <xdr:colOff>0</xdr:colOff>
      <xdr:row>77</xdr:row>
      <xdr:rowOff>149186</xdr:rowOff>
    </xdr:to>
    <xdr:cxnSp macro="">
      <xdr:nvCxnSpPr>
        <xdr:cNvPr id="400" name="直線コネクタ 399"/>
        <xdr:cNvCxnSpPr/>
      </xdr:nvCxnSpPr>
      <xdr:spPr>
        <a:xfrm flipV="1">
          <a:off x="9639300" y="12918821"/>
          <a:ext cx="838200" cy="43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119220</xdr:rowOff>
    </xdr:from>
    <xdr:ext cx="534377" cy="259045"/>
    <xdr:sp macro="" textlink="">
      <xdr:nvSpPr>
        <xdr:cNvPr id="401" name="普通建設事業費 （ うち新規整備　）平均値テキスト"/>
        <xdr:cNvSpPr txBox="1"/>
      </xdr:nvSpPr>
      <xdr:spPr>
        <a:xfrm>
          <a:off x="10528300" y="131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2" name="フローチャート: 判断 401"/>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149186</xdr:rowOff>
    </xdr:from>
    <xdr:to>
      <xdr:col>50</xdr:col>
      <xdr:colOff>114300</xdr:colOff>
      <xdr:row>79</xdr:row>
      <xdr:rowOff>23609</xdr:rowOff>
    </xdr:to>
    <xdr:cxnSp macro="">
      <xdr:nvCxnSpPr>
        <xdr:cNvPr id="403" name="直線コネクタ 402"/>
        <xdr:cNvCxnSpPr/>
      </xdr:nvCxnSpPr>
      <xdr:spPr>
        <a:xfrm flipV="1">
          <a:off x="8750300" y="13350836"/>
          <a:ext cx="889000" cy="2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4" name="フローチャート: 判断 403"/>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6850</xdr:rowOff>
    </xdr:from>
    <xdr:ext cx="534377" cy="259045"/>
    <xdr:sp macro="" textlink="">
      <xdr:nvSpPr>
        <xdr:cNvPr id="405" name="テキスト ボックス 404"/>
        <xdr:cNvSpPr txBox="1"/>
      </xdr:nvSpPr>
      <xdr:spPr>
        <a:xfrm>
          <a:off x="9372111" y="13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6007</xdr:rowOff>
    </xdr:from>
    <xdr:to>
      <xdr:col>45</xdr:col>
      <xdr:colOff>177800</xdr:colOff>
      <xdr:row>79</xdr:row>
      <xdr:rowOff>23609</xdr:rowOff>
    </xdr:to>
    <xdr:cxnSp macro="">
      <xdr:nvCxnSpPr>
        <xdr:cNvPr id="406" name="直線コネクタ 405"/>
        <xdr:cNvCxnSpPr/>
      </xdr:nvCxnSpPr>
      <xdr:spPr>
        <a:xfrm>
          <a:off x="7861300" y="1355055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07" name="フローチャート: 判断 406"/>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51940</xdr:rowOff>
    </xdr:from>
    <xdr:ext cx="534377" cy="259045"/>
    <xdr:sp macro="" textlink="">
      <xdr:nvSpPr>
        <xdr:cNvPr id="408" name="テキスト ボックス 407"/>
        <xdr:cNvSpPr txBox="1"/>
      </xdr:nvSpPr>
      <xdr:spPr>
        <a:xfrm>
          <a:off x="8483111" y="130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59328</xdr:rowOff>
    </xdr:from>
    <xdr:to>
      <xdr:col>41</xdr:col>
      <xdr:colOff>50800</xdr:colOff>
      <xdr:row>79</xdr:row>
      <xdr:rowOff>6007</xdr:rowOff>
    </xdr:to>
    <xdr:cxnSp macro="">
      <xdr:nvCxnSpPr>
        <xdr:cNvPr id="409" name="直線コネクタ 408"/>
        <xdr:cNvCxnSpPr/>
      </xdr:nvCxnSpPr>
      <xdr:spPr>
        <a:xfrm>
          <a:off x="6972300" y="13089528"/>
          <a:ext cx="889000" cy="4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0" name="フローチャート: 判断 409"/>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165364</xdr:rowOff>
    </xdr:from>
    <xdr:ext cx="534377" cy="259045"/>
    <xdr:sp macro="" textlink="">
      <xdr:nvSpPr>
        <xdr:cNvPr id="411" name="テキスト ボックス 410"/>
        <xdr:cNvSpPr txBox="1"/>
      </xdr:nvSpPr>
      <xdr:spPr>
        <a:xfrm>
          <a:off x="7594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2" name="フローチャート: 判断 411"/>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97598</xdr:rowOff>
    </xdr:from>
    <xdr:ext cx="534377" cy="259045"/>
    <xdr:sp macro="" textlink="">
      <xdr:nvSpPr>
        <xdr:cNvPr id="413" name="テキスト ボックス 412"/>
        <xdr:cNvSpPr txBox="1"/>
      </xdr:nvSpPr>
      <xdr:spPr>
        <a:xfrm>
          <a:off x="6705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9271</xdr:rowOff>
    </xdr:from>
    <xdr:to>
      <xdr:col>55</xdr:col>
      <xdr:colOff>50800</xdr:colOff>
      <xdr:row>75</xdr:row>
      <xdr:rowOff>110871</xdr:rowOff>
    </xdr:to>
    <xdr:sp macro="" textlink="">
      <xdr:nvSpPr>
        <xdr:cNvPr id="419" name="楕円 418"/>
        <xdr:cNvSpPr/>
      </xdr:nvSpPr>
      <xdr:spPr>
        <a:xfrm>
          <a:off x="10426700" y="128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32148</xdr:rowOff>
    </xdr:from>
    <xdr:ext cx="534377" cy="259045"/>
    <xdr:sp macro="" textlink="">
      <xdr:nvSpPr>
        <xdr:cNvPr id="420" name="普通建設事業費 （ うち新規整備　）該当値テキスト"/>
        <xdr:cNvSpPr txBox="1"/>
      </xdr:nvSpPr>
      <xdr:spPr>
        <a:xfrm>
          <a:off x="10528300" y="127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98386</xdr:rowOff>
    </xdr:from>
    <xdr:to>
      <xdr:col>50</xdr:col>
      <xdr:colOff>165100</xdr:colOff>
      <xdr:row>78</xdr:row>
      <xdr:rowOff>28536</xdr:rowOff>
    </xdr:to>
    <xdr:sp macro="" textlink="">
      <xdr:nvSpPr>
        <xdr:cNvPr id="421" name="楕円 420"/>
        <xdr:cNvSpPr/>
      </xdr:nvSpPr>
      <xdr:spPr>
        <a:xfrm>
          <a:off x="9588500" y="133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19663</xdr:rowOff>
    </xdr:from>
    <xdr:ext cx="534377" cy="259045"/>
    <xdr:sp macro="" textlink="">
      <xdr:nvSpPr>
        <xdr:cNvPr id="422" name="テキスト ボックス 421"/>
        <xdr:cNvSpPr txBox="1"/>
      </xdr:nvSpPr>
      <xdr:spPr>
        <a:xfrm>
          <a:off x="9372111" y="1339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144259</xdr:rowOff>
    </xdr:from>
    <xdr:to>
      <xdr:col>46</xdr:col>
      <xdr:colOff>38100</xdr:colOff>
      <xdr:row>79</xdr:row>
      <xdr:rowOff>74409</xdr:rowOff>
    </xdr:to>
    <xdr:sp macro="" textlink="">
      <xdr:nvSpPr>
        <xdr:cNvPr id="423" name="楕円 422"/>
        <xdr:cNvSpPr/>
      </xdr:nvSpPr>
      <xdr:spPr>
        <a:xfrm>
          <a:off x="8699500" y="135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65536</xdr:rowOff>
    </xdr:from>
    <xdr:ext cx="469744" cy="259045"/>
    <xdr:sp macro="" textlink="">
      <xdr:nvSpPr>
        <xdr:cNvPr id="424" name="テキスト ボックス 423"/>
        <xdr:cNvSpPr txBox="1"/>
      </xdr:nvSpPr>
      <xdr:spPr>
        <a:xfrm>
          <a:off x="8515428" y="1361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126657</xdr:rowOff>
    </xdr:from>
    <xdr:to>
      <xdr:col>41</xdr:col>
      <xdr:colOff>101600</xdr:colOff>
      <xdr:row>79</xdr:row>
      <xdr:rowOff>56807</xdr:rowOff>
    </xdr:to>
    <xdr:sp macro="" textlink="">
      <xdr:nvSpPr>
        <xdr:cNvPr id="425" name="楕円 424"/>
        <xdr:cNvSpPr/>
      </xdr:nvSpPr>
      <xdr:spPr>
        <a:xfrm>
          <a:off x="7810500" y="1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47934</xdr:rowOff>
    </xdr:from>
    <xdr:ext cx="469744" cy="259045"/>
    <xdr:sp macro="" textlink="">
      <xdr:nvSpPr>
        <xdr:cNvPr id="426" name="テキスト ボックス 425"/>
        <xdr:cNvSpPr txBox="1"/>
      </xdr:nvSpPr>
      <xdr:spPr>
        <a:xfrm>
          <a:off x="7626428" y="1359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8528</xdr:rowOff>
    </xdr:from>
    <xdr:to>
      <xdr:col>36</xdr:col>
      <xdr:colOff>165100</xdr:colOff>
      <xdr:row>76</xdr:row>
      <xdr:rowOff>110128</xdr:rowOff>
    </xdr:to>
    <xdr:sp macro="" textlink="">
      <xdr:nvSpPr>
        <xdr:cNvPr id="427" name="楕円 426"/>
        <xdr:cNvSpPr/>
      </xdr:nvSpPr>
      <xdr:spPr>
        <a:xfrm>
          <a:off x="6921500" y="130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126655</xdr:rowOff>
    </xdr:from>
    <xdr:ext cx="534377" cy="259045"/>
    <xdr:sp macro="" textlink="">
      <xdr:nvSpPr>
        <xdr:cNvPr id="428" name="テキスト ボックス 427"/>
        <xdr:cNvSpPr txBox="1"/>
      </xdr:nvSpPr>
      <xdr:spPr>
        <a:xfrm>
          <a:off x="6705111" y="1281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2" name="直線コネクタ 451"/>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3" name="普通建設事業費 （ うち更新整備　）最小値テキスト"/>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4" name="直線コネクタ 453"/>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5" name="普通建設事業費 （ うち更新整備　）最大値テキスト"/>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56" name="直線コネクタ 455"/>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63285</xdr:rowOff>
    </xdr:from>
    <xdr:to>
      <xdr:col>55</xdr:col>
      <xdr:colOff>0</xdr:colOff>
      <xdr:row>98</xdr:row>
      <xdr:rowOff>75298</xdr:rowOff>
    </xdr:to>
    <xdr:cxnSp macro="">
      <xdr:nvCxnSpPr>
        <xdr:cNvPr id="457" name="直線コネクタ 456"/>
        <xdr:cNvCxnSpPr/>
      </xdr:nvCxnSpPr>
      <xdr:spPr>
        <a:xfrm>
          <a:off x="9639300" y="16693935"/>
          <a:ext cx="838200" cy="1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45471</xdr:rowOff>
    </xdr:from>
    <xdr:ext cx="534377" cy="259045"/>
    <xdr:sp macro="" textlink="">
      <xdr:nvSpPr>
        <xdr:cNvPr id="458" name="普通建設事業費 （ うち更新整備　）平均値テキスト"/>
        <xdr:cNvSpPr txBox="1"/>
      </xdr:nvSpPr>
      <xdr:spPr>
        <a:xfrm>
          <a:off x="10528300" y="1633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59" name="フローチャート: 判断 458"/>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63285</xdr:rowOff>
    </xdr:from>
    <xdr:to>
      <xdr:col>50</xdr:col>
      <xdr:colOff>114300</xdr:colOff>
      <xdr:row>98</xdr:row>
      <xdr:rowOff>96596</xdr:rowOff>
    </xdr:to>
    <xdr:cxnSp macro="">
      <xdr:nvCxnSpPr>
        <xdr:cNvPr id="460" name="直線コネクタ 459"/>
        <xdr:cNvCxnSpPr/>
      </xdr:nvCxnSpPr>
      <xdr:spPr>
        <a:xfrm flipV="1">
          <a:off x="8750300" y="16693935"/>
          <a:ext cx="889000" cy="20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1" name="フローチャート: 判断 460"/>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68369</xdr:rowOff>
    </xdr:from>
    <xdr:ext cx="534377" cy="259045"/>
    <xdr:sp macro="" textlink="">
      <xdr:nvSpPr>
        <xdr:cNvPr id="462" name="テキスト ボックス 461"/>
        <xdr:cNvSpPr txBox="1"/>
      </xdr:nvSpPr>
      <xdr:spPr>
        <a:xfrm>
          <a:off x="9372111" y="161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28093</xdr:rowOff>
    </xdr:from>
    <xdr:to>
      <xdr:col>45</xdr:col>
      <xdr:colOff>177800</xdr:colOff>
      <xdr:row>98</xdr:row>
      <xdr:rowOff>96596</xdr:rowOff>
    </xdr:to>
    <xdr:cxnSp macro="">
      <xdr:nvCxnSpPr>
        <xdr:cNvPr id="463" name="直線コネクタ 462"/>
        <xdr:cNvCxnSpPr/>
      </xdr:nvCxnSpPr>
      <xdr:spPr>
        <a:xfrm>
          <a:off x="7861300" y="16830193"/>
          <a:ext cx="8890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4" name="フローチャート: 判断 463"/>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133494</xdr:rowOff>
    </xdr:from>
    <xdr:ext cx="534377" cy="259045"/>
    <xdr:sp macro="" textlink="">
      <xdr:nvSpPr>
        <xdr:cNvPr id="465" name="テキスト ボックス 464"/>
        <xdr:cNvSpPr txBox="1"/>
      </xdr:nvSpPr>
      <xdr:spPr>
        <a:xfrm>
          <a:off x="8483111" y="162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28093</xdr:rowOff>
    </xdr:from>
    <xdr:to>
      <xdr:col>41</xdr:col>
      <xdr:colOff>50800</xdr:colOff>
      <xdr:row>98</xdr:row>
      <xdr:rowOff>32905</xdr:rowOff>
    </xdr:to>
    <xdr:cxnSp macro="">
      <xdr:nvCxnSpPr>
        <xdr:cNvPr id="466" name="直線コネクタ 465"/>
        <xdr:cNvCxnSpPr/>
      </xdr:nvCxnSpPr>
      <xdr:spPr>
        <a:xfrm flipV="1">
          <a:off x="6972300" y="16830193"/>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67" name="フローチャート: 判断 466"/>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168291</xdr:rowOff>
    </xdr:from>
    <xdr:ext cx="534377" cy="259045"/>
    <xdr:sp macro="" textlink="">
      <xdr:nvSpPr>
        <xdr:cNvPr id="468" name="テキスト ボックス 467"/>
        <xdr:cNvSpPr txBox="1"/>
      </xdr:nvSpPr>
      <xdr:spPr>
        <a:xfrm>
          <a:off x="7594111" y="162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69" name="フローチャート: 判断 468"/>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70" name="テキスト ボックス 469"/>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24498</xdr:rowOff>
    </xdr:from>
    <xdr:to>
      <xdr:col>55</xdr:col>
      <xdr:colOff>50800</xdr:colOff>
      <xdr:row>98</xdr:row>
      <xdr:rowOff>126098</xdr:rowOff>
    </xdr:to>
    <xdr:sp macro="" textlink="">
      <xdr:nvSpPr>
        <xdr:cNvPr id="476" name="楕円 475"/>
        <xdr:cNvSpPr/>
      </xdr:nvSpPr>
      <xdr:spPr>
        <a:xfrm>
          <a:off x="10426700" y="168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110875</xdr:rowOff>
    </xdr:from>
    <xdr:ext cx="534377" cy="259045"/>
    <xdr:sp macro="" textlink="">
      <xdr:nvSpPr>
        <xdr:cNvPr id="477" name="普通建設事業費 （ うち更新整備　）該当値テキスト"/>
        <xdr:cNvSpPr txBox="1"/>
      </xdr:nvSpPr>
      <xdr:spPr>
        <a:xfrm>
          <a:off x="10528300" y="1674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12485</xdr:rowOff>
    </xdr:from>
    <xdr:to>
      <xdr:col>50</xdr:col>
      <xdr:colOff>165100</xdr:colOff>
      <xdr:row>97</xdr:row>
      <xdr:rowOff>114085</xdr:rowOff>
    </xdr:to>
    <xdr:sp macro="" textlink="">
      <xdr:nvSpPr>
        <xdr:cNvPr id="478" name="楕円 477"/>
        <xdr:cNvSpPr/>
      </xdr:nvSpPr>
      <xdr:spPr>
        <a:xfrm>
          <a:off x="9588500" y="166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105212</xdr:rowOff>
    </xdr:from>
    <xdr:ext cx="534377" cy="259045"/>
    <xdr:sp macro="" textlink="">
      <xdr:nvSpPr>
        <xdr:cNvPr id="479" name="テキスト ボックス 478"/>
        <xdr:cNvSpPr txBox="1"/>
      </xdr:nvSpPr>
      <xdr:spPr>
        <a:xfrm>
          <a:off x="9372111" y="167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45796</xdr:rowOff>
    </xdr:from>
    <xdr:to>
      <xdr:col>46</xdr:col>
      <xdr:colOff>38100</xdr:colOff>
      <xdr:row>98</xdr:row>
      <xdr:rowOff>147396</xdr:rowOff>
    </xdr:to>
    <xdr:sp macro="" textlink="">
      <xdr:nvSpPr>
        <xdr:cNvPr id="480" name="楕円 479"/>
        <xdr:cNvSpPr/>
      </xdr:nvSpPr>
      <xdr:spPr>
        <a:xfrm>
          <a:off x="8699500" y="1684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138523</xdr:rowOff>
    </xdr:from>
    <xdr:ext cx="469744" cy="259045"/>
    <xdr:sp macro="" textlink="">
      <xdr:nvSpPr>
        <xdr:cNvPr id="481" name="テキスト ボックス 480"/>
        <xdr:cNvSpPr txBox="1"/>
      </xdr:nvSpPr>
      <xdr:spPr>
        <a:xfrm>
          <a:off x="8515428" y="1694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148743</xdr:rowOff>
    </xdr:from>
    <xdr:to>
      <xdr:col>41</xdr:col>
      <xdr:colOff>101600</xdr:colOff>
      <xdr:row>98</xdr:row>
      <xdr:rowOff>78893</xdr:rowOff>
    </xdr:to>
    <xdr:sp macro="" textlink="">
      <xdr:nvSpPr>
        <xdr:cNvPr id="482" name="楕円 481"/>
        <xdr:cNvSpPr/>
      </xdr:nvSpPr>
      <xdr:spPr>
        <a:xfrm>
          <a:off x="7810500" y="167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70020</xdr:rowOff>
    </xdr:from>
    <xdr:ext cx="534377" cy="259045"/>
    <xdr:sp macro="" textlink="">
      <xdr:nvSpPr>
        <xdr:cNvPr id="483" name="テキスト ボックス 482"/>
        <xdr:cNvSpPr txBox="1"/>
      </xdr:nvSpPr>
      <xdr:spPr>
        <a:xfrm>
          <a:off x="7594111" y="1687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153555</xdr:rowOff>
    </xdr:from>
    <xdr:to>
      <xdr:col>36</xdr:col>
      <xdr:colOff>165100</xdr:colOff>
      <xdr:row>98</xdr:row>
      <xdr:rowOff>83705</xdr:rowOff>
    </xdr:to>
    <xdr:sp macro="" textlink="">
      <xdr:nvSpPr>
        <xdr:cNvPr id="484" name="楕円 483"/>
        <xdr:cNvSpPr/>
      </xdr:nvSpPr>
      <xdr:spPr>
        <a:xfrm>
          <a:off x="6921500" y="167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74832</xdr:rowOff>
    </xdr:from>
    <xdr:ext cx="534377" cy="259045"/>
    <xdr:sp macro="" textlink="">
      <xdr:nvSpPr>
        <xdr:cNvPr id="485" name="テキスト ボックス 484"/>
        <xdr:cNvSpPr txBox="1"/>
      </xdr:nvSpPr>
      <xdr:spPr>
        <a:xfrm>
          <a:off x="6705111" y="168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09" name="直線コネクタ 508"/>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2" name="災害復旧事業費最大値テキスト"/>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3" name="直線コネクタ 512"/>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38850</xdr:rowOff>
    </xdr:from>
    <xdr:to>
      <xdr:col>85</xdr:col>
      <xdr:colOff>127000</xdr:colOff>
      <xdr:row>39</xdr:row>
      <xdr:rowOff>43879</xdr:rowOff>
    </xdr:to>
    <xdr:cxnSp macro="">
      <xdr:nvCxnSpPr>
        <xdr:cNvPr id="514" name="直線コネクタ 513"/>
        <xdr:cNvCxnSpPr/>
      </xdr:nvCxnSpPr>
      <xdr:spPr>
        <a:xfrm>
          <a:off x="15481300" y="672540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15" name="災害復旧事業費平均値テキスト"/>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16" name="フローチャート: 判断 515"/>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34887</xdr:rowOff>
    </xdr:from>
    <xdr:to>
      <xdr:col>81</xdr:col>
      <xdr:colOff>50800</xdr:colOff>
      <xdr:row>39</xdr:row>
      <xdr:rowOff>38850</xdr:rowOff>
    </xdr:to>
    <xdr:cxnSp macro="">
      <xdr:nvCxnSpPr>
        <xdr:cNvPr id="517" name="直線コネクタ 516"/>
        <xdr:cNvCxnSpPr/>
      </xdr:nvCxnSpPr>
      <xdr:spPr>
        <a:xfrm>
          <a:off x="14592300" y="67214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18" name="フローチャート: 判断 517"/>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137875</xdr:rowOff>
    </xdr:from>
    <xdr:ext cx="469744" cy="259045"/>
    <xdr:sp macro="" textlink="">
      <xdr:nvSpPr>
        <xdr:cNvPr id="519" name="テキスト ボックス 518"/>
        <xdr:cNvSpPr txBox="1"/>
      </xdr:nvSpPr>
      <xdr:spPr>
        <a:xfrm>
          <a:off x="15246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34887</xdr:rowOff>
    </xdr:from>
    <xdr:to>
      <xdr:col>76</xdr:col>
      <xdr:colOff>114300</xdr:colOff>
      <xdr:row>39</xdr:row>
      <xdr:rowOff>44450</xdr:rowOff>
    </xdr:to>
    <xdr:cxnSp macro="">
      <xdr:nvCxnSpPr>
        <xdr:cNvPr id="520" name="直線コネクタ 519"/>
        <xdr:cNvCxnSpPr/>
      </xdr:nvCxnSpPr>
      <xdr:spPr>
        <a:xfrm flipV="1">
          <a:off x="13703300" y="6721437"/>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1" name="フローチャート: 判断 520"/>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26700</xdr:rowOff>
    </xdr:from>
    <xdr:ext cx="469744" cy="259045"/>
    <xdr:sp macro="" textlink="">
      <xdr:nvSpPr>
        <xdr:cNvPr id="522" name="テキスト ボックス 521"/>
        <xdr:cNvSpPr txBox="1"/>
      </xdr:nvSpPr>
      <xdr:spPr>
        <a:xfrm>
          <a:off x="14357428" y="637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4" name="フローチャート: 判断 523"/>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5" name="テキスト ボックス 524"/>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26" name="フローチャート: 判断 525"/>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27" name="テキスト ボックス 526"/>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164529</xdr:rowOff>
    </xdr:from>
    <xdr:to>
      <xdr:col>85</xdr:col>
      <xdr:colOff>177800</xdr:colOff>
      <xdr:row>39</xdr:row>
      <xdr:rowOff>94679</xdr:rowOff>
    </xdr:to>
    <xdr:sp macro="" textlink="">
      <xdr:nvSpPr>
        <xdr:cNvPr id="533" name="楕円 532"/>
        <xdr:cNvSpPr/>
      </xdr:nvSpPr>
      <xdr:spPr>
        <a:xfrm>
          <a:off x="16268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79456</xdr:rowOff>
    </xdr:from>
    <xdr:ext cx="313932" cy="259045"/>
    <xdr:sp macro="" textlink="">
      <xdr:nvSpPr>
        <xdr:cNvPr id="534" name="災害復旧事業費該当値テキスト"/>
        <xdr:cNvSpPr txBox="1"/>
      </xdr:nvSpPr>
      <xdr:spPr>
        <a:xfrm>
          <a:off x="16370300" y="6594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159500</xdr:rowOff>
    </xdr:from>
    <xdr:to>
      <xdr:col>81</xdr:col>
      <xdr:colOff>101600</xdr:colOff>
      <xdr:row>39</xdr:row>
      <xdr:rowOff>89650</xdr:rowOff>
    </xdr:to>
    <xdr:sp macro="" textlink="">
      <xdr:nvSpPr>
        <xdr:cNvPr id="535" name="楕円 534"/>
        <xdr:cNvSpPr/>
      </xdr:nvSpPr>
      <xdr:spPr>
        <a:xfrm>
          <a:off x="15430500" y="6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80777</xdr:rowOff>
    </xdr:from>
    <xdr:ext cx="378565" cy="259045"/>
    <xdr:sp macro="" textlink="">
      <xdr:nvSpPr>
        <xdr:cNvPr id="536" name="テキスト ボックス 535"/>
        <xdr:cNvSpPr txBox="1"/>
      </xdr:nvSpPr>
      <xdr:spPr>
        <a:xfrm>
          <a:off x="15292017" y="676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155537</xdr:rowOff>
    </xdr:from>
    <xdr:to>
      <xdr:col>76</xdr:col>
      <xdr:colOff>165100</xdr:colOff>
      <xdr:row>39</xdr:row>
      <xdr:rowOff>85687</xdr:rowOff>
    </xdr:to>
    <xdr:sp macro="" textlink="">
      <xdr:nvSpPr>
        <xdr:cNvPr id="537" name="楕円 536"/>
        <xdr:cNvSpPr/>
      </xdr:nvSpPr>
      <xdr:spPr>
        <a:xfrm>
          <a:off x="14541500" y="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38" name="テキスト ボックス 537"/>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16" name="直線コネクタ 615"/>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17" name="公債費最小値テキスト"/>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18" name="直線コネクタ 617"/>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19" name="公債費最大値テキスト"/>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0" name="直線コネクタ 619"/>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99561</xdr:rowOff>
    </xdr:from>
    <xdr:to>
      <xdr:col>85</xdr:col>
      <xdr:colOff>127000</xdr:colOff>
      <xdr:row>77</xdr:row>
      <xdr:rowOff>112173</xdr:rowOff>
    </xdr:to>
    <xdr:cxnSp macro="">
      <xdr:nvCxnSpPr>
        <xdr:cNvPr id="621" name="直線コネクタ 620"/>
        <xdr:cNvCxnSpPr/>
      </xdr:nvCxnSpPr>
      <xdr:spPr>
        <a:xfrm flipV="1">
          <a:off x="15481300" y="13301211"/>
          <a:ext cx="8382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52855</xdr:rowOff>
    </xdr:from>
    <xdr:ext cx="534377" cy="259045"/>
    <xdr:sp macro="" textlink="">
      <xdr:nvSpPr>
        <xdr:cNvPr id="622" name="公債費平均値テキスト"/>
        <xdr:cNvSpPr txBox="1"/>
      </xdr:nvSpPr>
      <xdr:spPr>
        <a:xfrm>
          <a:off x="16370300" y="1291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3" name="フローチャート: 判断 622"/>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112173</xdr:rowOff>
    </xdr:from>
    <xdr:to>
      <xdr:col>81</xdr:col>
      <xdr:colOff>50800</xdr:colOff>
      <xdr:row>77</xdr:row>
      <xdr:rowOff>124650</xdr:rowOff>
    </xdr:to>
    <xdr:cxnSp macro="">
      <xdr:nvCxnSpPr>
        <xdr:cNvPr id="624" name="直線コネクタ 623"/>
        <xdr:cNvCxnSpPr/>
      </xdr:nvCxnSpPr>
      <xdr:spPr>
        <a:xfrm flipV="1">
          <a:off x="14592300" y="13313823"/>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5" name="フローチャート: 判断 624"/>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134618</xdr:rowOff>
    </xdr:from>
    <xdr:ext cx="534377" cy="259045"/>
    <xdr:sp macro="" textlink="">
      <xdr:nvSpPr>
        <xdr:cNvPr id="626" name="テキスト ボックス 625"/>
        <xdr:cNvSpPr txBox="1"/>
      </xdr:nvSpPr>
      <xdr:spPr>
        <a:xfrm>
          <a:off x="15214111" y="12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115182</xdr:rowOff>
    </xdr:from>
    <xdr:to>
      <xdr:col>76</xdr:col>
      <xdr:colOff>114300</xdr:colOff>
      <xdr:row>77</xdr:row>
      <xdr:rowOff>124650</xdr:rowOff>
    </xdr:to>
    <xdr:cxnSp macro="">
      <xdr:nvCxnSpPr>
        <xdr:cNvPr id="627" name="直線コネクタ 626"/>
        <xdr:cNvCxnSpPr/>
      </xdr:nvCxnSpPr>
      <xdr:spPr>
        <a:xfrm>
          <a:off x="13703300" y="13316832"/>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28" name="フローチャート: 判断 627"/>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117816</xdr:rowOff>
    </xdr:from>
    <xdr:ext cx="534377" cy="259045"/>
    <xdr:sp macro="" textlink="">
      <xdr:nvSpPr>
        <xdr:cNvPr id="629" name="テキスト ボックス 628"/>
        <xdr:cNvSpPr txBox="1"/>
      </xdr:nvSpPr>
      <xdr:spPr>
        <a:xfrm>
          <a:off x="14325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101009</xdr:rowOff>
    </xdr:from>
    <xdr:to>
      <xdr:col>71</xdr:col>
      <xdr:colOff>177800</xdr:colOff>
      <xdr:row>77</xdr:row>
      <xdr:rowOff>115182</xdr:rowOff>
    </xdr:to>
    <xdr:cxnSp macro="">
      <xdr:nvCxnSpPr>
        <xdr:cNvPr id="630" name="直線コネクタ 629"/>
        <xdr:cNvCxnSpPr/>
      </xdr:nvCxnSpPr>
      <xdr:spPr>
        <a:xfrm>
          <a:off x="12814300" y="1330265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1" name="フローチャート: 判断 630"/>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138923</xdr:rowOff>
    </xdr:from>
    <xdr:ext cx="534377" cy="259045"/>
    <xdr:sp macro="" textlink="">
      <xdr:nvSpPr>
        <xdr:cNvPr id="632" name="テキスト ボックス 631"/>
        <xdr:cNvSpPr txBox="1"/>
      </xdr:nvSpPr>
      <xdr:spPr>
        <a:xfrm>
          <a:off x="13436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3" name="フローチャート: 判断 632"/>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141952</xdr:rowOff>
    </xdr:from>
    <xdr:ext cx="534377" cy="259045"/>
    <xdr:sp macro="" textlink="">
      <xdr:nvSpPr>
        <xdr:cNvPr id="634" name="テキスト ボックス 633"/>
        <xdr:cNvSpPr txBox="1"/>
      </xdr:nvSpPr>
      <xdr:spPr>
        <a:xfrm>
          <a:off x="12547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48761</xdr:rowOff>
    </xdr:from>
    <xdr:to>
      <xdr:col>85</xdr:col>
      <xdr:colOff>177800</xdr:colOff>
      <xdr:row>77</xdr:row>
      <xdr:rowOff>150361</xdr:rowOff>
    </xdr:to>
    <xdr:sp macro="" textlink="">
      <xdr:nvSpPr>
        <xdr:cNvPr id="640" name="楕円 639"/>
        <xdr:cNvSpPr/>
      </xdr:nvSpPr>
      <xdr:spPr>
        <a:xfrm>
          <a:off x="16268700" y="13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27188</xdr:rowOff>
    </xdr:from>
    <xdr:ext cx="534377" cy="259045"/>
    <xdr:sp macro="" textlink="">
      <xdr:nvSpPr>
        <xdr:cNvPr id="641" name="公債費該当値テキスト"/>
        <xdr:cNvSpPr txBox="1"/>
      </xdr:nvSpPr>
      <xdr:spPr>
        <a:xfrm>
          <a:off x="16370300" y="1322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61373</xdr:rowOff>
    </xdr:from>
    <xdr:to>
      <xdr:col>81</xdr:col>
      <xdr:colOff>101600</xdr:colOff>
      <xdr:row>77</xdr:row>
      <xdr:rowOff>162973</xdr:rowOff>
    </xdr:to>
    <xdr:sp macro="" textlink="">
      <xdr:nvSpPr>
        <xdr:cNvPr id="642" name="楕円 641"/>
        <xdr:cNvSpPr/>
      </xdr:nvSpPr>
      <xdr:spPr>
        <a:xfrm>
          <a:off x="15430500" y="132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154100</xdr:rowOff>
    </xdr:from>
    <xdr:ext cx="534377" cy="259045"/>
    <xdr:sp macro="" textlink="">
      <xdr:nvSpPr>
        <xdr:cNvPr id="643" name="テキスト ボックス 642"/>
        <xdr:cNvSpPr txBox="1"/>
      </xdr:nvSpPr>
      <xdr:spPr>
        <a:xfrm>
          <a:off x="15214111" y="133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73850</xdr:rowOff>
    </xdr:from>
    <xdr:to>
      <xdr:col>76</xdr:col>
      <xdr:colOff>165100</xdr:colOff>
      <xdr:row>78</xdr:row>
      <xdr:rowOff>4000</xdr:rowOff>
    </xdr:to>
    <xdr:sp macro="" textlink="">
      <xdr:nvSpPr>
        <xdr:cNvPr id="644" name="楕円 643"/>
        <xdr:cNvSpPr/>
      </xdr:nvSpPr>
      <xdr:spPr>
        <a:xfrm>
          <a:off x="14541500" y="132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166577</xdr:rowOff>
    </xdr:from>
    <xdr:ext cx="534377" cy="259045"/>
    <xdr:sp macro="" textlink="">
      <xdr:nvSpPr>
        <xdr:cNvPr id="645" name="テキスト ボックス 644"/>
        <xdr:cNvSpPr txBox="1"/>
      </xdr:nvSpPr>
      <xdr:spPr>
        <a:xfrm>
          <a:off x="14325111" y="133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64382</xdr:rowOff>
    </xdr:from>
    <xdr:to>
      <xdr:col>72</xdr:col>
      <xdr:colOff>38100</xdr:colOff>
      <xdr:row>77</xdr:row>
      <xdr:rowOff>165982</xdr:rowOff>
    </xdr:to>
    <xdr:sp macro="" textlink="">
      <xdr:nvSpPr>
        <xdr:cNvPr id="646" name="楕円 645"/>
        <xdr:cNvSpPr/>
      </xdr:nvSpPr>
      <xdr:spPr>
        <a:xfrm>
          <a:off x="13652500" y="132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157109</xdr:rowOff>
    </xdr:from>
    <xdr:ext cx="534377" cy="259045"/>
    <xdr:sp macro="" textlink="">
      <xdr:nvSpPr>
        <xdr:cNvPr id="647" name="テキスト ボックス 646"/>
        <xdr:cNvSpPr txBox="1"/>
      </xdr:nvSpPr>
      <xdr:spPr>
        <a:xfrm>
          <a:off x="13436111" y="133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50209</xdr:rowOff>
    </xdr:from>
    <xdr:to>
      <xdr:col>67</xdr:col>
      <xdr:colOff>101600</xdr:colOff>
      <xdr:row>77</xdr:row>
      <xdr:rowOff>151809</xdr:rowOff>
    </xdr:to>
    <xdr:sp macro="" textlink="">
      <xdr:nvSpPr>
        <xdr:cNvPr id="648" name="楕円 647"/>
        <xdr:cNvSpPr/>
      </xdr:nvSpPr>
      <xdr:spPr>
        <a:xfrm>
          <a:off x="12763500" y="132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142936</xdr:rowOff>
    </xdr:from>
    <xdr:ext cx="534377" cy="259045"/>
    <xdr:sp macro="" textlink="">
      <xdr:nvSpPr>
        <xdr:cNvPr id="649" name="テキスト ボックス 648"/>
        <xdr:cNvSpPr txBox="1"/>
      </xdr:nvSpPr>
      <xdr:spPr>
        <a:xfrm>
          <a:off x="12547111" y="13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1" name="直線コネクタ 670"/>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2" name="積立金最小値テキスト"/>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3" name="直線コネクタ 672"/>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4" name="積立金最大値テキスト"/>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5" name="直線コネクタ 674"/>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143608</xdr:rowOff>
    </xdr:from>
    <xdr:to>
      <xdr:col>85</xdr:col>
      <xdr:colOff>127000</xdr:colOff>
      <xdr:row>98</xdr:row>
      <xdr:rowOff>106873</xdr:rowOff>
    </xdr:to>
    <xdr:cxnSp macro="">
      <xdr:nvCxnSpPr>
        <xdr:cNvPr id="676" name="直線コネクタ 675"/>
        <xdr:cNvCxnSpPr/>
      </xdr:nvCxnSpPr>
      <xdr:spPr>
        <a:xfrm flipV="1">
          <a:off x="15481300" y="16774258"/>
          <a:ext cx="838200" cy="13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89465</xdr:rowOff>
    </xdr:from>
    <xdr:ext cx="534377" cy="259045"/>
    <xdr:sp macro="" textlink="">
      <xdr:nvSpPr>
        <xdr:cNvPr id="677" name="積立金平均値テキスト"/>
        <xdr:cNvSpPr txBox="1"/>
      </xdr:nvSpPr>
      <xdr:spPr>
        <a:xfrm>
          <a:off x="16370300" y="1637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78" name="フローチャート: 判断 677"/>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106873</xdr:rowOff>
    </xdr:from>
    <xdr:to>
      <xdr:col>81</xdr:col>
      <xdr:colOff>50800</xdr:colOff>
      <xdr:row>98</xdr:row>
      <xdr:rowOff>136568</xdr:rowOff>
    </xdr:to>
    <xdr:cxnSp macro="">
      <xdr:nvCxnSpPr>
        <xdr:cNvPr id="679" name="直線コネクタ 678"/>
        <xdr:cNvCxnSpPr/>
      </xdr:nvCxnSpPr>
      <xdr:spPr>
        <a:xfrm flipV="1">
          <a:off x="14592300" y="16908973"/>
          <a:ext cx="889000" cy="2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0" name="フローチャート: 判断 679"/>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116867</xdr:rowOff>
    </xdr:from>
    <xdr:ext cx="534377" cy="259045"/>
    <xdr:sp macro="" textlink="">
      <xdr:nvSpPr>
        <xdr:cNvPr id="681" name="テキスト ボックス 680"/>
        <xdr:cNvSpPr txBox="1"/>
      </xdr:nvSpPr>
      <xdr:spPr>
        <a:xfrm>
          <a:off x="15214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95169</xdr:rowOff>
    </xdr:from>
    <xdr:to>
      <xdr:col>76</xdr:col>
      <xdr:colOff>114300</xdr:colOff>
      <xdr:row>98</xdr:row>
      <xdr:rowOff>136568</xdr:rowOff>
    </xdr:to>
    <xdr:cxnSp macro="">
      <xdr:nvCxnSpPr>
        <xdr:cNvPr id="682" name="直線コネクタ 681"/>
        <xdr:cNvCxnSpPr/>
      </xdr:nvCxnSpPr>
      <xdr:spPr>
        <a:xfrm>
          <a:off x="13703300" y="16897269"/>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3" name="フローチャート: 判断 682"/>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84" name="テキスト ボックス 683"/>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95169</xdr:rowOff>
    </xdr:from>
    <xdr:to>
      <xdr:col>71</xdr:col>
      <xdr:colOff>177800</xdr:colOff>
      <xdr:row>98</xdr:row>
      <xdr:rowOff>132911</xdr:rowOff>
    </xdr:to>
    <xdr:cxnSp macro="">
      <xdr:nvCxnSpPr>
        <xdr:cNvPr id="685" name="直線コネクタ 684"/>
        <xdr:cNvCxnSpPr/>
      </xdr:nvCxnSpPr>
      <xdr:spPr>
        <a:xfrm flipV="1">
          <a:off x="12814300" y="16897269"/>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86" name="フローチャート: 判断 685"/>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74827</xdr:rowOff>
    </xdr:from>
    <xdr:ext cx="534377" cy="259045"/>
    <xdr:sp macro="" textlink="">
      <xdr:nvSpPr>
        <xdr:cNvPr id="687" name="テキスト ボックス 686"/>
        <xdr:cNvSpPr txBox="1"/>
      </xdr:nvSpPr>
      <xdr:spPr>
        <a:xfrm>
          <a:off x="13436111" y="16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88" name="フローチャート: 判断 687"/>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31531</xdr:rowOff>
    </xdr:from>
    <xdr:ext cx="534377" cy="259045"/>
    <xdr:sp macro="" textlink="">
      <xdr:nvSpPr>
        <xdr:cNvPr id="689" name="テキスト ボックス 688"/>
        <xdr:cNvSpPr txBox="1"/>
      </xdr:nvSpPr>
      <xdr:spPr>
        <a:xfrm>
          <a:off x="12547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92808</xdr:rowOff>
    </xdr:from>
    <xdr:to>
      <xdr:col>85</xdr:col>
      <xdr:colOff>177800</xdr:colOff>
      <xdr:row>98</xdr:row>
      <xdr:rowOff>22958</xdr:rowOff>
    </xdr:to>
    <xdr:sp macro="" textlink="">
      <xdr:nvSpPr>
        <xdr:cNvPr id="695" name="楕円 694"/>
        <xdr:cNvSpPr/>
      </xdr:nvSpPr>
      <xdr:spPr>
        <a:xfrm>
          <a:off x="16268700" y="167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71235</xdr:rowOff>
    </xdr:from>
    <xdr:ext cx="469744" cy="259045"/>
    <xdr:sp macro="" textlink="">
      <xdr:nvSpPr>
        <xdr:cNvPr id="696" name="積立金該当値テキスト"/>
        <xdr:cNvSpPr txBox="1"/>
      </xdr:nvSpPr>
      <xdr:spPr>
        <a:xfrm>
          <a:off x="16370300" y="167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56073</xdr:rowOff>
    </xdr:from>
    <xdr:to>
      <xdr:col>81</xdr:col>
      <xdr:colOff>101600</xdr:colOff>
      <xdr:row>98</xdr:row>
      <xdr:rowOff>157673</xdr:rowOff>
    </xdr:to>
    <xdr:sp macro="" textlink="">
      <xdr:nvSpPr>
        <xdr:cNvPr id="697" name="楕円 696"/>
        <xdr:cNvSpPr/>
      </xdr:nvSpPr>
      <xdr:spPr>
        <a:xfrm>
          <a:off x="15430500" y="1685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148800</xdr:rowOff>
    </xdr:from>
    <xdr:ext cx="469744" cy="259045"/>
    <xdr:sp macro="" textlink="">
      <xdr:nvSpPr>
        <xdr:cNvPr id="698" name="テキスト ボックス 697"/>
        <xdr:cNvSpPr txBox="1"/>
      </xdr:nvSpPr>
      <xdr:spPr>
        <a:xfrm>
          <a:off x="15246428" y="169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85768</xdr:rowOff>
    </xdr:from>
    <xdr:to>
      <xdr:col>76</xdr:col>
      <xdr:colOff>165100</xdr:colOff>
      <xdr:row>99</xdr:row>
      <xdr:rowOff>15918</xdr:rowOff>
    </xdr:to>
    <xdr:sp macro="" textlink="">
      <xdr:nvSpPr>
        <xdr:cNvPr id="699" name="楕円 698"/>
        <xdr:cNvSpPr/>
      </xdr:nvSpPr>
      <xdr:spPr>
        <a:xfrm>
          <a:off x="14541500" y="168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7045</xdr:rowOff>
    </xdr:from>
    <xdr:ext cx="378565" cy="259045"/>
    <xdr:sp macro="" textlink="">
      <xdr:nvSpPr>
        <xdr:cNvPr id="700" name="テキスト ボックス 699"/>
        <xdr:cNvSpPr txBox="1"/>
      </xdr:nvSpPr>
      <xdr:spPr>
        <a:xfrm>
          <a:off x="14403017" y="1698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44369</xdr:rowOff>
    </xdr:from>
    <xdr:to>
      <xdr:col>72</xdr:col>
      <xdr:colOff>38100</xdr:colOff>
      <xdr:row>98</xdr:row>
      <xdr:rowOff>145969</xdr:rowOff>
    </xdr:to>
    <xdr:sp macro="" textlink="">
      <xdr:nvSpPr>
        <xdr:cNvPr id="701" name="楕円 700"/>
        <xdr:cNvSpPr/>
      </xdr:nvSpPr>
      <xdr:spPr>
        <a:xfrm>
          <a:off x="13652500" y="168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137096</xdr:rowOff>
    </xdr:from>
    <xdr:ext cx="469744" cy="259045"/>
    <xdr:sp macro="" textlink="">
      <xdr:nvSpPr>
        <xdr:cNvPr id="702" name="テキスト ボックス 701"/>
        <xdr:cNvSpPr txBox="1"/>
      </xdr:nvSpPr>
      <xdr:spPr>
        <a:xfrm>
          <a:off x="13468428" y="169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82111</xdr:rowOff>
    </xdr:from>
    <xdr:to>
      <xdr:col>67</xdr:col>
      <xdr:colOff>101600</xdr:colOff>
      <xdr:row>99</xdr:row>
      <xdr:rowOff>12261</xdr:rowOff>
    </xdr:to>
    <xdr:sp macro="" textlink="">
      <xdr:nvSpPr>
        <xdr:cNvPr id="703" name="楕円 702"/>
        <xdr:cNvSpPr/>
      </xdr:nvSpPr>
      <xdr:spPr>
        <a:xfrm>
          <a:off x="12763500" y="168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3388</xdr:rowOff>
    </xdr:from>
    <xdr:ext cx="378565" cy="259045"/>
    <xdr:sp macro="" textlink="">
      <xdr:nvSpPr>
        <xdr:cNvPr id="704" name="テキスト ボックス 703"/>
        <xdr:cNvSpPr txBox="1"/>
      </xdr:nvSpPr>
      <xdr:spPr>
        <a:xfrm>
          <a:off x="12625017" y="16976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0" name="直線コネクタ 729"/>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3" name="投資及び出資金最大値テキスト"/>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4" name="直線コネクタ 733"/>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36" name="投資及び出資金平均値テキスト"/>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37" name="フローチャート: 判断 736"/>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138830</xdr:rowOff>
    </xdr:from>
    <xdr:to>
      <xdr:col>111</xdr:col>
      <xdr:colOff>177800</xdr:colOff>
      <xdr:row>39</xdr:row>
      <xdr:rowOff>98878</xdr:rowOff>
    </xdr:to>
    <xdr:cxnSp macro="">
      <xdr:nvCxnSpPr>
        <xdr:cNvPr id="738" name="直線コネクタ 737"/>
        <xdr:cNvCxnSpPr/>
      </xdr:nvCxnSpPr>
      <xdr:spPr>
        <a:xfrm>
          <a:off x="20434300" y="6653930"/>
          <a:ext cx="889000" cy="1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39" name="フローチャート: 判断 738"/>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169145</xdr:rowOff>
    </xdr:from>
    <xdr:ext cx="469744" cy="259045"/>
    <xdr:sp macro="" textlink="">
      <xdr:nvSpPr>
        <xdr:cNvPr id="740" name="テキスト ボックス 739"/>
        <xdr:cNvSpPr txBox="1"/>
      </xdr:nvSpPr>
      <xdr:spPr>
        <a:xfrm>
          <a:off x="21088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117166</xdr:rowOff>
    </xdr:from>
    <xdr:to>
      <xdr:col>107</xdr:col>
      <xdr:colOff>50800</xdr:colOff>
      <xdr:row>38</xdr:row>
      <xdr:rowOff>138830</xdr:rowOff>
    </xdr:to>
    <xdr:cxnSp macro="">
      <xdr:nvCxnSpPr>
        <xdr:cNvPr id="741" name="直線コネクタ 740"/>
        <xdr:cNvCxnSpPr/>
      </xdr:nvCxnSpPr>
      <xdr:spPr>
        <a:xfrm>
          <a:off x="19545300" y="6632266"/>
          <a:ext cx="8890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2" name="フローチャート: 判断 741"/>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961</xdr:rowOff>
    </xdr:from>
    <xdr:ext cx="469744" cy="259045"/>
    <xdr:sp macro="" textlink="">
      <xdr:nvSpPr>
        <xdr:cNvPr id="743" name="テキスト ボックス 742"/>
        <xdr:cNvSpPr txBox="1"/>
      </xdr:nvSpPr>
      <xdr:spPr>
        <a:xfrm>
          <a:off x="20199428" y="63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117166</xdr:rowOff>
    </xdr:from>
    <xdr:to>
      <xdr:col>102</xdr:col>
      <xdr:colOff>114300</xdr:colOff>
      <xdr:row>39</xdr:row>
      <xdr:rowOff>98878</xdr:rowOff>
    </xdr:to>
    <xdr:cxnSp macro="">
      <xdr:nvCxnSpPr>
        <xdr:cNvPr id="744" name="直線コネクタ 743"/>
        <xdr:cNvCxnSpPr/>
      </xdr:nvCxnSpPr>
      <xdr:spPr>
        <a:xfrm flipV="1">
          <a:off x="18656300" y="663226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5" name="フローチャート: 判断 744"/>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46" name="テキスト ボックス 745"/>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47" name="フローチャート: 判断 746"/>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10105</xdr:rowOff>
    </xdr:from>
    <xdr:ext cx="469744" cy="259045"/>
    <xdr:sp macro="" textlink="">
      <xdr:nvSpPr>
        <xdr:cNvPr id="748" name="テキスト ボックス 747"/>
        <xdr:cNvSpPr txBox="1"/>
      </xdr:nvSpPr>
      <xdr:spPr>
        <a:xfrm>
          <a:off x="18421428" y="63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88030</xdr:rowOff>
    </xdr:from>
    <xdr:to>
      <xdr:col>107</xdr:col>
      <xdr:colOff>101600</xdr:colOff>
      <xdr:row>39</xdr:row>
      <xdr:rowOff>18180</xdr:rowOff>
    </xdr:to>
    <xdr:sp macro="" textlink="">
      <xdr:nvSpPr>
        <xdr:cNvPr id="758" name="楕円 757"/>
        <xdr:cNvSpPr/>
      </xdr:nvSpPr>
      <xdr:spPr>
        <a:xfrm>
          <a:off x="20383500" y="66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9307</xdr:rowOff>
    </xdr:from>
    <xdr:ext cx="469744" cy="259045"/>
    <xdr:sp macro="" textlink="">
      <xdr:nvSpPr>
        <xdr:cNvPr id="759" name="テキスト ボックス 758"/>
        <xdr:cNvSpPr txBox="1"/>
      </xdr:nvSpPr>
      <xdr:spPr>
        <a:xfrm>
          <a:off x="20199428" y="669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66366</xdr:rowOff>
    </xdr:from>
    <xdr:to>
      <xdr:col>102</xdr:col>
      <xdr:colOff>165100</xdr:colOff>
      <xdr:row>38</xdr:row>
      <xdr:rowOff>167966</xdr:rowOff>
    </xdr:to>
    <xdr:sp macro="" textlink="">
      <xdr:nvSpPr>
        <xdr:cNvPr id="760" name="楕円 759"/>
        <xdr:cNvSpPr/>
      </xdr:nvSpPr>
      <xdr:spPr>
        <a:xfrm>
          <a:off x="19494500" y="65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159093</xdr:rowOff>
    </xdr:from>
    <xdr:ext cx="469744" cy="259045"/>
    <xdr:sp macro="" textlink="">
      <xdr:nvSpPr>
        <xdr:cNvPr id="761" name="テキスト ボックス 760"/>
        <xdr:cNvSpPr txBox="1"/>
      </xdr:nvSpPr>
      <xdr:spPr>
        <a:xfrm>
          <a:off x="19310428" y="667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5" name="直線コネクタ 784"/>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88" name="貸付金最大値テキスト"/>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89" name="直線コネクタ 788"/>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137826</xdr:rowOff>
    </xdr:from>
    <xdr:to>
      <xdr:col>116</xdr:col>
      <xdr:colOff>63500</xdr:colOff>
      <xdr:row>58</xdr:row>
      <xdr:rowOff>137826</xdr:rowOff>
    </xdr:to>
    <xdr:cxnSp macro="">
      <xdr:nvCxnSpPr>
        <xdr:cNvPr id="790" name="直線コネクタ 789"/>
        <xdr:cNvCxnSpPr/>
      </xdr:nvCxnSpPr>
      <xdr:spPr>
        <a:xfrm>
          <a:off x="21323300" y="10081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5249</xdr:rowOff>
    </xdr:from>
    <xdr:ext cx="469744" cy="259045"/>
    <xdr:sp macro="" textlink="">
      <xdr:nvSpPr>
        <xdr:cNvPr id="791" name="貸付金平均値テキスト"/>
        <xdr:cNvSpPr txBox="1"/>
      </xdr:nvSpPr>
      <xdr:spPr>
        <a:xfrm>
          <a:off x="22212300" y="960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2" name="フローチャート: 判断 791"/>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137826</xdr:rowOff>
    </xdr:from>
    <xdr:to>
      <xdr:col>111</xdr:col>
      <xdr:colOff>177800</xdr:colOff>
      <xdr:row>58</xdr:row>
      <xdr:rowOff>137826</xdr:rowOff>
    </xdr:to>
    <xdr:cxnSp macro="">
      <xdr:nvCxnSpPr>
        <xdr:cNvPr id="793" name="直線コネクタ 792"/>
        <xdr:cNvCxnSpPr/>
      </xdr:nvCxnSpPr>
      <xdr:spPr>
        <a:xfrm>
          <a:off x="20434300" y="10081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4" name="フローチャート: 判断 793"/>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121119</xdr:rowOff>
    </xdr:from>
    <xdr:ext cx="469744" cy="259045"/>
    <xdr:sp macro="" textlink="">
      <xdr:nvSpPr>
        <xdr:cNvPr id="795" name="テキスト ボックス 794"/>
        <xdr:cNvSpPr txBox="1"/>
      </xdr:nvSpPr>
      <xdr:spPr>
        <a:xfrm>
          <a:off x="21088428" y="95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136362</xdr:rowOff>
    </xdr:from>
    <xdr:to>
      <xdr:col>107</xdr:col>
      <xdr:colOff>50800</xdr:colOff>
      <xdr:row>58</xdr:row>
      <xdr:rowOff>137826</xdr:rowOff>
    </xdr:to>
    <xdr:cxnSp macro="">
      <xdr:nvCxnSpPr>
        <xdr:cNvPr id="796" name="直線コネクタ 795"/>
        <xdr:cNvCxnSpPr/>
      </xdr:nvCxnSpPr>
      <xdr:spPr>
        <a:xfrm>
          <a:off x="19545300" y="10080462"/>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797" name="フローチャート: 判断 796"/>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110832</xdr:rowOff>
    </xdr:from>
    <xdr:ext cx="469744" cy="259045"/>
    <xdr:sp macro="" textlink="">
      <xdr:nvSpPr>
        <xdr:cNvPr id="798" name="テキスト ボックス 797"/>
        <xdr:cNvSpPr txBox="1"/>
      </xdr:nvSpPr>
      <xdr:spPr>
        <a:xfrm>
          <a:off x="20199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136362</xdr:rowOff>
    </xdr:from>
    <xdr:to>
      <xdr:col>102</xdr:col>
      <xdr:colOff>114300</xdr:colOff>
      <xdr:row>58</xdr:row>
      <xdr:rowOff>136408</xdr:rowOff>
    </xdr:to>
    <xdr:cxnSp macro="">
      <xdr:nvCxnSpPr>
        <xdr:cNvPr id="799" name="直線コネクタ 798"/>
        <xdr:cNvCxnSpPr/>
      </xdr:nvCxnSpPr>
      <xdr:spPr>
        <a:xfrm flipV="1">
          <a:off x="18656300" y="1008046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0" name="フローチャート: 判断 799"/>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86920</xdr:rowOff>
    </xdr:from>
    <xdr:ext cx="469744" cy="259045"/>
    <xdr:sp macro="" textlink="">
      <xdr:nvSpPr>
        <xdr:cNvPr id="801" name="テキスト ボックス 800"/>
        <xdr:cNvSpPr txBox="1"/>
      </xdr:nvSpPr>
      <xdr:spPr>
        <a:xfrm>
          <a:off x="19310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2" name="フローチャート: 判断 801"/>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88338</xdr:rowOff>
    </xdr:from>
    <xdr:ext cx="469744" cy="259045"/>
    <xdr:sp macro="" textlink="">
      <xdr:nvSpPr>
        <xdr:cNvPr id="803" name="テキスト ボックス 802"/>
        <xdr:cNvSpPr txBox="1"/>
      </xdr:nvSpPr>
      <xdr:spPr>
        <a:xfrm>
          <a:off x="18421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87026</xdr:rowOff>
    </xdr:from>
    <xdr:to>
      <xdr:col>116</xdr:col>
      <xdr:colOff>114300</xdr:colOff>
      <xdr:row>59</xdr:row>
      <xdr:rowOff>17176</xdr:rowOff>
    </xdr:to>
    <xdr:sp macro="" textlink="">
      <xdr:nvSpPr>
        <xdr:cNvPr id="809" name="楕円 808"/>
        <xdr:cNvSpPr/>
      </xdr:nvSpPr>
      <xdr:spPr>
        <a:xfrm>
          <a:off x="221107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1953</xdr:rowOff>
    </xdr:from>
    <xdr:ext cx="313932" cy="259045"/>
    <xdr:sp macro="" textlink="">
      <xdr:nvSpPr>
        <xdr:cNvPr id="810" name="貸付金該当値テキスト"/>
        <xdr:cNvSpPr txBox="1"/>
      </xdr:nvSpPr>
      <xdr:spPr>
        <a:xfrm>
          <a:off x="22212300" y="9946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87026</xdr:rowOff>
    </xdr:from>
    <xdr:to>
      <xdr:col>112</xdr:col>
      <xdr:colOff>38100</xdr:colOff>
      <xdr:row>59</xdr:row>
      <xdr:rowOff>17176</xdr:rowOff>
    </xdr:to>
    <xdr:sp macro="" textlink="">
      <xdr:nvSpPr>
        <xdr:cNvPr id="811" name="楕円 810"/>
        <xdr:cNvSpPr/>
      </xdr:nvSpPr>
      <xdr:spPr>
        <a:xfrm>
          <a:off x="212725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8303</xdr:rowOff>
    </xdr:from>
    <xdr:ext cx="313932" cy="259045"/>
    <xdr:sp macro="" textlink="">
      <xdr:nvSpPr>
        <xdr:cNvPr id="812" name="テキスト ボックス 811"/>
        <xdr:cNvSpPr txBox="1"/>
      </xdr:nvSpPr>
      <xdr:spPr>
        <a:xfrm>
          <a:off x="21166333" y="10123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87026</xdr:rowOff>
    </xdr:from>
    <xdr:to>
      <xdr:col>107</xdr:col>
      <xdr:colOff>101600</xdr:colOff>
      <xdr:row>59</xdr:row>
      <xdr:rowOff>17176</xdr:rowOff>
    </xdr:to>
    <xdr:sp macro="" textlink="">
      <xdr:nvSpPr>
        <xdr:cNvPr id="813" name="楕円 812"/>
        <xdr:cNvSpPr/>
      </xdr:nvSpPr>
      <xdr:spPr>
        <a:xfrm>
          <a:off x="203835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8303</xdr:rowOff>
    </xdr:from>
    <xdr:ext cx="313932" cy="259045"/>
    <xdr:sp macro="" textlink="">
      <xdr:nvSpPr>
        <xdr:cNvPr id="814" name="テキスト ボックス 813"/>
        <xdr:cNvSpPr txBox="1"/>
      </xdr:nvSpPr>
      <xdr:spPr>
        <a:xfrm>
          <a:off x="20277333" y="10123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85562</xdr:rowOff>
    </xdr:from>
    <xdr:to>
      <xdr:col>102</xdr:col>
      <xdr:colOff>165100</xdr:colOff>
      <xdr:row>59</xdr:row>
      <xdr:rowOff>15712</xdr:rowOff>
    </xdr:to>
    <xdr:sp macro="" textlink="">
      <xdr:nvSpPr>
        <xdr:cNvPr id="815" name="楕円 814"/>
        <xdr:cNvSpPr/>
      </xdr:nvSpPr>
      <xdr:spPr>
        <a:xfrm>
          <a:off x="19494500" y="100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6839</xdr:rowOff>
    </xdr:from>
    <xdr:ext cx="313932" cy="259045"/>
    <xdr:sp macro="" textlink="">
      <xdr:nvSpPr>
        <xdr:cNvPr id="816" name="テキスト ボックス 815"/>
        <xdr:cNvSpPr txBox="1"/>
      </xdr:nvSpPr>
      <xdr:spPr>
        <a:xfrm>
          <a:off x="19388333" y="10122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85608</xdr:rowOff>
    </xdr:from>
    <xdr:to>
      <xdr:col>98</xdr:col>
      <xdr:colOff>38100</xdr:colOff>
      <xdr:row>59</xdr:row>
      <xdr:rowOff>15758</xdr:rowOff>
    </xdr:to>
    <xdr:sp macro="" textlink="">
      <xdr:nvSpPr>
        <xdr:cNvPr id="817" name="楕円 816"/>
        <xdr:cNvSpPr/>
      </xdr:nvSpPr>
      <xdr:spPr>
        <a:xfrm>
          <a:off x="186055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6885</xdr:rowOff>
    </xdr:from>
    <xdr:ext cx="313932" cy="259045"/>
    <xdr:sp macro="" textlink="">
      <xdr:nvSpPr>
        <xdr:cNvPr id="818" name="テキスト ボックス 817"/>
        <xdr:cNvSpPr txBox="1"/>
      </xdr:nvSpPr>
      <xdr:spPr>
        <a:xfrm>
          <a:off x="18499333" y="10122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88798</xdr:rowOff>
    </xdr:from>
    <xdr:to>
      <xdr:col>116</xdr:col>
      <xdr:colOff>62864</xdr:colOff>
      <xdr:row>78</xdr:row>
      <xdr:rowOff>81254</xdr:rowOff>
    </xdr:to>
    <xdr:cxnSp macro="">
      <xdr:nvCxnSpPr>
        <xdr:cNvPr id="843" name="直線コネクタ 842"/>
        <xdr:cNvCxnSpPr/>
      </xdr:nvCxnSpPr>
      <xdr:spPr>
        <a:xfrm flipV="1">
          <a:off x="22159595" y="12433198"/>
          <a:ext cx="1269" cy="10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85081</xdr:rowOff>
    </xdr:from>
    <xdr:ext cx="534377" cy="259045"/>
    <xdr:sp macro="" textlink="">
      <xdr:nvSpPr>
        <xdr:cNvPr id="844" name="繰出金最小値テキスト"/>
        <xdr:cNvSpPr txBox="1"/>
      </xdr:nvSpPr>
      <xdr:spPr>
        <a:xfrm>
          <a:off x="22212300" y="134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81254</xdr:rowOff>
    </xdr:from>
    <xdr:to>
      <xdr:col>116</xdr:col>
      <xdr:colOff>152400</xdr:colOff>
      <xdr:row>78</xdr:row>
      <xdr:rowOff>81254</xdr:rowOff>
    </xdr:to>
    <xdr:cxnSp macro="">
      <xdr:nvCxnSpPr>
        <xdr:cNvPr id="845" name="直線コネクタ 844"/>
        <xdr:cNvCxnSpPr/>
      </xdr:nvCxnSpPr>
      <xdr:spPr>
        <a:xfrm>
          <a:off x="22072600" y="1345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35475</xdr:rowOff>
    </xdr:from>
    <xdr:ext cx="534377" cy="259045"/>
    <xdr:sp macro="" textlink="">
      <xdr:nvSpPr>
        <xdr:cNvPr id="846" name="繰出金最大値テキスト"/>
        <xdr:cNvSpPr txBox="1"/>
      </xdr:nvSpPr>
      <xdr:spPr>
        <a:xfrm>
          <a:off x="22212300" y="122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88798</xdr:rowOff>
    </xdr:from>
    <xdr:to>
      <xdr:col>116</xdr:col>
      <xdr:colOff>152400</xdr:colOff>
      <xdr:row>72</xdr:row>
      <xdr:rowOff>88798</xdr:rowOff>
    </xdr:to>
    <xdr:cxnSp macro="">
      <xdr:nvCxnSpPr>
        <xdr:cNvPr id="847" name="直線コネクタ 846"/>
        <xdr:cNvCxnSpPr/>
      </xdr:nvCxnSpPr>
      <xdr:spPr>
        <a:xfrm>
          <a:off x="22072600" y="1243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86664</xdr:rowOff>
    </xdr:from>
    <xdr:to>
      <xdr:col>116</xdr:col>
      <xdr:colOff>63500</xdr:colOff>
      <xdr:row>73</xdr:row>
      <xdr:rowOff>88951</xdr:rowOff>
    </xdr:to>
    <xdr:cxnSp macro="">
      <xdr:nvCxnSpPr>
        <xdr:cNvPr id="848" name="直線コネクタ 847"/>
        <xdr:cNvCxnSpPr/>
      </xdr:nvCxnSpPr>
      <xdr:spPr>
        <a:xfrm flipV="1">
          <a:off x="21323300" y="1260251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29494</xdr:rowOff>
    </xdr:from>
    <xdr:ext cx="534377" cy="259045"/>
    <xdr:sp macro="" textlink="">
      <xdr:nvSpPr>
        <xdr:cNvPr id="849" name="繰出金平均値テキスト"/>
        <xdr:cNvSpPr txBox="1"/>
      </xdr:nvSpPr>
      <xdr:spPr>
        <a:xfrm>
          <a:off x="22212300" y="12888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51067</xdr:rowOff>
    </xdr:from>
    <xdr:to>
      <xdr:col>116</xdr:col>
      <xdr:colOff>114300</xdr:colOff>
      <xdr:row>75</xdr:row>
      <xdr:rowOff>152667</xdr:rowOff>
    </xdr:to>
    <xdr:sp macro="" textlink="">
      <xdr:nvSpPr>
        <xdr:cNvPr id="850" name="フローチャート: 判断 849"/>
        <xdr:cNvSpPr/>
      </xdr:nvSpPr>
      <xdr:spPr>
        <a:xfrm>
          <a:off x="221107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88951</xdr:rowOff>
    </xdr:from>
    <xdr:to>
      <xdr:col>111</xdr:col>
      <xdr:colOff>177800</xdr:colOff>
      <xdr:row>74</xdr:row>
      <xdr:rowOff>9169</xdr:rowOff>
    </xdr:to>
    <xdr:cxnSp macro="">
      <xdr:nvCxnSpPr>
        <xdr:cNvPr id="851" name="直線コネクタ 850"/>
        <xdr:cNvCxnSpPr/>
      </xdr:nvCxnSpPr>
      <xdr:spPr>
        <a:xfrm flipV="1">
          <a:off x="20434300" y="12604801"/>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168148</xdr:rowOff>
    </xdr:from>
    <xdr:to>
      <xdr:col>112</xdr:col>
      <xdr:colOff>38100</xdr:colOff>
      <xdr:row>74</xdr:row>
      <xdr:rowOff>98298</xdr:rowOff>
    </xdr:to>
    <xdr:sp macro="" textlink="">
      <xdr:nvSpPr>
        <xdr:cNvPr id="852" name="フローチャート: 判断 851"/>
        <xdr:cNvSpPr/>
      </xdr:nvSpPr>
      <xdr:spPr>
        <a:xfrm>
          <a:off x="21272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89425</xdr:rowOff>
    </xdr:from>
    <xdr:ext cx="534377" cy="259045"/>
    <xdr:sp macro="" textlink="">
      <xdr:nvSpPr>
        <xdr:cNvPr id="853" name="テキスト ボックス 852"/>
        <xdr:cNvSpPr txBox="1"/>
      </xdr:nvSpPr>
      <xdr:spPr>
        <a:xfrm>
          <a:off x="21056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9169</xdr:rowOff>
    </xdr:from>
    <xdr:to>
      <xdr:col>107</xdr:col>
      <xdr:colOff>50800</xdr:colOff>
      <xdr:row>74</xdr:row>
      <xdr:rowOff>52794</xdr:rowOff>
    </xdr:to>
    <xdr:cxnSp macro="">
      <xdr:nvCxnSpPr>
        <xdr:cNvPr id="854" name="直線コネクタ 853"/>
        <xdr:cNvCxnSpPr/>
      </xdr:nvCxnSpPr>
      <xdr:spPr>
        <a:xfrm flipV="1">
          <a:off x="19545300" y="12696469"/>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32207</xdr:rowOff>
    </xdr:from>
    <xdr:to>
      <xdr:col>107</xdr:col>
      <xdr:colOff>101600</xdr:colOff>
      <xdr:row>74</xdr:row>
      <xdr:rowOff>133807</xdr:rowOff>
    </xdr:to>
    <xdr:sp macro="" textlink="">
      <xdr:nvSpPr>
        <xdr:cNvPr id="855" name="フローチャート: 判断 854"/>
        <xdr:cNvSpPr/>
      </xdr:nvSpPr>
      <xdr:spPr>
        <a:xfrm>
          <a:off x="20383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124934</xdr:rowOff>
    </xdr:from>
    <xdr:ext cx="534377" cy="259045"/>
    <xdr:sp macro="" textlink="">
      <xdr:nvSpPr>
        <xdr:cNvPr id="856" name="テキスト ボックス 855"/>
        <xdr:cNvSpPr txBox="1"/>
      </xdr:nvSpPr>
      <xdr:spPr>
        <a:xfrm>
          <a:off x="20167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169228</xdr:rowOff>
    </xdr:from>
    <xdr:to>
      <xdr:col>102</xdr:col>
      <xdr:colOff>114300</xdr:colOff>
      <xdr:row>74</xdr:row>
      <xdr:rowOff>52794</xdr:rowOff>
    </xdr:to>
    <xdr:cxnSp macro="">
      <xdr:nvCxnSpPr>
        <xdr:cNvPr id="857" name="直線コネクタ 856"/>
        <xdr:cNvCxnSpPr/>
      </xdr:nvCxnSpPr>
      <xdr:spPr>
        <a:xfrm>
          <a:off x="18656300" y="12170728"/>
          <a:ext cx="889000" cy="56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161633</xdr:rowOff>
    </xdr:from>
    <xdr:to>
      <xdr:col>102</xdr:col>
      <xdr:colOff>165100</xdr:colOff>
      <xdr:row>74</xdr:row>
      <xdr:rowOff>91783</xdr:rowOff>
    </xdr:to>
    <xdr:sp macro="" textlink="">
      <xdr:nvSpPr>
        <xdr:cNvPr id="858" name="フローチャート: 判断 857"/>
        <xdr:cNvSpPr/>
      </xdr:nvSpPr>
      <xdr:spPr>
        <a:xfrm>
          <a:off x="19494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108310</xdr:rowOff>
    </xdr:from>
    <xdr:ext cx="534377" cy="259045"/>
    <xdr:sp macro="" textlink="">
      <xdr:nvSpPr>
        <xdr:cNvPr id="859" name="テキスト ボックス 858"/>
        <xdr:cNvSpPr txBox="1"/>
      </xdr:nvSpPr>
      <xdr:spPr>
        <a:xfrm>
          <a:off x="19278111" y="124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81052</xdr:rowOff>
    </xdr:from>
    <xdr:to>
      <xdr:col>98</xdr:col>
      <xdr:colOff>38100</xdr:colOff>
      <xdr:row>74</xdr:row>
      <xdr:rowOff>11202</xdr:rowOff>
    </xdr:to>
    <xdr:sp macro="" textlink="">
      <xdr:nvSpPr>
        <xdr:cNvPr id="860" name="フローチャート: 判断 859"/>
        <xdr:cNvSpPr/>
      </xdr:nvSpPr>
      <xdr:spPr>
        <a:xfrm>
          <a:off x="18605500" y="1259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2329</xdr:rowOff>
    </xdr:from>
    <xdr:ext cx="534377" cy="259045"/>
    <xdr:sp macro="" textlink="">
      <xdr:nvSpPr>
        <xdr:cNvPr id="861" name="テキスト ボックス 860"/>
        <xdr:cNvSpPr txBox="1"/>
      </xdr:nvSpPr>
      <xdr:spPr>
        <a:xfrm>
          <a:off x="18389111" y="126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35864</xdr:rowOff>
    </xdr:from>
    <xdr:to>
      <xdr:col>116</xdr:col>
      <xdr:colOff>114300</xdr:colOff>
      <xdr:row>73</xdr:row>
      <xdr:rowOff>137464</xdr:rowOff>
    </xdr:to>
    <xdr:sp macro="" textlink="">
      <xdr:nvSpPr>
        <xdr:cNvPr id="867" name="楕円 866"/>
        <xdr:cNvSpPr/>
      </xdr:nvSpPr>
      <xdr:spPr>
        <a:xfrm>
          <a:off x="221107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58741</xdr:rowOff>
    </xdr:from>
    <xdr:ext cx="534377" cy="259045"/>
    <xdr:sp macro="" textlink="">
      <xdr:nvSpPr>
        <xdr:cNvPr id="868" name="繰出金該当値テキスト"/>
        <xdr:cNvSpPr txBox="1"/>
      </xdr:nvSpPr>
      <xdr:spPr>
        <a:xfrm>
          <a:off x="22212300" y="124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38151</xdr:rowOff>
    </xdr:from>
    <xdr:to>
      <xdr:col>112</xdr:col>
      <xdr:colOff>38100</xdr:colOff>
      <xdr:row>73</xdr:row>
      <xdr:rowOff>139751</xdr:rowOff>
    </xdr:to>
    <xdr:sp macro="" textlink="">
      <xdr:nvSpPr>
        <xdr:cNvPr id="869" name="楕円 868"/>
        <xdr:cNvSpPr/>
      </xdr:nvSpPr>
      <xdr:spPr>
        <a:xfrm>
          <a:off x="21272500" y="1255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156278</xdr:rowOff>
    </xdr:from>
    <xdr:ext cx="534377" cy="259045"/>
    <xdr:sp macro="" textlink="">
      <xdr:nvSpPr>
        <xdr:cNvPr id="870" name="テキスト ボックス 869"/>
        <xdr:cNvSpPr txBox="1"/>
      </xdr:nvSpPr>
      <xdr:spPr>
        <a:xfrm>
          <a:off x="21056111" y="123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129819</xdr:rowOff>
    </xdr:from>
    <xdr:to>
      <xdr:col>107</xdr:col>
      <xdr:colOff>101600</xdr:colOff>
      <xdr:row>74</xdr:row>
      <xdr:rowOff>59969</xdr:rowOff>
    </xdr:to>
    <xdr:sp macro="" textlink="">
      <xdr:nvSpPr>
        <xdr:cNvPr id="871" name="楕円 870"/>
        <xdr:cNvSpPr/>
      </xdr:nvSpPr>
      <xdr:spPr>
        <a:xfrm>
          <a:off x="20383500" y="12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76496</xdr:rowOff>
    </xdr:from>
    <xdr:ext cx="534377" cy="259045"/>
    <xdr:sp macro="" textlink="">
      <xdr:nvSpPr>
        <xdr:cNvPr id="872" name="テキスト ボックス 871"/>
        <xdr:cNvSpPr txBox="1"/>
      </xdr:nvSpPr>
      <xdr:spPr>
        <a:xfrm>
          <a:off x="20167111" y="124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1994</xdr:rowOff>
    </xdr:from>
    <xdr:to>
      <xdr:col>102</xdr:col>
      <xdr:colOff>165100</xdr:colOff>
      <xdr:row>74</xdr:row>
      <xdr:rowOff>103594</xdr:rowOff>
    </xdr:to>
    <xdr:sp macro="" textlink="">
      <xdr:nvSpPr>
        <xdr:cNvPr id="873" name="楕円 872"/>
        <xdr:cNvSpPr/>
      </xdr:nvSpPr>
      <xdr:spPr>
        <a:xfrm>
          <a:off x="19494500" y="126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94721</xdr:rowOff>
    </xdr:from>
    <xdr:ext cx="534377" cy="259045"/>
    <xdr:sp macro="" textlink="">
      <xdr:nvSpPr>
        <xdr:cNvPr id="874" name="テキスト ボックス 873"/>
        <xdr:cNvSpPr txBox="1"/>
      </xdr:nvSpPr>
      <xdr:spPr>
        <a:xfrm>
          <a:off x="19278111" y="127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118428</xdr:rowOff>
    </xdr:from>
    <xdr:to>
      <xdr:col>98</xdr:col>
      <xdr:colOff>38100</xdr:colOff>
      <xdr:row>71</xdr:row>
      <xdr:rowOff>48578</xdr:rowOff>
    </xdr:to>
    <xdr:sp macro="" textlink="">
      <xdr:nvSpPr>
        <xdr:cNvPr id="875" name="楕円 874"/>
        <xdr:cNvSpPr/>
      </xdr:nvSpPr>
      <xdr:spPr>
        <a:xfrm>
          <a:off x="18605500" y="1211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65105</xdr:rowOff>
    </xdr:from>
    <xdr:ext cx="534377" cy="259045"/>
    <xdr:sp macro="" textlink="">
      <xdr:nvSpPr>
        <xdr:cNvPr id="876" name="テキスト ボックス 875"/>
        <xdr:cNvSpPr txBox="1"/>
      </xdr:nvSpPr>
      <xdr:spPr>
        <a:xfrm>
          <a:off x="18389111" y="1189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・住民一人当たりの扶助費は</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174,985</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円となっており、類似団体内平均値及び大阪府平均を大幅に上回っている。主な要因としては、生活保護費が多額であることが挙げられ、また、近年では障がい者自立支援給付費も増加しており、依然として扶助費が高い水準で推移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診療報酬明細書点検等充実事業や後発医薬品の利用促進などの取組みにより引き続き扶助費の抑制に努める。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・住民一人当たりの普通建設事業費は</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60,408</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市営住宅の新規整備</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などにより、前年度と比較して、住民一人当たり</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11,860</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増加したが、依然として類似団体内平均値及び大阪府平均を下回っている。 </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公共施設等総合管理計画に基づき、施設総量の適正化や長寿命化の推進を図る。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住民</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一人当たりの</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7,329</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ふるさと納税の一部や前年度決算剰余金を積み立てたことにより、</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、前年度と比較して、住民一人当たり</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5,893</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円と大幅に増加したが、依然として類似団体内平均値及び大阪府平均を下回っている</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災害等の不測の事態に備えるため、また、健全で持続可能な財政状況を継続していくためにも、基金残高の確保に努める。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120,536
117,178
12.30
71,770,214
71,342,284
350,209
27,811,002
52,154,995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3912</xdr:rowOff>
    </xdr:from>
    <xdr:to>
      <xdr:col>24</xdr:col>
      <xdr:colOff>63500</xdr:colOff>
      <xdr:row>33</xdr:row>
      <xdr:rowOff>105410</xdr:rowOff>
    </xdr:to>
    <xdr:cxnSp macro="">
      <xdr:nvCxnSpPr>
        <xdr:cNvPr id="59" name="直線コネクタ 58"/>
        <xdr:cNvCxnSpPr/>
      </xdr:nvCxnSpPr>
      <xdr:spPr>
        <a:xfrm>
          <a:off x="3797300" y="5661762"/>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61976</xdr:rowOff>
    </xdr:from>
    <xdr:to>
      <xdr:col>19</xdr:col>
      <xdr:colOff>177800</xdr:colOff>
      <xdr:row>33</xdr:row>
      <xdr:rowOff>3912</xdr:rowOff>
    </xdr:to>
    <xdr:cxnSp macro="">
      <xdr:nvCxnSpPr>
        <xdr:cNvPr id="62" name="直線コネクタ 61"/>
        <xdr:cNvCxnSpPr/>
      </xdr:nvCxnSpPr>
      <xdr:spPr>
        <a:xfrm>
          <a:off x="2908300" y="5548376"/>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64" name="テキスト ボックス 63"/>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56490</xdr:rowOff>
    </xdr:from>
    <xdr:to>
      <xdr:col>15</xdr:col>
      <xdr:colOff>50800</xdr:colOff>
      <xdr:row>32</xdr:row>
      <xdr:rowOff>61976</xdr:rowOff>
    </xdr:to>
    <xdr:cxnSp macro="">
      <xdr:nvCxnSpPr>
        <xdr:cNvPr id="65" name="直線コネクタ 64"/>
        <xdr:cNvCxnSpPr/>
      </xdr:nvCxnSpPr>
      <xdr:spPr>
        <a:xfrm>
          <a:off x="2019300" y="554289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133164</xdr:rowOff>
    </xdr:from>
    <xdr:ext cx="469744" cy="259045"/>
    <xdr:sp macro="" textlink="">
      <xdr:nvSpPr>
        <xdr:cNvPr id="67" name="テキスト ボックス 66"/>
        <xdr:cNvSpPr txBox="1"/>
      </xdr:nvSpPr>
      <xdr:spPr>
        <a:xfrm>
          <a:off x="2673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56490</xdr:rowOff>
    </xdr:from>
    <xdr:to>
      <xdr:col>10</xdr:col>
      <xdr:colOff>114300</xdr:colOff>
      <xdr:row>32</xdr:row>
      <xdr:rowOff>119583</xdr:rowOff>
    </xdr:to>
    <xdr:cxnSp macro="">
      <xdr:nvCxnSpPr>
        <xdr:cNvPr id="68" name="直線コネクタ 67"/>
        <xdr:cNvCxnSpPr/>
      </xdr:nvCxnSpPr>
      <xdr:spPr>
        <a:xfrm flipV="1">
          <a:off x="1130300" y="5542890"/>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116705</xdr:rowOff>
    </xdr:from>
    <xdr:ext cx="469744" cy="259045"/>
    <xdr:sp macro="" textlink="">
      <xdr:nvSpPr>
        <xdr:cNvPr id="70" name="テキスト ボックス 69"/>
        <xdr:cNvSpPr txBox="1"/>
      </xdr:nvSpPr>
      <xdr:spPr>
        <a:xfrm>
          <a:off x="1784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54610</xdr:rowOff>
    </xdr:from>
    <xdr:to>
      <xdr:col>24</xdr:col>
      <xdr:colOff>114300</xdr:colOff>
      <xdr:row>33</xdr:row>
      <xdr:rowOff>156210</xdr:rowOff>
    </xdr:to>
    <xdr:sp macro="" textlink="">
      <xdr:nvSpPr>
        <xdr:cNvPr id="78" name="楕円 77"/>
        <xdr:cNvSpPr/>
      </xdr:nvSpPr>
      <xdr:spPr>
        <a:xfrm>
          <a:off x="45847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77487</xdr:rowOff>
    </xdr:from>
    <xdr:ext cx="469744" cy="259045"/>
    <xdr:sp macro="" textlink="">
      <xdr:nvSpPr>
        <xdr:cNvPr id="79" name="議会費該当値テキスト"/>
        <xdr:cNvSpPr txBox="1"/>
      </xdr:nvSpPr>
      <xdr:spPr>
        <a:xfrm>
          <a:off x="4686300"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124562</xdr:rowOff>
    </xdr:from>
    <xdr:to>
      <xdr:col>20</xdr:col>
      <xdr:colOff>38100</xdr:colOff>
      <xdr:row>33</xdr:row>
      <xdr:rowOff>54712</xdr:rowOff>
    </xdr:to>
    <xdr:sp macro="" textlink="">
      <xdr:nvSpPr>
        <xdr:cNvPr id="80" name="楕円 79"/>
        <xdr:cNvSpPr/>
      </xdr:nvSpPr>
      <xdr:spPr>
        <a:xfrm>
          <a:off x="3746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71239</xdr:rowOff>
    </xdr:from>
    <xdr:ext cx="469744" cy="259045"/>
    <xdr:sp macro="" textlink="">
      <xdr:nvSpPr>
        <xdr:cNvPr id="81" name="テキスト ボックス 80"/>
        <xdr:cNvSpPr txBox="1"/>
      </xdr:nvSpPr>
      <xdr:spPr>
        <a:xfrm>
          <a:off x="3562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11176</xdr:rowOff>
    </xdr:from>
    <xdr:to>
      <xdr:col>15</xdr:col>
      <xdr:colOff>101600</xdr:colOff>
      <xdr:row>32</xdr:row>
      <xdr:rowOff>112776</xdr:rowOff>
    </xdr:to>
    <xdr:sp macro="" textlink="">
      <xdr:nvSpPr>
        <xdr:cNvPr id="82" name="楕円 81"/>
        <xdr:cNvSpPr/>
      </xdr:nvSpPr>
      <xdr:spPr>
        <a:xfrm>
          <a:off x="2857500" y="54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129303</xdr:rowOff>
    </xdr:from>
    <xdr:ext cx="469744" cy="259045"/>
    <xdr:sp macro="" textlink="">
      <xdr:nvSpPr>
        <xdr:cNvPr id="83" name="テキスト ボックス 82"/>
        <xdr:cNvSpPr txBox="1"/>
      </xdr:nvSpPr>
      <xdr:spPr>
        <a:xfrm>
          <a:off x="2673428" y="52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5690</xdr:rowOff>
    </xdr:from>
    <xdr:to>
      <xdr:col>10</xdr:col>
      <xdr:colOff>165100</xdr:colOff>
      <xdr:row>32</xdr:row>
      <xdr:rowOff>107290</xdr:rowOff>
    </xdr:to>
    <xdr:sp macro="" textlink="">
      <xdr:nvSpPr>
        <xdr:cNvPr id="84" name="楕円 83"/>
        <xdr:cNvSpPr/>
      </xdr:nvSpPr>
      <xdr:spPr>
        <a:xfrm>
          <a:off x="1968500" y="54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123817</xdr:rowOff>
    </xdr:from>
    <xdr:ext cx="469744" cy="259045"/>
    <xdr:sp macro="" textlink="">
      <xdr:nvSpPr>
        <xdr:cNvPr id="85" name="テキスト ボックス 84"/>
        <xdr:cNvSpPr txBox="1"/>
      </xdr:nvSpPr>
      <xdr:spPr>
        <a:xfrm>
          <a:off x="1784428" y="52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68783</xdr:rowOff>
    </xdr:from>
    <xdr:to>
      <xdr:col>6</xdr:col>
      <xdr:colOff>38100</xdr:colOff>
      <xdr:row>32</xdr:row>
      <xdr:rowOff>170383</xdr:rowOff>
    </xdr:to>
    <xdr:sp macro="" textlink="">
      <xdr:nvSpPr>
        <xdr:cNvPr id="86" name="楕円 85"/>
        <xdr:cNvSpPr/>
      </xdr:nvSpPr>
      <xdr:spPr>
        <a:xfrm>
          <a:off x="1079500" y="5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15460</xdr:rowOff>
    </xdr:from>
    <xdr:ext cx="469744" cy="259045"/>
    <xdr:sp macro="" textlink="">
      <xdr:nvSpPr>
        <xdr:cNvPr id="87" name="テキスト ボックス 86"/>
        <xdr:cNvSpPr txBox="1"/>
      </xdr:nvSpPr>
      <xdr:spPr>
        <a:xfrm>
          <a:off x="895428" y="533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108903</xdr:rowOff>
    </xdr:from>
    <xdr:to>
      <xdr:col>24</xdr:col>
      <xdr:colOff>62865</xdr:colOff>
      <xdr:row>55</xdr:row>
      <xdr:rowOff>36990</xdr:rowOff>
    </xdr:to>
    <xdr:cxnSp macro="">
      <xdr:nvCxnSpPr>
        <xdr:cNvPr id="109" name="直線コネクタ 108"/>
        <xdr:cNvCxnSpPr/>
      </xdr:nvCxnSpPr>
      <xdr:spPr>
        <a:xfrm flipV="1">
          <a:off x="4633595" y="9024303"/>
          <a:ext cx="1270" cy="44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40817</xdr:rowOff>
    </xdr:from>
    <xdr:ext cx="599010" cy="259045"/>
    <xdr:sp macro="" textlink="">
      <xdr:nvSpPr>
        <xdr:cNvPr id="110" name="総務費最小値テキスト"/>
        <xdr:cNvSpPr txBox="1"/>
      </xdr:nvSpPr>
      <xdr:spPr>
        <a:xfrm>
          <a:off x="4686300" y="947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36990</xdr:rowOff>
    </xdr:from>
    <xdr:to>
      <xdr:col>24</xdr:col>
      <xdr:colOff>152400</xdr:colOff>
      <xdr:row>55</xdr:row>
      <xdr:rowOff>36990</xdr:rowOff>
    </xdr:to>
    <xdr:cxnSp macro="">
      <xdr:nvCxnSpPr>
        <xdr:cNvPr id="111" name="直線コネクタ 110"/>
        <xdr:cNvCxnSpPr/>
      </xdr:nvCxnSpPr>
      <xdr:spPr>
        <a:xfrm>
          <a:off x="4546600" y="94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55580</xdr:rowOff>
    </xdr:from>
    <xdr:ext cx="599010" cy="259045"/>
    <xdr:sp macro="" textlink="">
      <xdr:nvSpPr>
        <xdr:cNvPr id="112" name="総務費最大値テキスト"/>
        <xdr:cNvSpPr txBox="1"/>
      </xdr:nvSpPr>
      <xdr:spPr>
        <a:xfrm>
          <a:off x="4686300" y="879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231,736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52</xdr:row>
      <xdr:rowOff>108903</xdr:rowOff>
    </xdr:from>
    <xdr:to>
      <xdr:col>24</xdr:col>
      <xdr:colOff>152400</xdr:colOff>
      <xdr:row>52</xdr:row>
      <xdr:rowOff>108903</xdr:rowOff>
    </xdr:to>
    <xdr:cxnSp macro="">
      <xdr:nvCxnSpPr>
        <xdr:cNvPr id="113" name="直線コネクタ 112"/>
        <xdr:cNvCxnSpPr/>
      </xdr:nvCxnSpPr>
      <xdr:spPr>
        <a:xfrm>
          <a:off x="4546600" y="9024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33465</xdr:rowOff>
    </xdr:from>
    <xdr:to>
      <xdr:col>24</xdr:col>
      <xdr:colOff>63500</xdr:colOff>
      <xdr:row>57</xdr:row>
      <xdr:rowOff>111994</xdr:rowOff>
    </xdr:to>
    <xdr:cxnSp macro="">
      <xdr:nvCxnSpPr>
        <xdr:cNvPr id="114" name="直線コネクタ 113"/>
        <xdr:cNvCxnSpPr/>
      </xdr:nvCxnSpPr>
      <xdr:spPr>
        <a:xfrm flipV="1">
          <a:off x="3797300" y="9463215"/>
          <a:ext cx="838200" cy="42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43462</xdr:rowOff>
    </xdr:from>
    <xdr:ext cx="599010" cy="259045"/>
    <xdr:sp macro="" textlink="">
      <xdr:nvSpPr>
        <xdr:cNvPr id="115" name="総務費平均値テキスト"/>
        <xdr:cNvSpPr txBox="1"/>
      </xdr:nvSpPr>
      <xdr:spPr>
        <a:xfrm>
          <a:off x="4686300" y="913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20585</xdr:rowOff>
    </xdr:from>
    <xdr:to>
      <xdr:col>24</xdr:col>
      <xdr:colOff>114300</xdr:colOff>
      <xdr:row>54</xdr:row>
      <xdr:rowOff>122185</xdr:rowOff>
    </xdr:to>
    <xdr:sp macro="" textlink="">
      <xdr:nvSpPr>
        <xdr:cNvPr id="116" name="フローチャート: 判断 115"/>
        <xdr:cNvSpPr/>
      </xdr:nvSpPr>
      <xdr:spPr>
        <a:xfrm>
          <a:off x="45847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111994</xdr:rowOff>
    </xdr:from>
    <xdr:to>
      <xdr:col>19</xdr:col>
      <xdr:colOff>177800</xdr:colOff>
      <xdr:row>58</xdr:row>
      <xdr:rowOff>10436</xdr:rowOff>
    </xdr:to>
    <xdr:cxnSp macro="">
      <xdr:nvCxnSpPr>
        <xdr:cNvPr id="117" name="直線コネクタ 116"/>
        <xdr:cNvCxnSpPr/>
      </xdr:nvCxnSpPr>
      <xdr:spPr>
        <a:xfrm flipV="1">
          <a:off x="2908300" y="9884644"/>
          <a:ext cx="889000" cy="6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158290</xdr:rowOff>
    </xdr:from>
    <xdr:to>
      <xdr:col>20</xdr:col>
      <xdr:colOff>38100</xdr:colOff>
      <xdr:row>57</xdr:row>
      <xdr:rowOff>88440</xdr:rowOff>
    </xdr:to>
    <xdr:sp macro="" textlink="">
      <xdr:nvSpPr>
        <xdr:cNvPr id="118" name="フローチャート: 判断 117"/>
        <xdr:cNvSpPr/>
      </xdr:nvSpPr>
      <xdr:spPr>
        <a:xfrm>
          <a:off x="3746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104967</xdr:rowOff>
    </xdr:from>
    <xdr:ext cx="534377" cy="259045"/>
    <xdr:sp macro="" textlink="">
      <xdr:nvSpPr>
        <xdr:cNvPr id="119" name="テキスト ボックス 118"/>
        <xdr:cNvSpPr txBox="1"/>
      </xdr:nvSpPr>
      <xdr:spPr>
        <a:xfrm>
          <a:off x="3530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10436</xdr:rowOff>
    </xdr:from>
    <xdr:to>
      <xdr:col>15</xdr:col>
      <xdr:colOff>50800</xdr:colOff>
      <xdr:row>58</xdr:row>
      <xdr:rowOff>13422</xdr:rowOff>
    </xdr:to>
    <xdr:cxnSp macro="">
      <xdr:nvCxnSpPr>
        <xdr:cNvPr id="120" name="直線コネクタ 119"/>
        <xdr:cNvCxnSpPr/>
      </xdr:nvCxnSpPr>
      <xdr:spPr>
        <a:xfrm flipV="1">
          <a:off x="2019300" y="9954536"/>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169349</xdr:rowOff>
    </xdr:from>
    <xdr:to>
      <xdr:col>15</xdr:col>
      <xdr:colOff>101600</xdr:colOff>
      <xdr:row>57</xdr:row>
      <xdr:rowOff>99499</xdr:rowOff>
    </xdr:to>
    <xdr:sp macro="" textlink="">
      <xdr:nvSpPr>
        <xdr:cNvPr id="121" name="フローチャート: 判断 120"/>
        <xdr:cNvSpPr/>
      </xdr:nvSpPr>
      <xdr:spPr>
        <a:xfrm>
          <a:off x="2857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116026</xdr:rowOff>
    </xdr:from>
    <xdr:ext cx="534377" cy="259045"/>
    <xdr:sp macro="" textlink="">
      <xdr:nvSpPr>
        <xdr:cNvPr id="122" name="テキスト ボックス 121"/>
        <xdr:cNvSpPr txBox="1"/>
      </xdr:nvSpPr>
      <xdr:spPr>
        <a:xfrm>
          <a:off x="2641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13422</xdr:rowOff>
    </xdr:from>
    <xdr:to>
      <xdr:col>10</xdr:col>
      <xdr:colOff>114300</xdr:colOff>
      <xdr:row>58</xdr:row>
      <xdr:rowOff>25162</xdr:rowOff>
    </xdr:to>
    <xdr:cxnSp macro="">
      <xdr:nvCxnSpPr>
        <xdr:cNvPr id="123" name="直線コネクタ 122"/>
        <xdr:cNvCxnSpPr/>
      </xdr:nvCxnSpPr>
      <xdr:spPr>
        <a:xfrm flipV="1">
          <a:off x="1130300" y="9957522"/>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168279</xdr:rowOff>
    </xdr:from>
    <xdr:to>
      <xdr:col>10</xdr:col>
      <xdr:colOff>165100</xdr:colOff>
      <xdr:row>57</xdr:row>
      <xdr:rowOff>98429</xdr:rowOff>
    </xdr:to>
    <xdr:sp macro="" textlink="">
      <xdr:nvSpPr>
        <xdr:cNvPr id="124" name="フローチャート: 判断 123"/>
        <xdr:cNvSpPr/>
      </xdr:nvSpPr>
      <xdr:spPr>
        <a:xfrm>
          <a:off x="1968500" y="97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114956</xdr:rowOff>
    </xdr:from>
    <xdr:ext cx="534377" cy="259045"/>
    <xdr:sp macro="" textlink="">
      <xdr:nvSpPr>
        <xdr:cNvPr id="125" name="テキスト ボックス 124"/>
        <xdr:cNvSpPr txBox="1"/>
      </xdr:nvSpPr>
      <xdr:spPr>
        <a:xfrm>
          <a:off x="1752111" y="95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168050</xdr:rowOff>
    </xdr:from>
    <xdr:to>
      <xdr:col>6</xdr:col>
      <xdr:colOff>38100</xdr:colOff>
      <xdr:row>57</xdr:row>
      <xdr:rowOff>98200</xdr:rowOff>
    </xdr:to>
    <xdr:sp macro="" textlink="">
      <xdr:nvSpPr>
        <xdr:cNvPr id="126" name="フローチャート: 判断 125"/>
        <xdr:cNvSpPr/>
      </xdr:nvSpPr>
      <xdr:spPr>
        <a:xfrm>
          <a:off x="1079500" y="976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114727</xdr:rowOff>
    </xdr:from>
    <xdr:ext cx="534377" cy="259045"/>
    <xdr:sp macro="" textlink="">
      <xdr:nvSpPr>
        <xdr:cNvPr id="127" name="テキスト ボックス 126"/>
        <xdr:cNvSpPr txBox="1"/>
      </xdr:nvSpPr>
      <xdr:spPr>
        <a:xfrm>
          <a:off x="863111" y="954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154115</xdr:rowOff>
    </xdr:from>
    <xdr:to>
      <xdr:col>24</xdr:col>
      <xdr:colOff>114300</xdr:colOff>
      <xdr:row>55</xdr:row>
      <xdr:rowOff>84265</xdr:rowOff>
    </xdr:to>
    <xdr:sp macro="" textlink="">
      <xdr:nvSpPr>
        <xdr:cNvPr id="133" name="楕円 132"/>
        <xdr:cNvSpPr/>
      </xdr:nvSpPr>
      <xdr:spPr>
        <a:xfrm>
          <a:off x="4584700" y="94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69042</xdr:rowOff>
    </xdr:from>
    <xdr:ext cx="599010" cy="259045"/>
    <xdr:sp macro="" textlink="">
      <xdr:nvSpPr>
        <xdr:cNvPr id="134" name="総務費該当値テキスト"/>
        <xdr:cNvSpPr txBox="1"/>
      </xdr:nvSpPr>
      <xdr:spPr>
        <a:xfrm>
          <a:off x="4686300" y="932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61194</xdr:rowOff>
    </xdr:from>
    <xdr:to>
      <xdr:col>20</xdr:col>
      <xdr:colOff>38100</xdr:colOff>
      <xdr:row>57</xdr:row>
      <xdr:rowOff>162794</xdr:rowOff>
    </xdr:to>
    <xdr:sp macro="" textlink="">
      <xdr:nvSpPr>
        <xdr:cNvPr id="135" name="楕円 134"/>
        <xdr:cNvSpPr/>
      </xdr:nvSpPr>
      <xdr:spPr>
        <a:xfrm>
          <a:off x="3746500" y="98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153921</xdr:rowOff>
    </xdr:from>
    <xdr:ext cx="534377" cy="259045"/>
    <xdr:sp macro="" textlink="">
      <xdr:nvSpPr>
        <xdr:cNvPr id="136" name="テキスト ボックス 135"/>
        <xdr:cNvSpPr txBox="1"/>
      </xdr:nvSpPr>
      <xdr:spPr>
        <a:xfrm>
          <a:off x="3530111" y="992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131086</xdr:rowOff>
    </xdr:from>
    <xdr:to>
      <xdr:col>15</xdr:col>
      <xdr:colOff>101600</xdr:colOff>
      <xdr:row>58</xdr:row>
      <xdr:rowOff>61236</xdr:rowOff>
    </xdr:to>
    <xdr:sp macro="" textlink="">
      <xdr:nvSpPr>
        <xdr:cNvPr id="137" name="楕円 136"/>
        <xdr:cNvSpPr/>
      </xdr:nvSpPr>
      <xdr:spPr>
        <a:xfrm>
          <a:off x="2857500" y="99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52363</xdr:rowOff>
    </xdr:from>
    <xdr:ext cx="534377" cy="259045"/>
    <xdr:sp macro="" textlink="">
      <xdr:nvSpPr>
        <xdr:cNvPr id="138" name="テキスト ボックス 137"/>
        <xdr:cNvSpPr txBox="1"/>
      </xdr:nvSpPr>
      <xdr:spPr>
        <a:xfrm>
          <a:off x="2641111" y="999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134072</xdr:rowOff>
    </xdr:from>
    <xdr:to>
      <xdr:col>10</xdr:col>
      <xdr:colOff>165100</xdr:colOff>
      <xdr:row>58</xdr:row>
      <xdr:rowOff>64222</xdr:rowOff>
    </xdr:to>
    <xdr:sp macro="" textlink="">
      <xdr:nvSpPr>
        <xdr:cNvPr id="139" name="楕円 138"/>
        <xdr:cNvSpPr/>
      </xdr:nvSpPr>
      <xdr:spPr>
        <a:xfrm>
          <a:off x="1968500" y="99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55349</xdr:rowOff>
    </xdr:from>
    <xdr:ext cx="534377" cy="259045"/>
    <xdr:sp macro="" textlink="">
      <xdr:nvSpPr>
        <xdr:cNvPr id="140" name="テキスト ボックス 139"/>
        <xdr:cNvSpPr txBox="1"/>
      </xdr:nvSpPr>
      <xdr:spPr>
        <a:xfrm>
          <a:off x="1752111" y="999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145812</xdr:rowOff>
    </xdr:from>
    <xdr:to>
      <xdr:col>6</xdr:col>
      <xdr:colOff>38100</xdr:colOff>
      <xdr:row>58</xdr:row>
      <xdr:rowOff>75962</xdr:rowOff>
    </xdr:to>
    <xdr:sp macro="" textlink="">
      <xdr:nvSpPr>
        <xdr:cNvPr id="141" name="楕円 140"/>
        <xdr:cNvSpPr/>
      </xdr:nvSpPr>
      <xdr:spPr>
        <a:xfrm>
          <a:off x="1079500" y="99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67089</xdr:rowOff>
    </xdr:from>
    <xdr:ext cx="534377" cy="259045"/>
    <xdr:sp macro="" textlink="">
      <xdr:nvSpPr>
        <xdr:cNvPr id="142" name="テキスト ボックス 141"/>
        <xdr:cNvSpPr txBox="1"/>
      </xdr:nvSpPr>
      <xdr:spPr>
        <a:xfrm>
          <a:off x="863111" y="100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69" name="直線コネクタ 168"/>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0" name="民生費最小値テキスト"/>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1" name="直線コネクタ 170"/>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2" name="民生費最大値テキスト"/>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283,772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3" name="直線コネクタ 172"/>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82986</xdr:rowOff>
    </xdr:from>
    <xdr:to>
      <xdr:col>24</xdr:col>
      <xdr:colOff>63500</xdr:colOff>
      <xdr:row>73</xdr:row>
      <xdr:rowOff>101350</xdr:rowOff>
    </xdr:to>
    <xdr:cxnSp macro="">
      <xdr:nvCxnSpPr>
        <xdr:cNvPr id="174" name="直線コネクタ 173"/>
        <xdr:cNvCxnSpPr/>
      </xdr:nvCxnSpPr>
      <xdr:spPr>
        <a:xfrm flipV="1">
          <a:off x="3797300" y="12598836"/>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109052</xdr:rowOff>
    </xdr:from>
    <xdr:ext cx="599010" cy="259045"/>
    <xdr:sp macro="" textlink="">
      <xdr:nvSpPr>
        <xdr:cNvPr id="175" name="民生費平均値テキスト"/>
        <xdr:cNvSpPr txBox="1"/>
      </xdr:nvSpPr>
      <xdr:spPr>
        <a:xfrm>
          <a:off x="4686300" y="13139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6" name="フローチャート: 判断 175"/>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101350</xdr:rowOff>
    </xdr:from>
    <xdr:to>
      <xdr:col>19</xdr:col>
      <xdr:colOff>177800</xdr:colOff>
      <xdr:row>73</xdr:row>
      <xdr:rowOff>121053</xdr:rowOff>
    </xdr:to>
    <xdr:cxnSp macro="">
      <xdr:nvCxnSpPr>
        <xdr:cNvPr id="177" name="直線コネクタ 176"/>
        <xdr:cNvCxnSpPr/>
      </xdr:nvCxnSpPr>
      <xdr:spPr>
        <a:xfrm flipV="1">
          <a:off x="2908300" y="12617200"/>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78" name="フローチャート: 判断 177"/>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165135</xdr:rowOff>
    </xdr:from>
    <xdr:ext cx="599010" cy="259045"/>
    <xdr:sp macro="" textlink="">
      <xdr:nvSpPr>
        <xdr:cNvPr id="179" name="テキスト ボックス 178"/>
        <xdr:cNvSpPr txBox="1"/>
      </xdr:nvSpPr>
      <xdr:spPr>
        <a:xfrm>
          <a:off x="3497795" y="133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121053</xdr:rowOff>
    </xdr:from>
    <xdr:to>
      <xdr:col>15</xdr:col>
      <xdr:colOff>50800</xdr:colOff>
      <xdr:row>73</xdr:row>
      <xdr:rowOff>148996</xdr:rowOff>
    </xdr:to>
    <xdr:cxnSp macro="">
      <xdr:nvCxnSpPr>
        <xdr:cNvPr id="180" name="直線コネクタ 179"/>
        <xdr:cNvCxnSpPr/>
      </xdr:nvCxnSpPr>
      <xdr:spPr>
        <a:xfrm flipV="1">
          <a:off x="2019300" y="12636903"/>
          <a:ext cx="889000" cy="2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1" name="フローチャート: 判断 180"/>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65150</xdr:rowOff>
    </xdr:from>
    <xdr:ext cx="599010" cy="259045"/>
    <xdr:sp macro="" textlink="">
      <xdr:nvSpPr>
        <xdr:cNvPr id="182" name="テキスト ボックス 181"/>
        <xdr:cNvSpPr txBox="1"/>
      </xdr:nvSpPr>
      <xdr:spPr>
        <a:xfrm>
          <a:off x="2608795" y="134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148996</xdr:rowOff>
    </xdr:from>
    <xdr:to>
      <xdr:col>10</xdr:col>
      <xdr:colOff>114300</xdr:colOff>
      <xdr:row>74</xdr:row>
      <xdr:rowOff>39889</xdr:rowOff>
    </xdr:to>
    <xdr:cxnSp macro="">
      <xdr:nvCxnSpPr>
        <xdr:cNvPr id="183" name="直線コネクタ 182"/>
        <xdr:cNvCxnSpPr/>
      </xdr:nvCxnSpPr>
      <xdr:spPr>
        <a:xfrm flipV="1">
          <a:off x="1130300" y="12664846"/>
          <a:ext cx="889000" cy="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4" name="フローチャート: 判断 183"/>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77756</xdr:rowOff>
    </xdr:from>
    <xdr:ext cx="599010" cy="259045"/>
    <xdr:sp macro="" textlink="">
      <xdr:nvSpPr>
        <xdr:cNvPr id="185" name="テキスト ボックス 184"/>
        <xdr:cNvSpPr txBox="1"/>
      </xdr:nvSpPr>
      <xdr:spPr>
        <a:xfrm>
          <a:off x="1719795" y="134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86" name="フローチャート: 判断 185"/>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116727</xdr:rowOff>
    </xdr:from>
    <xdr:ext cx="599010" cy="259045"/>
    <xdr:sp macro="" textlink="">
      <xdr:nvSpPr>
        <xdr:cNvPr id="187" name="テキスト ボックス 186"/>
        <xdr:cNvSpPr txBox="1"/>
      </xdr:nvSpPr>
      <xdr:spPr>
        <a:xfrm>
          <a:off x="830795" y="1348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32186</xdr:rowOff>
    </xdr:from>
    <xdr:to>
      <xdr:col>24</xdr:col>
      <xdr:colOff>114300</xdr:colOff>
      <xdr:row>73</xdr:row>
      <xdr:rowOff>133786</xdr:rowOff>
    </xdr:to>
    <xdr:sp macro="" textlink="">
      <xdr:nvSpPr>
        <xdr:cNvPr id="193" name="楕円 192"/>
        <xdr:cNvSpPr/>
      </xdr:nvSpPr>
      <xdr:spPr>
        <a:xfrm>
          <a:off x="4584700" y="125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55063</xdr:rowOff>
    </xdr:from>
    <xdr:ext cx="599010" cy="259045"/>
    <xdr:sp macro="" textlink="">
      <xdr:nvSpPr>
        <xdr:cNvPr id="194" name="民生費該当値テキスト"/>
        <xdr:cNvSpPr txBox="1"/>
      </xdr:nvSpPr>
      <xdr:spPr>
        <a:xfrm>
          <a:off x="4686300" y="1239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50550</xdr:rowOff>
    </xdr:from>
    <xdr:to>
      <xdr:col>20</xdr:col>
      <xdr:colOff>38100</xdr:colOff>
      <xdr:row>73</xdr:row>
      <xdr:rowOff>152150</xdr:rowOff>
    </xdr:to>
    <xdr:sp macro="" textlink="">
      <xdr:nvSpPr>
        <xdr:cNvPr id="195" name="楕円 194"/>
        <xdr:cNvSpPr/>
      </xdr:nvSpPr>
      <xdr:spPr>
        <a:xfrm>
          <a:off x="3746500" y="12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168677</xdr:rowOff>
    </xdr:from>
    <xdr:ext cx="599010" cy="259045"/>
    <xdr:sp macro="" textlink="">
      <xdr:nvSpPr>
        <xdr:cNvPr id="196" name="テキスト ボックス 195"/>
        <xdr:cNvSpPr txBox="1"/>
      </xdr:nvSpPr>
      <xdr:spPr>
        <a:xfrm>
          <a:off x="3497795" y="1234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70253</xdr:rowOff>
    </xdr:from>
    <xdr:to>
      <xdr:col>15</xdr:col>
      <xdr:colOff>101600</xdr:colOff>
      <xdr:row>74</xdr:row>
      <xdr:rowOff>403</xdr:rowOff>
    </xdr:to>
    <xdr:sp macro="" textlink="">
      <xdr:nvSpPr>
        <xdr:cNvPr id="197" name="楕円 196"/>
        <xdr:cNvSpPr/>
      </xdr:nvSpPr>
      <xdr:spPr>
        <a:xfrm>
          <a:off x="2857500" y="1258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16930</xdr:rowOff>
    </xdr:from>
    <xdr:ext cx="599010" cy="259045"/>
    <xdr:sp macro="" textlink="">
      <xdr:nvSpPr>
        <xdr:cNvPr id="198" name="テキスト ボックス 197"/>
        <xdr:cNvSpPr txBox="1"/>
      </xdr:nvSpPr>
      <xdr:spPr>
        <a:xfrm>
          <a:off x="2608795" y="1236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98196</xdr:rowOff>
    </xdr:from>
    <xdr:to>
      <xdr:col>10</xdr:col>
      <xdr:colOff>165100</xdr:colOff>
      <xdr:row>74</xdr:row>
      <xdr:rowOff>28346</xdr:rowOff>
    </xdr:to>
    <xdr:sp macro="" textlink="">
      <xdr:nvSpPr>
        <xdr:cNvPr id="199" name="楕円 198"/>
        <xdr:cNvSpPr/>
      </xdr:nvSpPr>
      <xdr:spPr>
        <a:xfrm>
          <a:off x="1968500" y="126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44873</xdr:rowOff>
    </xdr:from>
    <xdr:ext cx="599010" cy="259045"/>
    <xdr:sp macro="" textlink="">
      <xdr:nvSpPr>
        <xdr:cNvPr id="200" name="テキスト ボックス 199"/>
        <xdr:cNvSpPr txBox="1"/>
      </xdr:nvSpPr>
      <xdr:spPr>
        <a:xfrm>
          <a:off x="1719795" y="1238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160539</xdr:rowOff>
    </xdr:from>
    <xdr:to>
      <xdr:col>6</xdr:col>
      <xdr:colOff>38100</xdr:colOff>
      <xdr:row>74</xdr:row>
      <xdr:rowOff>90689</xdr:rowOff>
    </xdr:to>
    <xdr:sp macro="" textlink="">
      <xdr:nvSpPr>
        <xdr:cNvPr id="201" name="楕円 200"/>
        <xdr:cNvSpPr/>
      </xdr:nvSpPr>
      <xdr:spPr>
        <a:xfrm>
          <a:off x="1079500" y="126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107216</xdr:rowOff>
    </xdr:from>
    <xdr:ext cx="599010" cy="259045"/>
    <xdr:sp macro="" textlink="">
      <xdr:nvSpPr>
        <xdr:cNvPr id="202" name="テキスト ボックス 201"/>
        <xdr:cNvSpPr txBox="1"/>
      </xdr:nvSpPr>
      <xdr:spPr>
        <a:xfrm>
          <a:off x="830795" y="1245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29" name="直線コネクタ 228"/>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0" name="衛生費最小値テキスト"/>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1" name="直線コネクタ 230"/>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2" name="衛生費最大値テキスト"/>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108,243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3" name="直線コネクタ 232"/>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78680</xdr:rowOff>
    </xdr:from>
    <xdr:to>
      <xdr:col>24</xdr:col>
      <xdr:colOff>63500</xdr:colOff>
      <xdr:row>98</xdr:row>
      <xdr:rowOff>81228</xdr:rowOff>
    </xdr:to>
    <xdr:cxnSp macro="">
      <xdr:nvCxnSpPr>
        <xdr:cNvPr id="234" name="直線コネクタ 233"/>
        <xdr:cNvCxnSpPr/>
      </xdr:nvCxnSpPr>
      <xdr:spPr>
        <a:xfrm flipV="1">
          <a:off x="3797300" y="16880780"/>
          <a:ext cx="8382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5" name="衛生費平均値テキスト"/>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6" name="フローチャート: 判断 235"/>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81228</xdr:rowOff>
    </xdr:from>
    <xdr:to>
      <xdr:col>19</xdr:col>
      <xdr:colOff>177800</xdr:colOff>
      <xdr:row>98</xdr:row>
      <xdr:rowOff>115729</xdr:rowOff>
    </xdr:to>
    <xdr:cxnSp macro="">
      <xdr:nvCxnSpPr>
        <xdr:cNvPr id="237" name="直線コネクタ 236"/>
        <xdr:cNvCxnSpPr/>
      </xdr:nvCxnSpPr>
      <xdr:spPr>
        <a:xfrm flipV="1">
          <a:off x="2908300" y="16883328"/>
          <a:ext cx="889000" cy="3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38" name="フローチャート: 判断 237"/>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25078</xdr:rowOff>
    </xdr:from>
    <xdr:ext cx="534377" cy="259045"/>
    <xdr:sp macro="" textlink="">
      <xdr:nvSpPr>
        <xdr:cNvPr id="239" name="テキスト ボックス 238"/>
        <xdr:cNvSpPr txBox="1"/>
      </xdr:nvSpPr>
      <xdr:spPr>
        <a:xfrm>
          <a:off x="3530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115729</xdr:rowOff>
    </xdr:from>
    <xdr:to>
      <xdr:col>15</xdr:col>
      <xdr:colOff>50800</xdr:colOff>
      <xdr:row>98</xdr:row>
      <xdr:rowOff>161531</xdr:rowOff>
    </xdr:to>
    <xdr:cxnSp macro="">
      <xdr:nvCxnSpPr>
        <xdr:cNvPr id="240" name="直線コネクタ 239"/>
        <xdr:cNvCxnSpPr/>
      </xdr:nvCxnSpPr>
      <xdr:spPr>
        <a:xfrm flipV="1">
          <a:off x="2019300" y="16917829"/>
          <a:ext cx="8890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1" name="フローチャート: 判断 240"/>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64837</xdr:rowOff>
    </xdr:from>
    <xdr:ext cx="534377" cy="259045"/>
    <xdr:sp macro="" textlink="">
      <xdr:nvSpPr>
        <xdr:cNvPr id="242" name="テキスト ボックス 241"/>
        <xdr:cNvSpPr txBox="1"/>
      </xdr:nvSpPr>
      <xdr:spPr>
        <a:xfrm>
          <a:off x="2641111" y="165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147194</xdr:rowOff>
    </xdr:from>
    <xdr:to>
      <xdr:col>10</xdr:col>
      <xdr:colOff>114300</xdr:colOff>
      <xdr:row>98</xdr:row>
      <xdr:rowOff>161531</xdr:rowOff>
    </xdr:to>
    <xdr:cxnSp macro="">
      <xdr:nvCxnSpPr>
        <xdr:cNvPr id="243" name="直線コネクタ 242"/>
        <xdr:cNvCxnSpPr/>
      </xdr:nvCxnSpPr>
      <xdr:spPr>
        <a:xfrm>
          <a:off x="1130300" y="16949294"/>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4" name="フローチャート: 判断 243"/>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89870</xdr:rowOff>
    </xdr:from>
    <xdr:ext cx="534377" cy="259045"/>
    <xdr:sp macro="" textlink="">
      <xdr:nvSpPr>
        <xdr:cNvPr id="245" name="テキスト ボックス 244"/>
        <xdr:cNvSpPr txBox="1"/>
      </xdr:nvSpPr>
      <xdr:spPr>
        <a:xfrm>
          <a:off x="1752111" y="165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6" name="フローチャート: 判断 245"/>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97381</xdr:rowOff>
    </xdr:from>
    <xdr:ext cx="534377" cy="259045"/>
    <xdr:sp macro="" textlink="">
      <xdr:nvSpPr>
        <xdr:cNvPr id="247" name="テキスト ボックス 246"/>
        <xdr:cNvSpPr txBox="1"/>
      </xdr:nvSpPr>
      <xdr:spPr>
        <a:xfrm>
          <a:off x="863111" y="165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27880</xdr:rowOff>
    </xdr:from>
    <xdr:to>
      <xdr:col>24</xdr:col>
      <xdr:colOff>114300</xdr:colOff>
      <xdr:row>98</xdr:row>
      <xdr:rowOff>129480</xdr:rowOff>
    </xdr:to>
    <xdr:sp macro="" textlink="">
      <xdr:nvSpPr>
        <xdr:cNvPr id="253" name="楕円 252"/>
        <xdr:cNvSpPr/>
      </xdr:nvSpPr>
      <xdr:spPr>
        <a:xfrm>
          <a:off x="4584700" y="1682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6307</xdr:rowOff>
    </xdr:from>
    <xdr:ext cx="534377" cy="259045"/>
    <xdr:sp macro="" textlink="">
      <xdr:nvSpPr>
        <xdr:cNvPr id="254" name="衛生費該当値テキスト"/>
        <xdr:cNvSpPr txBox="1"/>
      </xdr:nvSpPr>
      <xdr:spPr>
        <a:xfrm>
          <a:off x="4686300" y="1680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30428</xdr:rowOff>
    </xdr:from>
    <xdr:to>
      <xdr:col>20</xdr:col>
      <xdr:colOff>38100</xdr:colOff>
      <xdr:row>98</xdr:row>
      <xdr:rowOff>132028</xdr:rowOff>
    </xdr:to>
    <xdr:sp macro="" textlink="">
      <xdr:nvSpPr>
        <xdr:cNvPr id="255" name="楕円 254"/>
        <xdr:cNvSpPr/>
      </xdr:nvSpPr>
      <xdr:spPr>
        <a:xfrm>
          <a:off x="3746500" y="168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123155</xdr:rowOff>
    </xdr:from>
    <xdr:ext cx="534377" cy="259045"/>
    <xdr:sp macro="" textlink="">
      <xdr:nvSpPr>
        <xdr:cNvPr id="256" name="テキスト ボックス 255"/>
        <xdr:cNvSpPr txBox="1"/>
      </xdr:nvSpPr>
      <xdr:spPr>
        <a:xfrm>
          <a:off x="3530111" y="1692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64929</xdr:rowOff>
    </xdr:from>
    <xdr:to>
      <xdr:col>15</xdr:col>
      <xdr:colOff>101600</xdr:colOff>
      <xdr:row>98</xdr:row>
      <xdr:rowOff>166529</xdr:rowOff>
    </xdr:to>
    <xdr:sp macro="" textlink="">
      <xdr:nvSpPr>
        <xdr:cNvPr id="257" name="楕円 256"/>
        <xdr:cNvSpPr/>
      </xdr:nvSpPr>
      <xdr:spPr>
        <a:xfrm>
          <a:off x="2857500" y="168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157656</xdr:rowOff>
    </xdr:from>
    <xdr:ext cx="534377" cy="259045"/>
    <xdr:sp macro="" textlink="">
      <xdr:nvSpPr>
        <xdr:cNvPr id="258" name="テキスト ボックス 257"/>
        <xdr:cNvSpPr txBox="1"/>
      </xdr:nvSpPr>
      <xdr:spPr>
        <a:xfrm>
          <a:off x="2641111" y="169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110731</xdr:rowOff>
    </xdr:from>
    <xdr:to>
      <xdr:col>10</xdr:col>
      <xdr:colOff>165100</xdr:colOff>
      <xdr:row>99</xdr:row>
      <xdr:rowOff>40881</xdr:rowOff>
    </xdr:to>
    <xdr:sp macro="" textlink="">
      <xdr:nvSpPr>
        <xdr:cNvPr id="259" name="楕円 258"/>
        <xdr:cNvSpPr/>
      </xdr:nvSpPr>
      <xdr:spPr>
        <a:xfrm>
          <a:off x="1968500" y="169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32008</xdr:rowOff>
    </xdr:from>
    <xdr:ext cx="534377" cy="259045"/>
    <xdr:sp macro="" textlink="">
      <xdr:nvSpPr>
        <xdr:cNvPr id="260" name="テキスト ボックス 259"/>
        <xdr:cNvSpPr txBox="1"/>
      </xdr:nvSpPr>
      <xdr:spPr>
        <a:xfrm>
          <a:off x="1752111" y="170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96394</xdr:rowOff>
    </xdr:from>
    <xdr:to>
      <xdr:col>6</xdr:col>
      <xdr:colOff>38100</xdr:colOff>
      <xdr:row>99</xdr:row>
      <xdr:rowOff>26544</xdr:rowOff>
    </xdr:to>
    <xdr:sp macro="" textlink="">
      <xdr:nvSpPr>
        <xdr:cNvPr id="261" name="楕円 260"/>
        <xdr:cNvSpPr/>
      </xdr:nvSpPr>
      <xdr:spPr>
        <a:xfrm>
          <a:off x="1079500" y="168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17671</xdr:rowOff>
    </xdr:from>
    <xdr:ext cx="534377" cy="259045"/>
    <xdr:sp macro="" textlink="">
      <xdr:nvSpPr>
        <xdr:cNvPr id="262" name="テキスト ボックス 261"/>
        <xdr:cNvSpPr txBox="1"/>
      </xdr:nvSpPr>
      <xdr:spPr>
        <a:xfrm>
          <a:off x="863111" y="169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6" name="直線コネクタ 285"/>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87" name="労働費最小値テキスト"/>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88" name="直線コネクタ 287"/>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89" name="労働費最大値テキスト"/>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0" name="直線コネクタ 289"/>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3302</xdr:rowOff>
    </xdr:from>
    <xdr:to>
      <xdr:col>55</xdr:col>
      <xdr:colOff>0</xdr:colOff>
      <xdr:row>38</xdr:row>
      <xdr:rowOff>32512</xdr:rowOff>
    </xdr:to>
    <xdr:cxnSp macro="">
      <xdr:nvCxnSpPr>
        <xdr:cNvPr id="291" name="直線コネクタ 290"/>
        <xdr:cNvCxnSpPr/>
      </xdr:nvCxnSpPr>
      <xdr:spPr>
        <a:xfrm flipV="1">
          <a:off x="9639300" y="6518402"/>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140479</xdr:rowOff>
    </xdr:from>
    <xdr:ext cx="469744" cy="259045"/>
    <xdr:sp macro="" textlink="">
      <xdr:nvSpPr>
        <xdr:cNvPr id="292" name="労働費平均値テキスト"/>
        <xdr:cNvSpPr txBox="1"/>
      </xdr:nvSpPr>
      <xdr:spPr>
        <a:xfrm>
          <a:off x="10528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3" name="フローチャート: 判断 292"/>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32512</xdr:rowOff>
    </xdr:from>
    <xdr:to>
      <xdr:col>50</xdr:col>
      <xdr:colOff>114300</xdr:colOff>
      <xdr:row>38</xdr:row>
      <xdr:rowOff>35560</xdr:rowOff>
    </xdr:to>
    <xdr:cxnSp macro="">
      <xdr:nvCxnSpPr>
        <xdr:cNvPr id="294" name="直線コネクタ 293"/>
        <xdr:cNvCxnSpPr/>
      </xdr:nvCxnSpPr>
      <xdr:spPr>
        <a:xfrm flipV="1">
          <a:off x="8750300" y="654761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5" name="フローチャート: 判断 294"/>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6" name="テキスト ボックス 295"/>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35560</xdr:rowOff>
    </xdr:from>
    <xdr:to>
      <xdr:col>45</xdr:col>
      <xdr:colOff>177800</xdr:colOff>
      <xdr:row>38</xdr:row>
      <xdr:rowOff>38735</xdr:rowOff>
    </xdr:to>
    <xdr:cxnSp macro="">
      <xdr:nvCxnSpPr>
        <xdr:cNvPr id="297" name="直線コネクタ 296"/>
        <xdr:cNvCxnSpPr/>
      </xdr:nvCxnSpPr>
      <xdr:spPr>
        <a:xfrm flipV="1">
          <a:off x="7861300" y="6550660"/>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298" name="フローチャート: 判断 297"/>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299" name="テキスト ボックス 298"/>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38735</xdr:rowOff>
    </xdr:from>
    <xdr:to>
      <xdr:col>41</xdr:col>
      <xdr:colOff>50800</xdr:colOff>
      <xdr:row>38</xdr:row>
      <xdr:rowOff>60960</xdr:rowOff>
    </xdr:to>
    <xdr:cxnSp macro="">
      <xdr:nvCxnSpPr>
        <xdr:cNvPr id="300" name="直線コネクタ 299"/>
        <xdr:cNvCxnSpPr/>
      </xdr:nvCxnSpPr>
      <xdr:spPr>
        <a:xfrm flipV="1">
          <a:off x="6972300" y="6553835"/>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1" name="フローチャート: 判断 300"/>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2" name="テキスト ボックス 301"/>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3" name="フローチャート: 判断 302"/>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4" name="テキスト ボックス 303"/>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123952</xdr:rowOff>
    </xdr:from>
    <xdr:to>
      <xdr:col>55</xdr:col>
      <xdr:colOff>50800</xdr:colOff>
      <xdr:row>38</xdr:row>
      <xdr:rowOff>54102</xdr:rowOff>
    </xdr:to>
    <xdr:sp macro="" textlink="">
      <xdr:nvSpPr>
        <xdr:cNvPr id="310" name="楕円 309"/>
        <xdr:cNvSpPr/>
      </xdr:nvSpPr>
      <xdr:spPr>
        <a:xfrm>
          <a:off x="104267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146829</xdr:rowOff>
    </xdr:from>
    <xdr:ext cx="469744" cy="259045"/>
    <xdr:sp macro="" textlink="">
      <xdr:nvSpPr>
        <xdr:cNvPr id="311" name="労働費該当値テキスト"/>
        <xdr:cNvSpPr txBox="1"/>
      </xdr:nvSpPr>
      <xdr:spPr>
        <a:xfrm>
          <a:off x="10528300"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153162</xdr:rowOff>
    </xdr:from>
    <xdr:to>
      <xdr:col>50</xdr:col>
      <xdr:colOff>165100</xdr:colOff>
      <xdr:row>38</xdr:row>
      <xdr:rowOff>83312</xdr:rowOff>
    </xdr:to>
    <xdr:sp macro="" textlink="">
      <xdr:nvSpPr>
        <xdr:cNvPr id="312" name="楕円 311"/>
        <xdr:cNvSpPr/>
      </xdr:nvSpPr>
      <xdr:spPr>
        <a:xfrm>
          <a:off x="9588500" y="64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74439</xdr:rowOff>
    </xdr:from>
    <xdr:ext cx="469744" cy="259045"/>
    <xdr:sp macro="" textlink="">
      <xdr:nvSpPr>
        <xdr:cNvPr id="313" name="テキスト ボックス 312"/>
        <xdr:cNvSpPr txBox="1"/>
      </xdr:nvSpPr>
      <xdr:spPr>
        <a:xfrm>
          <a:off x="9404428" y="65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156210</xdr:rowOff>
    </xdr:from>
    <xdr:to>
      <xdr:col>46</xdr:col>
      <xdr:colOff>38100</xdr:colOff>
      <xdr:row>38</xdr:row>
      <xdr:rowOff>86360</xdr:rowOff>
    </xdr:to>
    <xdr:sp macro="" textlink="">
      <xdr:nvSpPr>
        <xdr:cNvPr id="314" name="楕円 313"/>
        <xdr:cNvSpPr/>
      </xdr:nvSpPr>
      <xdr:spPr>
        <a:xfrm>
          <a:off x="8699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77487</xdr:rowOff>
    </xdr:from>
    <xdr:ext cx="469744" cy="259045"/>
    <xdr:sp macro="" textlink="">
      <xdr:nvSpPr>
        <xdr:cNvPr id="315" name="テキスト ボックス 314"/>
        <xdr:cNvSpPr txBox="1"/>
      </xdr:nvSpPr>
      <xdr:spPr>
        <a:xfrm>
          <a:off x="8515428" y="65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159385</xdr:rowOff>
    </xdr:from>
    <xdr:to>
      <xdr:col>41</xdr:col>
      <xdr:colOff>101600</xdr:colOff>
      <xdr:row>38</xdr:row>
      <xdr:rowOff>89535</xdr:rowOff>
    </xdr:to>
    <xdr:sp macro="" textlink="">
      <xdr:nvSpPr>
        <xdr:cNvPr id="316" name="楕円 315"/>
        <xdr:cNvSpPr/>
      </xdr:nvSpPr>
      <xdr:spPr>
        <a:xfrm>
          <a:off x="7810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80662</xdr:rowOff>
    </xdr:from>
    <xdr:ext cx="469744" cy="259045"/>
    <xdr:sp macro="" textlink="">
      <xdr:nvSpPr>
        <xdr:cNvPr id="317" name="テキスト ボックス 316"/>
        <xdr:cNvSpPr txBox="1"/>
      </xdr:nvSpPr>
      <xdr:spPr>
        <a:xfrm>
          <a:off x="7626428" y="659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10160</xdr:rowOff>
    </xdr:from>
    <xdr:to>
      <xdr:col>36</xdr:col>
      <xdr:colOff>165100</xdr:colOff>
      <xdr:row>38</xdr:row>
      <xdr:rowOff>111760</xdr:rowOff>
    </xdr:to>
    <xdr:sp macro="" textlink="">
      <xdr:nvSpPr>
        <xdr:cNvPr id="318" name="楕円 317"/>
        <xdr:cNvSpPr/>
      </xdr:nvSpPr>
      <xdr:spPr>
        <a:xfrm>
          <a:off x="692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102887</xdr:rowOff>
    </xdr:from>
    <xdr:ext cx="469744" cy="259045"/>
    <xdr:sp macro="" textlink="">
      <xdr:nvSpPr>
        <xdr:cNvPr id="319" name="テキスト ボックス 318"/>
        <xdr:cNvSpPr txBox="1"/>
      </xdr:nvSpPr>
      <xdr:spPr>
        <a:xfrm>
          <a:off x="6737428"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5" name="直線コネクタ 344"/>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6" name="農林水産業費最小値テキスト"/>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47" name="直線コネクタ 346"/>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48" name="農林水産業費最大値テキスト"/>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47,162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49" name="直線コネクタ 348"/>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91629</xdr:rowOff>
    </xdr:from>
    <xdr:to>
      <xdr:col>55</xdr:col>
      <xdr:colOff>0</xdr:colOff>
      <xdr:row>59</xdr:row>
      <xdr:rowOff>92543</xdr:rowOff>
    </xdr:to>
    <xdr:cxnSp macro="">
      <xdr:nvCxnSpPr>
        <xdr:cNvPr id="350" name="直線コネクタ 349"/>
        <xdr:cNvCxnSpPr/>
      </xdr:nvCxnSpPr>
      <xdr:spPr>
        <a:xfrm>
          <a:off x="9639300" y="1020717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xdr:rowOff>
    </xdr:from>
    <xdr:ext cx="534377" cy="259045"/>
    <xdr:sp macro="" textlink="">
      <xdr:nvSpPr>
        <xdr:cNvPr id="351" name="農林水産業費平均値テキスト"/>
        <xdr:cNvSpPr txBox="1"/>
      </xdr:nvSpPr>
      <xdr:spPr>
        <a:xfrm>
          <a:off x="10528300" y="942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2" name="フローチャート: 判断 351"/>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91466</xdr:rowOff>
    </xdr:from>
    <xdr:to>
      <xdr:col>50</xdr:col>
      <xdr:colOff>114300</xdr:colOff>
      <xdr:row>59</xdr:row>
      <xdr:rowOff>91629</xdr:rowOff>
    </xdr:to>
    <xdr:cxnSp macro="">
      <xdr:nvCxnSpPr>
        <xdr:cNvPr id="353" name="直線コネクタ 352"/>
        <xdr:cNvCxnSpPr/>
      </xdr:nvCxnSpPr>
      <xdr:spPr>
        <a:xfrm>
          <a:off x="8750300" y="1020701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4" name="フローチャート: 判断 353"/>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62911</xdr:rowOff>
    </xdr:from>
    <xdr:ext cx="534377" cy="259045"/>
    <xdr:sp macro="" textlink="">
      <xdr:nvSpPr>
        <xdr:cNvPr id="355" name="テキスト ボックス 354"/>
        <xdr:cNvSpPr txBox="1"/>
      </xdr:nvSpPr>
      <xdr:spPr>
        <a:xfrm>
          <a:off x="9372111" y="93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91466</xdr:rowOff>
    </xdr:from>
    <xdr:to>
      <xdr:col>45</xdr:col>
      <xdr:colOff>177800</xdr:colOff>
      <xdr:row>59</xdr:row>
      <xdr:rowOff>91694</xdr:rowOff>
    </xdr:to>
    <xdr:cxnSp macro="">
      <xdr:nvCxnSpPr>
        <xdr:cNvPr id="356" name="直線コネクタ 355"/>
        <xdr:cNvCxnSpPr/>
      </xdr:nvCxnSpPr>
      <xdr:spPr>
        <a:xfrm flipV="1">
          <a:off x="7861300" y="1020701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57" name="フローチャート: 判断 356"/>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53995</xdr:rowOff>
    </xdr:from>
    <xdr:ext cx="534377" cy="259045"/>
    <xdr:sp macro="" textlink="">
      <xdr:nvSpPr>
        <xdr:cNvPr id="358" name="テキスト ボックス 357"/>
        <xdr:cNvSpPr txBox="1"/>
      </xdr:nvSpPr>
      <xdr:spPr>
        <a:xfrm>
          <a:off x="8483111" y="93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91270</xdr:rowOff>
    </xdr:from>
    <xdr:to>
      <xdr:col>41</xdr:col>
      <xdr:colOff>50800</xdr:colOff>
      <xdr:row>59</xdr:row>
      <xdr:rowOff>91694</xdr:rowOff>
    </xdr:to>
    <xdr:cxnSp macro="">
      <xdr:nvCxnSpPr>
        <xdr:cNvPr id="359" name="直線コネクタ 358"/>
        <xdr:cNvCxnSpPr/>
      </xdr:nvCxnSpPr>
      <xdr:spPr>
        <a:xfrm>
          <a:off x="6972300" y="10206820"/>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0" name="フローチャート: 判断 359"/>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33944</xdr:rowOff>
    </xdr:from>
    <xdr:ext cx="534377" cy="259045"/>
    <xdr:sp macro="" textlink="">
      <xdr:nvSpPr>
        <xdr:cNvPr id="361" name="テキスト ボックス 360"/>
        <xdr:cNvSpPr txBox="1"/>
      </xdr:nvSpPr>
      <xdr:spPr>
        <a:xfrm>
          <a:off x="7594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2" name="フローチャート: 判断 361"/>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110068</xdr:rowOff>
    </xdr:from>
    <xdr:ext cx="534377" cy="259045"/>
    <xdr:sp macro="" textlink="">
      <xdr:nvSpPr>
        <xdr:cNvPr id="363" name="テキスト ボックス 362"/>
        <xdr:cNvSpPr txBox="1"/>
      </xdr:nvSpPr>
      <xdr:spPr>
        <a:xfrm>
          <a:off x="6705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41743</xdr:rowOff>
    </xdr:from>
    <xdr:to>
      <xdr:col>55</xdr:col>
      <xdr:colOff>50800</xdr:colOff>
      <xdr:row>59</xdr:row>
      <xdr:rowOff>143343</xdr:rowOff>
    </xdr:to>
    <xdr:sp macro="" textlink="">
      <xdr:nvSpPr>
        <xdr:cNvPr id="369" name="楕円 368"/>
        <xdr:cNvSpPr/>
      </xdr:nvSpPr>
      <xdr:spPr>
        <a:xfrm>
          <a:off x="10426700" y="10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128120</xdr:rowOff>
    </xdr:from>
    <xdr:ext cx="378565" cy="259045"/>
    <xdr:sp macro="" textlink="">
      <xdr:nvSpPr>
        <xdr:cNvPr id="370" name="農林水産業費該当値テキスト"/>
        <xdr:cNvSpPr txBox="1"/>
      </xdr:nvSpPr>
      <xdr:spPr>
        <a:xfrm>
          <a:off x="10528300" y="10072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40829</xdr:rowOff>
    </xdr:from>
    <xdr:to>
      <xdr:col>50</xdr:col>
      <xdr:colOff>165100</xdr:colOff>
      <xdr:row>59</xdr:row>
      <xdr:rowOff>142429</xdr:rowOff>
    </xdr:to>
    <xdr:sp macro="" textlink="">
      <xdr:nvSpPr>
        <xdr:cNvPr id="371" name="楕円 370"/>
        <xdr:cNvSpPr/>
      </xdr:nvSpPr>
      <xdr:spPr>
        <a:xfrm>
          <a:off x="9588500" y="101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133556</xdr:rowOff>
    </xdr:from>
    <xdr:ext cx="378565" cy="259045"/>
    <xdr:sp macro="" textlink="">
      <xdr:nvSpPr>
        <xdr:cNvPr id="372" name="テキスト ボックス 371"/>
        <xdr:cNvSpPr txBox="1"/>
      </xdr:nvSpPr>
      <xdr:spPr>
        <a:xfrm>
          <a:off x="9450017" y="10249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40666</xdr:rowOff>
    </xdr:from>
    <xdr:to>
      <xdr:col>46</xdr:col>
      <xdr:colOff>38100</xdr:colOff>
      <xdr:row>59</xdr:row>
      <xdr:rowOff>142266</xdr:rowOff>
    </xdr:to>
    <xdr:sp macro="" textlink="">
      <xdr:nvSpPr>
        <xdr:cNvPr id="373" name="楕円 372"/>
        <xdr:cNvSpPr/>
      </xdr:nvSpPr>
      <xdr:spPr>
        <a:xfrm>
          <a:off x="8699500" y="10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133393</xdr:rowOff>
    </xdr:from>
    <xdr:ext cx="378565" cy="259045"/>
    <xdr:sp macro="" textlink="">
      <xdr:nvSpPr>
        <xdr:cNvPr id="374" name="テキスト ボックス 373"/>
        <xdr:cNvSpPr txBox="1"/>
      </xdr:nvSpPr>
      <xdr:spPr>
        <a:xfrm>
          <a:off x="8561017" y="1024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40894</xdr:rowOff>
    </xdr:from>
    <xdr:to>
      <xdr:col>41</xdr:col>
      <xdr:colOff>101600</xdr:colOff>
      <xdr:row>59</xdr:row>
      <xdr:rowOff>142494</xdr:rowOff>
    </xdr:to>
    <xdr:sp macro="" textlink="">
      <xdr:nvSpPr>
        <xdr:cNvPr id="375" name="楕円 374"/>
        <xdr:cNvSpPr/>
      </xdr:nvSpPr>
      <xdr:spPr>
        <a:xfrm>
          <a:off x="7810500" y="101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133621</xdr:rowOff>
    </xdr:from>
    <xdr:ext cx="378565" cy="259045"/>
    <xdr:sp macro="" textlink="">
      <xdr:nvSpPr>
        <xdr:cNvPr id="376" name="テキスト ボックス 375"/>
        <xdr:cNvSpPr txBox="1"/>
      </xdr:nvSpPr>
      <xdr:spPr>
        <a:xfrm>
          <a:off x="7672017" y="1024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40470</xdr:rowOff>
    </xdr:from>
    <xdr:to>
      <xdr:col>36</xdr:col>
      <xdr:colOff>165100</xdr:colOff>
      <xdr:row>59</xdr:row>
      <xdr:rowOff>142070</xdr:rowOff>
    </xdr:to>
    <xdr:sp macro="" textlink="">
      <xdr:nvSpPr>
        <xdr:cNvPr id="377" name="楕円 376"/>
        <xdr:cNvSpPr/>
      </xdr:nvSpPr>
      <xdr:spPr>
        <a:xfrm>
          <a:off x="6921500" y="101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133197</xdr:rowOff>
    </xdr:from>
    <xdr:ext cx="378565" cy="259045"/>
    <xdr:sp macro="" textlink="">
      <xdr:nvSpPr>
        <xdr:cNvPr id="378" name="テキスト ボックス 377"/>
        <xdr:cNvSpPr txBox="1"/>
      </xdr:nvSpPr>
      <xdr:spPr>
        <a:xfrm>
          <a:off x="6783017" y="1024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4" name="直線コネクタ 403"/>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5" name="商工費最小値テキスト"/>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6" name="直線コネクタ 405"/>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07" name="商工費最大値テキスト"/>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95,064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08" name="直線コネクタ 407"/>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43067</xdr:rowOff>
    </xdr:from>
    <xdr:to>
      <xdr:col>55</xdr:col>
      <xdr:colOff>0</xdr:colOff>
      <xdr:row>79</xdr:row>
      <xdr:rowOff>60001</xdr:rowOff>
    </xdr:to>
    <xdr:cxnSp macro="">
      <xdr:nvCxnSpPr>
        <xdr:cNvPr id="409" name="直線コネクタ 408"/>
        <xdr:cNvCxnSpPr/>
      </xdr:nvCxnSpPr>
      <xdr:spPr>
        <a:xfrm flipV="1">
          <a:off x="9639300" y="13587617"/>
          <a:ext cx="8382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17773</xdr:rowOff>
    </xdr:from>
    <xdr:ext cx="534377" cy="259045"/>
    <xdr:sp macro="" textlink="">
      <xdr:nvSpPr>
        <xdr:cNvPr id="410" name="商工費平均値テキスト"/>
        <xdr:cNvSpPr txBox="1"/>
      </xdr:nvSpPr>
      <xdr:spPr>
        <a:xfrm>
          <a:off x="10528300" y="1304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1" name="フローチャート: 判断 410"/>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60001</xdr:rowOff>
    </xdr:from>
    <xdr:to>
      <xdr:col>50</xdr:col>
      <xdr:colOff>114300</xdr:colOff>
      <xdr:row>79</xdr:row>
      <xdr:rowOff>79448</xdr:rowOff>
    </xdr:to>
    <xdr:cxnSp macro="">
      <xdr:nvCxnSpPr>
        <xdr:cNvPr id="412" name="直線コネクタ 411"/>
        <xdr:cNvCxnSpPr/>
      </xdr:nvCxnSpPr>
      <xdr:spPr>
        <a:xfrm flipV="1">
          <a:off x="8750300" y="13604551"/>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3" name="フローチャート: 判断 412"/>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92237</xdr:rowOff>
    </xdr:from>
    <xdr:ext cx="534377" cy="259045"/>
    <xdr:sp macro="" textlink="">
      <xdr:nvSpPr>
        <xdr:cNvPr id="414" name="テキスト ボックス 413"/>
        <xdr:cNvSpPr txBox="1"/>
      </xdr:nvSpPr>
      <xdr:spPr>
        <a:xfrm>
          <a:off x="9372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78761</xdr:rowOff>
    </xdr:from>
    <xdr:to>
      <xdr:col>45</xdr:col>
      <xdr:colOff>177800</xdr:colOff>
      <xdr:row>79</xdr:row>
      <xdr:rowOff>79448</xdr:rowOff>
    </xdr:to>
    <xdr:cxnSp macro="">
      <xdr:nvCxnSpPr>
        <xdr:cNvPr id="415" name="直線コネクタ 414"/>
        <xdr:cNvCxnSpPr/>
      </xdr:nvCxnSpPr>
      <xdr:spPr>
        <a:xfrm>
          <a:off x="7861300" y="1362331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6" name="フローチャート: 判断 415"/>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128650</xdr:rowOff>
    </xdr:from>
    <xdr:ext cx="534377" cy="259045"/>
    <xdr:sp macro="" textlink="">
      <xdr:nvSpPr>
        <xdr:cNvPr id="417" name="テキスト ボックス 416"/>
        <xdr:cNvSpPr txBox="1"/>
      </xdr:nvSpPr>
      <xdr:spPr>
        <a:xfrm>
          <a:off x="8483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77226</xdr:rowOff>
    </xdr:from>
    <xdr:to>
      <xdr:col>41</xdr:col>
      <xdr:colOff>50800</xdr:colOff>
      <xdr:row>79</xdr:row>
      <xdr:rowOff>78761</xdr:rowOff>
    </xdr:to>
    <xdr:cxnSp macro="">
      <xdr:nvCxnSpPr>
        <xdr:cNvPr id="418" name="直線コネクタ 417"/>
        <xdr:cNvCxnSpPr/>
      </xdr:nvCxnSpPr>
      <xdr:spPr>
        <a:xfrm>
          <a:off x="6972300" y="1362177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19" name="フローチャート: 判断 418"/>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125302</xdr:rowOff>
    </xdr:from>
    <xdr:ext cx="534377" cy="259045"/>
    <xdr:sp macro="" textlink="">
      <xdr:nvSpPr>
        <xdr:cNvPr id="420" name="テキスト ボックス 419"/>
        <xdr:cNvSpPr txBox="1"/>
      </xdr:nvSpPr>
      <xdr:spPr>
        <a:xfrm>
          <a:off x="7594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1" name="フローチャート: 判断 420"/>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125646</xdr:rowOff>
    </xdr:from>
    <xdr:ext cx="534377" cy="259045"/>
    <xdr:sp macro="" textlink="">
      <xdr:nvSpPr>
        <xdr:cNvPr id="422" name="テキスト ボックス 421"/>
        <xdr:cNvSpPr txBox="1"/>
      </xdr:nvSpPr>
      <xdr:spPr>
        <a:xfrm>
          <a:off x="6705111" y="131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163717</xdr:rowOff>
    </xdr:from>
    <xdr:to>
      <xdr:col>55</xdr:col>
      <xdr:colOff>50800</xdr:colOff>
      <xdr:row>79</xdr:row>
      <xdr:rowOff>93867</xdr:rowOff>
    </xdr:to>
    <xdr:sp macro="" textlink="">
      <xdr:nvSpPr>
        <xdr:cNvPr id="428" name="楕円 427"/>
        <xdr:cNvSpPr/>
      </xdr:nvSpPr>
      <xdr:spPr>
        <a:xfrm>
          <a:off x="104267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78644</xdr:rowOff>
    </xdr:from>
    <xdr:ext cx="469744" cy="259045"/>
    <xdr:sp macro="" textlink="">
      <xdr:nvSpPr>
        <xdr:cNvPr id="429" name="商工費該当値テキスト"/>
        <xdr:cNvSpPr txBox="1"/>
      </xdr:nvSpPr>
      <xdr:spPr>
        <a:xfrm>
          <a:off x="10528300" y="13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9201</xdr:rowOff>
    </xdr:from>
    <xdr:to>
      <xdr:col>50</xdr:col>
      <xdr:colOff>165100</xdr:colOff>
      <xdr:row>79</xdr:row>
      <xdr:rowOff>110801</xdr:rowOff>
    </xdr:to>
    <xdr:sp macro="" textlink="">
      <xdr:nvSpPr>
        <xdr:cNvPr id="430" name="楕円 429"/>
        <xdr:cNvSpPr/>
      </xdr:nvSpPr>
      <xdr:spPr>
        <a:xfrm>
          <a:off x="9588500" y="135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101928</xdr:rowOff>
    </xdr:from>
    <xdr:ext cx="469744" cy="259045"/>
    <xdr:sp macro="" textlink="">
      <xdr:nvSpPr>
        <xdr:cNvPr id="431" name="テキスト ボックス 430"/>
        <xdr:cNvSpPr txBox="1"/>
      </xdr:nvSpPr>
      <xdr:spPr>
        <a:xfrm>
          <a:off x="9404428" y="136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28648</xdr:rowOff>
    </xdr:from>
    <xdr:to>
      <xdr:col>46</xdr:col>
      <xdr:colOff>38100</xdr:colOff>
      <xdr:row>79</xdr:row>
      <xdr:rowOff>130248</xdr:rowOff>
    </xdr:to>
    <xdr:sp macro="" textlink="">
      <xdr:nvSpPr>
        <xdr:cNvPr id="432" name="楕円 431"/>
        <xdr:cNvSpPr/>
      </xdr:nvSpPr>
      <xdr:spPr>
        <a:xfrm>
          <a:off x="8699500" y="135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121375</xdr:rowOff>
    </xdr:from>
    <xdr:ext cx="469744" cy="259045"/>
    <xdr:sp macro="" textlink="">
      <xdr:nvSpPr>
        <xdr:cNvPr id="433" name="テキスト ボックス 432"/>
        <xdr:cNvSpPr txBox="1"/>
      </xdr:nvSpPr>
      <xdr:spPr>
        <a:xfrm>
          <a:off x="8515428" y="136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27961</xdr:rowOff>
    </xdr:from>
    <xdr:to>
      <xdr:col>41</xdr:col>
      <xdr:colOff>101600</xdr:colOff>
      <xdr:row>79</xdr:row>
      <xdr:rowOff>129561</xdr:rowOff>
    </xdr:to>
    <xdr:sp macro="" textlink="">
      <xdr:nvSpPr>
        <xdr:cNvPr id="434" name="楕円 433"/>
        <xdr:cNvSpPr/>
      </xdr:nvSpPr>
      <xdr:spPr>
        <a:xfrm>
          <a:off x="7810500" y="135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120688</xdr:rowOff>
    </xdr:from>
    <xdr:ext cx="469744" cy="259045"/>
    <xdr:sp macro="" textlink="">
      <xdr:nvSpPr>
        <xdr:cNvPr id="435" name="テキスト ボックス 434"/>
        <xdr:cNvSpPr txBox="1"/>
      </xdr:nvSpPr>
      <xdr:spPr>
        <a:xfrm>
          <a:off x="7626428" y="1366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26426</xdr:rowOff>
    </xdr:from>
    <xdr:to>
      <xdr:col>36</xdr:col>
      <xdr:colOff>165100</xdr:colOff>
      <xdr:row>79</xdr:row>
      <xdr:rowOff>128026</xdr:rowOff>
    </xdr:to>
    <xdr:sp macro="" textlink="">
      <xdr:nvSpPr>
        <xdr:cNvPr id="436" name="楕円 435"/>
        <xdr:cNvSpPr/>
      </xdr:nvSpPr>
      <xdr:spPr>
        <a:xfrm>
          <a:off x="6921500" y="135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119153</xdr:rowOff>
    </xdr:from>
    <xdr:ext cx="469744" cy="259045"/>
    <xdr:sp macro="" textlink="">
      <xdr:nvSpPr>
        <xdr:cNvPr id="437" name="テキスト ボックス 436"/>
        <xdr:cNvSpPr txBox="1"/>
      </xdr:nvSpPr>
      <xdr:spPr>
        <a:xfrm>
          <a:off x="6737428" y="136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0" name="テキスト ボックス 44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0" name="直線コネクタ 459"/>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1" name="土木費最小値テキスト"/>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2" name="直線コネクタ 461"/>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3" name="土木費最大値テキスト"/>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85,655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4" name="直線コネクタ 463"/>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65520</xdr:rowOff>
    </xdr:from>
    <xdr:to>
      <xdr:col>55</xdr:col>
      <xdr:colOff>0</xdr:colOff>
      <xdr:row>94</xdr:row>
      <xdr:rowOff>138237</xdr:rowOff>
    </xdr:to>
    <xdr:cxnSp macro="">
      <xdr:nvCxnSpPr>
        <xdr:cNvPr id="465" name="直線コネクタ 464"/>
        <xdr:cNvCxnSpPr/>
      </xdr:nvCxnSpPr>
      <xdr:spPr>
        <a:xfrm flipV="1">
          <a:off x="9639300" y="15667470"/>
          <a:ext cx="838200" cy="58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131472</xdr:rowOff>
    </xdr:from>
    <xdr:ext cx="534377" cy="259045"/>
    <xdr:sp macro="" textlink="">
      <xdr:nvSpPr>
        <xdr:cNvPr id="466" name="土木費平均値テキスト"/>
        <xdr:cNvSpPr txBox="1"/>
      </xdr:nvSpPr>
      <xdr:spPr>
        <a:xfrm>
          <a:off x="10528300" y="1624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67" name="フローチャート: 判断 466"/>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138237</xdr:rowOff>
    </xdr:from>
    <xdr:to>
      <xdr:col>50</xdr:col>
      <xdr:colOff>114300</xdr:colOff>
      <xdr:row>96</xdr:row>
      <xdr:rowOff>117411</xdr:rowOff>
    </xdr:to>
    <xdr:cxnSp macro="">
      <xdr:nvCxnSpPr>
        <xdr:cNvPr id="468" name="直線コネクタ 467"/>
        <xdr:cNvCxnSpPr/>
      </xdr:nvCxnSpPr>
      <xdr:spPr>
        <a:xfrm flipV="1">
          <a:off x="8750300" y="16254537"/>
          <a:ext cx="889000" cy="3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69" name="フローチャート: 判断 468"/>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118854</xdr:rowOff>
    </xdr:from>
    <xdr:ext cx="534377" cy="259045"/>
    <xdr:sp macro="" textlink="">
      <xdr:nvSpPr>
        <xdr:cNvPr id="470" name="テキスト ボックス 469"/>
        <xdr:cNvSpPr txBox="1"/>
      </xdr:nvSpPr>
      <xdr:spPr>
        <a:xfrm>
          <a:off x="9372111" y="164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93408</xdr:rowOff>
    </xdr:from>
    <xdr:to>
      <xdr:col>45</xdr:col>
      <xdr:colOff>177800</xdr:colOff>
      <xdr:row>96</xdr:row>
      <xdr:rowOff>117411</xdr:rowOff>
    </xdr:to>
    <xdr:cxnSp macro="">
      <xdr:nvCxnSpPr>
        <xdr:cNvPr id="471" name="直線コネクタ 470"/>
        <xdr:cNvCxnSpPr/>
      </xdr:nvCxnSpPr>
      <xdr:spPr>
        <a:xfrm>
          <a:off x="7861300" y="1655260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2" name="フローチャート: 判断 471"/>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96476</xdr:rowOff>
    </xdr:from>
    <xdr:ext cx="534377" cy="259045"/>
    <xdr:sp macro="" textlink="">
      <xdr:nvSpPr>
        <xdr:cNvPr id="473" name="テキスト ボックス 472"/>
        <xdr:cNvSpPr txBox="1"/>
      </xdr:nvSpPr>
      <xdr:spPr>
        <a:xfrm>
          <a:off x="8483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63508</xdr:rowOff>
    </xdr:from>
    <xdr:to>
      <xdr:col>41</xdr:col>
      <xdr:colOff>50800</xdr:colOff>
      <xdr:row>96</xdr:row>
      <xdr:rowOff>93408</xdr:rowOff>
    </xdr:to>
    <xdr:cxnSp macro="">
      <xdr:nvCxnSpPr>
        <xdr:cNvPr id="474" name="直線コネクタ 473"/>
        <xdr:cNvCxnSpPr/>
      </xdr:nvCxnSpPr>
      <xdr:spPr>
        <a:xfrm>
          <a:off x="6972300" y="16522708"/>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5" name="フローチャート: 判断 474"/>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69798</xdr:rowOff>
    </xdr:from>
    <xdr:ext cx="534377" cy="259045"/>
    <xdr:sp macro="" textlink="">
      <xdr:nvSpPr>
        <xdr:cNvPr id="476" name="テキスト ボックス 475"/>
        <xdr:cNvSpPr txBox="1"/>
      </xdr:nvSpPr>
      <xdr:spPr>
        <a:xfrm>
          <a:off x="7594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77" name="フローチャート: 判断 476"/>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78" name="テキスト ボックス 477"/>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14720</xdr:rowOff>
    </xdr:from>
    <xdr:to>
      <xdr:col>55</xdr:col>
      <xdr:colOff>50800</xdr:colOff>
      <xdr:row>91</xdr:row>
      <xdr:rowOff>116320</xdr:rowOff>
    </xdr:to>
    <xdr:sp macro="" textlink="">
      <xdr:nvSpPr>
        <xdr:cNvPr id="484" name="楕円 483"/>
        <xdr:cNvSpPr/>
      </xdr:nvSpPr>
      <xdr:spPr>
        <a:xfrm>
          <a:off x="10426700" y="156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37597</xdr:rowOff>
    </xdr:from>
    <xdr:ext cx="534377" cy="259045"/>
    <xdr:sp macro="" textlink="">
      <xdr:nvSpPr>
        <xdr:cNvPr id="485" name="土木費該当値テキスト"/>
        <xdr:cNvSpPr txBox="1"/>
      </xdr:nvSpPr>
      <xdr:spPr>
        <a:xfrm>
          <a:off x="10528300" y="154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87437</xdr:rowOff>
    </xdr:from>
    <xdr:to>
      <xdr:col>50</xdr:col>
      <xdr:colOff>165100</xdr:colOff>
      <xdr:row>95</xdr:row>
      <xdr:rowOff>17587</xdr:rowOff>
    </xdr:to>
    <xdr:sp macro="" textlink="">
      <xdr:nvSpPr>
        <xdr:cNvPr id="486" name="楕円 485"/>
        <xdr:cNvSpPr/>
      </xdr:nvSpPr>
      <xdr:spPr>
        <a:xfrm>
          <a:off x="9588500" y="162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34114</xdr:rowOff>
    </xdr:from>
    <xdr:ext cx="534377" cy="259045"/>
    <xdr:sp macro="" textlink="">
      <xdr:nvSpPr>
        <xdr:cNvPr id="487" name="テキスト ボックス 486"/>
        <xdr:cNvSpPr txBox="1"/>
      </xdr:nvSpPr>
      <xdr:spPr>
        <a:xfrm>
          <a:off x="9372111" y="1597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66611</xdr:rowOff>
    </xdr:from>
    <xdr:to>
      <xdr:col>46</xdr:col>
      <xdr:colOff>38100</xdr:colOff>
      <xdr:row>96</xdr:row>
      <xdr:rowOff>168211</xdr:rowOff>
    </xdr:to>
    <xdr:sp macro="" textlink="">
      <xdr:nvSpPr>
        <xdr:cNvPr id="488" name="楕円 487"/>
        <xdr:cNvSpPr/>
      </xdr:nvSpPr>
      <xdr:spPr>
        <a:xfrm>
          <a:off x="8699500" y="165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159338</xdr:rowOff>
    </xdr:from>
    <xdr:ext cx="534377" cy="259045"/>
    <xdr:sp macro="" textlink="">
      <xdr:nvSpPr>
        <xdr:cNvPr id="489" name="テキスト ボックス 488"/>
        <xdr:cNvSpPr txBox="1"/>
      </xdr:nvSpPr>
      <xdr:spPr>
        <a:xfrm>
          <a:off x="8483111" y="1661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42608</xdr:rowOff>
    </xdr:from>
    <xdr:to>
      <xdr:col>41</xdr:col>
      <xdr:colOff>101600</xdr:colOff>
      <xdr:row>96</xdr:row>
      <xdr:rowOff>144208</xdr:rowOff>
    </xdr:to>
    <xdr:sp macro="" textlink="">
      <xdr:nvSpPr>
        <xdr:cNvPr id="490" name="楕円 489"/>
        <xdr:cNvSpPr/>
      </xdr:nvSpPr>
      <xdr:spPr>
        <a:xfrm>
          <a:off x="7810500" y="165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135335</xdr:rowOff>
    </xdr:from>
    <xdr:ext cx="534377" cy="259045"/>
    <xdr:sp macro="" textlink="">
      <xdr:nvSpPr>
        <xdr:cNvPr id="491" name="テキスト ボックス 490"/>
        <xdr:cNvSpPr txBox="1"/>
      </xdr:nvSpPr>
      <xdr:spPr>
        <a:xfrm>
          <a:off x="7594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12708</xdr:rowOff>
    </xdr:from>
    <xdr:to>
      <xdr:col>36</xdr:col>
      <xdr:colOff>165100</xdr:colOff>
      <xdr:row>96</xdr:row>
      <xdr:rowOff>114308</xdr:rowOff>
    </xdr:to>
    <xdr:sp macro="" textlink="">
      <xdr:nvSpPr>
        <xdr:cNvPr id="492" name="楕円 491"/>
        <xdr:cNvSpPr/>
      </xdr:nvSpPr>
      <xdr:spPr>
        <a:xfrm>
          <a:off x="6921500" y="164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105435</xdr:rowOff>
    </xdr:from>
    <xdr:ext cx="534377" cy="259045"/>
    <xdr:sp macro="" textlink="">
      <xdr:nvSpPr>
        <xdr:cNvPr id="493" name="テキスト ボックス 492"/>
        <xdr:cNvSpPr txBox="1"/>
      </xdr:nvSpPr>
      <xdr:spPr>
        <a:xfrm>
          <a:off x="6705111" y="165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0" name="直線コネクタ 519"/>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1" name="消防費最小値テキスト"/>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2" name="直線コネクタ 521"/>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3" name="消防費最大値テキスト"/>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4" name="直線コネクタ 523"/>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158772</xdr:rowOff>
    </xdr:from>
    <xdr:to>
      <xdr:col>85</xdr:col>
      <xdr:colOff>127000</xdr:colOff>
      <xdr:row>35</xdr:row>
      <xdr:rowOff>161450</xdr:rowOff>
    </xdr:to>
    <xdr:cxnSp macro="">
      <xdr:nvCxnSpPr>
        <xdr:cNvPr id="525" name="直線コネクタ 524"/>
        <xdr:cNvCxnSpPr/>
      </xdr:nvCxnSpPr>
      <xdr:spPr>
        <a:xfrm flipV="1">
          <a:off x="15481300" y="6159522"/>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4335</xdr:rowOff>
    </xdr:from>
    <xdr:ext cx="534377" cy="259045"/>
    <xdr:sp macro="" textlink="">
      <xdr:nvSpPr>
        <xdr:cNvPr id="526" name="消防費平均値テキスト"/>
        <xdr:cNvSpPr txBox="1"/>
      </xdr:nvSpPr>
      <xdr:spPr>
        <a:xfrm>
          <a:off x="16370300" y="5833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27" name="フローチャート: 判断 526"/>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161450</xdr:rowOff>
    </xdr:from>
    <xdr:to>
      <xdr:col>81</xdr:col>
      <xdr:colOff>50800</xdr:colOff>
      <xdr:row>36</xdr:row>
      <xdr:rowOff>2540</xdr:rowOff>
    </xdr:to>
    <xdr:cxnSp macro="">
      <xdr:nvCxnSpPr>
        <xdr:cNvPr id="528" name="直線コネクタ 527"/>
        <xdr:cNvCxnSpPr/>
      </xdr:nvCxnSpPr>
      <xdr:spPr>
        <a:xfrm flipV="1">
          <a:off x="14592300" y="6162200"/>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29" name="フローチャート: 判断 528"/>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120485</xdr:rowOff>
    </xdr:from>
    <xdr:ext cx="534377" cy="259045"/>
    <xdr:sp macro="" textlink="">
      <xdr:nvSpPr>
        <xdr:cNvPr id="530" name="テキスト ボックス 529"/>
        <xdr:cNvSpPr txBox="1"/>
      </xdr:nvSpPr>
      <xdr:spPr>
        <a:xfrm>
          <a:off x="15214111" y="57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2540</xdr:rowOff>
    </xdr:from>
    <xdr:to>
      <xdr:col>76</xdr:col>
      <xdr:colOff>114300</xdr:colOff>
      <xdr:row>36</xdr:row>
      <xdr:rowOff>4957</xdr:rowOff>
    </xdr:to>
    <xdr:cxnSp macro="">
      <xdr:nvCxnSpPr>
        <xdr:cNvPr id="531" name="直線コネクタ 530"/>
        <xdr:cNvCxnSpPr/>
      </xdr:nvCxnSpPr>
      <xdr:spPr>
        <a:xfrm flipV="1">
          <a:off x="13703300" y="6174740"/>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2" name="フローチャート: 判断 531"/>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117155</xdr:rowOff>
    </xdr:from>
    <xdr:ext cx="534377" cy="259045"/>
    <xdr:sp macro="" textlink="">
      <xdr:nvSpPr>
        <xdr:cNvPr id="533" name="テキスト ボックス 532"/>
        <xdr:cNvSpPr txBox="1"/>
      </xdr:nvSpPr>
      <xdr:spPr>
        <a:xfrm>
          <a:off x="14325111" y="57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140810</xdr:rowOff>
    </xdr:from>
    <xdr:to>
      <xdr:col>71</xdr:col>
      <xdr:colOff>177800</xdr:colOff>
      <xdr:row>36</xdr:row>
      <xdr:rowOff>4957</xdr:rowOff>
    </xdr:to>
    <xdr:cxnSp macro="">
      <xdr:nvCxnSpPr>
        <xdr:cNvPr id="534" name="直線コネクタ 533"/>
        <xdr:cNvCxnSpPr/>
      </xdr:nvCxnSpPr>
      <xdr:spPr>
        <a:xfrm>
          <a:off x="12814300" y="6141560"/>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5" name="フローチャート: 判断 534"/>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307</xdr:rowOff>
    </xdr:from>
    <xdr:ext cx="534377" cy="259045"/>
    <xdr:sp macro="" textlink="">
      <xdr:nvSpPr>
        <xdr:cNvPr id="536" name="テキスト ボックス 535"/>
        <xdr:cNvSpPr txBox="1"/>
      </xdr:nvSpPr>
      <xdr:spPr>
        <a:xfrm>
          <a:off x="13436111" y="58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37" name="フローチャート: 判断 536"/>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159609</xdr:rowOff>
    </xdr:from>
    <xdr:ext cx="534377" cy="259045"/>
    <xdr:sp macro="" textlink="">
      <xdr:nvSpPr>
        <xdr:cNvPr id="538" name="テキスト ボックス 537"/>
        <xdr:cNvSpPr txBox="1"/>
      </xdr:nvSpPr>
      <xdr:spPr>
        <a:xfrm>
          <a:off x="12547111" y="58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107972</xdr:rowOff>
    </xdr:from>
    <xdr:to>
      <xdr:col>85</xdr:col>
      <xdr:colOff>177800</xdr:colOff>
      <xdr:row>36</xdr:row>
      <xdr:rowOff>38122</xdr:rowOff>
    </xdr:to>
    <xdr:sp macro="" textlink="">
      <xdr:nvSpPr>
        <xdr:cNvPr id="544" name="楕円 543"/>
        <xdr:cNvSpPr/>
      </xdr:nvSpPr>
      <xdr:spPr>
        <a:xfrm>
          <a:off x="16268700" y="610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86399</xdr:rowOff>
    </xdr:from>
    <xdr:ext cx="534377" cy="259045"/>
    <xdr:sp macro="" textlink="">
      <xdr:nvSpPr>
        <xdr:cNvPr id="545" name="消防費該当値テキスト"/>
        <xdr:cNvSpPr txBox="1"/>
      </xdr:nvSpPr>
      <xdr:spPr>
        <a:xfrm>
          <a:off x="16370300" y="608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110650</xdr:rowOff>
    </xdr:from>
    <xdr:to>
      <xdr:col>81</xdr:col>
      <xdr:colOff>101600</xdr:colOff>
      <xdr:row>36</xdr:row>
      <xdr:rowOff>40800</xdr:rowOff>
    </xdr:to>
    <xdr:sp macro="" textlink="">
      <xdr:nvSpPr>
        <xdr:cNvPr id="546" name="楕円 545"/>
        <xdr:cNvSpPr/>
      </xdr:nvSpPr>
      <xdr:spPr>
        <a:xfrm>
          <a:off x="15430500" y="61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31927</xdr:rowOff>
    </xdr:from>
    <xdr:ext cx="534377" cy="259045"/>
    <xdr:sp macro="" textlink="">
      <xdr:nvSpPr>
        <xdr:cNvPr id="547" name="テキスト ボックス 546"/>
        <xdr:cNvSpPr txBox="1"/>
      </xdr:nvSpPr>
      <xdr:spPr>
        <a:xfrm>
          <a:off x="15214111" y="620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123190</xdr:rowOff>
    </xdr:from>
    <xdr:to>
      <xdr:col>76</xdr:col>
      <xdr:colOff>165100</xdr:colOff>
      <xdr:row>36</xdr:row>
      <xdr:rowOff>53340</xdr:rowOff>
    </xdr:to>
    <xdr:sp macro="" textlink="">
      <xdr:nvSpPr>
        <xdr:cNvPr id="548" name="楕円 547"/>
        <xdr:cNvSpPr/>
      </xdr:nvSpPr>
      <xdr:spPr>
        <a:xfrm>
          <a:off x="14541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44467</xdr:rowOff>
    </xdr:from>
    <xdr:ext cx="534377" cy="259045"/>
    <xdr:sp macro="" textlink="">
      <xdr:nvSpPr>
        <xdr:cNvPr id="549" name="テキスト ボックス 548"/>
        <xdr:cNvSpPr txBox="1"/>
      </xdr:nvSpPr>
      <xdr:spPr>
        <a:xfrm>
          <a:off x="14325111" y="62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125607</xdr:rowOff>
    </xdr:from>
    <xdr:to>
      <xdr:col>72</xdr:col>
      <xdr:colOff>38100</xdr:colOff>
      <xdr:row>36</xdr:row>
      <xdr:rowOff>55757</xdr:rowOff>
    </xdr:to>
    <xdr:sp macro="" textlink="">
      <xdr:nvSpPr>
        <xdr:cNvPr id="550" name="楕円 549"/>
        <xdr:cNvSpPr/>
      </xdr:nvSpPr>
      <xdr:spPr>
        <a:xfrm>
          <a:off x="13652500" y="61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46884</xdr:rowOff>
    </xdr:from>
    <xdr:ext cx="534377" cy="259045"/>
    <xdr:sp macro="" textlink="">
      <xdr:nvSpPr>
        <xdr:cNvPr id="551" name="テキスト ボックス 550"/>
        <xdr:cNvSpPr txBox="1"/>
      </xdr:nvSpPr>
      <xdr:spPr>
        <a:xfrm>
          <a:off x="13436111" y="62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90010</xdr:rowOff>
    </xdr:from>
    <xdr:to>
      <xdr:col>67</xdr:col>
      <xdr:colOff>101600</xdr:colOff>
      <xdr:row>36</xdr:row>
      <xdr:rowOff>20160</xdr:rowOff>
    </xdr:to>
    <xdr:sp macro="" textlink="">
      <xdr:nvSpPr>
        <xdr:cNvPr id="552" name="楕円 551"/>
        <xdr:cNvSpPr/>
      </xdr:nvSpPr>
      <xdr:spPr>
        <a:xfrm>
          <a:off x="12763500" y="60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11287</xdr:rowOff>
    </xdr:from>
    <xdr:ext cx="534377" cy="259045"/>
    <xdr:sp macro="" textlink="">
      <xdr:nvSpPr>
        <xdr:cNvPr id="553" name="テキスト ボックス 552"/>
        <xdr:cNvSpPr txBox="1"/>
      </xdr:nvSpPr>
      <xdr:spPr>
        <a:xfrm>
          <a:off x="12547111" y="61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136195</xdr:rowOff>
    </xdr:from>
    <xdr:to>
      <xdr:col>85</xdr:col>
      <xdr:colOff>126364</xdr:colOff>
      <xdr:row>56</xdr:row>
      <xdr:rowOff>170942</xdr:rowOff>
    </xdr:to>
    <xdr:cxnSp macro="">
      <xdr:nvCxnSpPr>
        <xdr:cNvPr id="578" name="直線コネクタ 577"/>
        <xdr:cNvCxnSpPr/>
      </xdr:nvCxnSpPr>
      <xdr:spPr>
        <a:xfrm flipV="1">
          <a:off x="16317595" y="8880145"/>
          <a:ext cx="1269" cy="891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3319</xdr:rowOff>
    </xdr:from>
    <xdr:ext cx="534377" cy="259045"/>
    <xdr:sp macro="" textlink="">
      <xdr:nvSpPr>
        <xdr:cNvPr id="579" name="教育費最小値テキスト"/>
        <xdr:cNvSpPr txBox="1"/>
      </xdr:nvSpPr>
      <xdr:spPr>
        <a:xfrm>
          <a:off x="16370300"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170942</xdr:rowOff>
    </xdr:from>
    <xdr:to>
      <xdr:col>86</xdr:col>
      <xdr:colOff>25400</xdr:colOff>
      <xdr:row>56</xdr:row>
      <xdr:rowOff>170942</xdr:rowOff>
    </xdr:to>
    <xdr:cxnSp macro="">
      <xdr:nvCxnSpPr>
        <xdr:cNvPr id="580" name="直線コネクタ 579"/>
        <xdr:cNvCxnSpPr/>
      </xdr:nvCxnSpPr>
      <xdr:spPr>
        <a:xfrm>
          <a:off x="16230600" y="97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82872</xdr:rowOff>
    </xdr:from>
    <xdr:ext cx="534377" cy="259045"/>
    <xdr:sp macro="" textlink="">
      <xdr:nvSpPr>
        <xdr:cNvPr id="581" name="教育費最大値テキスト"/>
        <xdr:cNvSpPr txBox="1"/>
      </xdr:nvSpPr>
      <xdr:spPr>
        <a:xfrm>
          <a:off x="16370300" y="86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87,184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136195</xdr:rowOff>
    </xdr:from>
    <xdr:to>
      <xdr:col>86</xdr:col>
      <xdr:colOff>25400</xdr:colOff>
      <xdr:row>51</xdr:row>
      <xdr:rowOff>136195</xdr:rowOff>
    </xdr:to>
    <xdr:cxnSp macro="">
      <xdr:nvCxnSpPr>
        <xdr:cNvPr id="582" name="直線コネクタ 581"/>
        <xdr:cNvCxnSpPr/>
      </xdr:nvCxnSpPr>
      <xdr:spPr>
        <a:xfrm>
          <a:off x="16230600" y="888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87655</xdr:rowOff>
    </xdr:from>
    <xdr:to>
      <xdr:col>85</xdr:col>
      <xdr:colOff>127000</xdr:colOff>
      <xdr:row>58</xdr:row>
      <xdr:rowOff>11874</xdr:rowOff>
    </xdr:to>
    <xdr:cxnSp macro="">
      <xdr:nvCxnSpPr>
        <xdr:cNvPr id="583" name="直線コネクタ 582"/>
        <xdr:cNvCxnSpPr/>
      </xdr:nvCxnSpPr>
      <xdr:spPr>
        <a:xfrm flipV="1">
          <a:off x="15481300" y="9688855"/>
          <a:ext cx="838200" cy="26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143895</xdr:rowOff>
    </xdr:from>
    <xdr:ext cx="534377" cy="259045"/>
    <xdr:sp macro="" textlink="">
      <xdr:nvSpPr>
        <xdr:cNvPr id="584" name="教育費平均値テキスト"/>
        <xdr:cNvSpPr txBox="1"/>
      </xdr:nvSpPr>
      <xdr:spPr>
        <a:xfrm>
          <a:off x="16370300" y="923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121018</xdr:rowOff>
    </xdr:from>
    <xdr:to>
      <xdr:col>85</xdr:col>
      <xdr:colOff>177800</xdr:colOff>
      <xdr:row>55</xdr:row>
      <xdr:rowOff>51168</xdr:rowOff>
    </xdr:to>
    <xdr:sp macro="" textlink="">
      <xdr:nvSpPr>
        <xdr:cNvPr id="585" name="フローチャート: 判断 584"/>
        <xdr:cNvSpPr/>
      </xdr:nvSpPr>
      <xdr:spPr>
        <a:xfrm>
          <a:off x="162687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11874</xdr:rowOff>
    </xdr:from>
    <xdr:to>
      <xdr:col>81</xdr:col>
      <xdr:colOff>50800</xdr:colOff>
      <xdr:row>58</xdr:row>
      <xdr:rowOff>60261</xdr:rowOff>
    </xdr:to>
    <xdr:cxnSp macro="">
      <xdr:nvCxnSpPr>
        <xdr:cNvPr id="586" name="直線コネクタ 585"/>
        <xdr:cNvCxnSpPr/>
      </xdr:nvCxnSpPr>
      <xdr:spPr>
        <a:xfrm flipV="1">
          <a:off x="14592300" y="9955974"/>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12471</xdr:rowOff>
    </xdr:from>
    <xdr:to>
      <xdr:col>81</xdr:col>
      <xdr:colOff>101600</xdr:colOff>
      <xdr:row>55</xdr:row>
      <xdr:rowOff>114071</xdr:rowOff>
    </xdr:to>
    <xdr:sp macro="" textlink="">
      <xdr:nvSpPr>
        <xdr:cNvPr id="587" name="フローチャート: 判断 586"/>
        <xdr:cNvSpPr/>
      </xdr:nvSpPr>
      <xdr:spPr>
        <a:xfrm>
          <a:off x="15430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130598</xdr:rowOff>
    </xdr:from>
    <xdr:ext cx="534377" cy="259045"/>
    <xdr:sp macro="" textlink="">
      <xdr:nvSpPr>
        <xdr:cNvPr id="588" name="テキスト ボックス 587"/>
        <xdr:cNvSpPr txBox="1"/>
      </xdr:nvSpPr>
      <xdr:spPr>
        <a:xfrm>
          <a:off x="15214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28639</xdr:rowOff>
    </xdr:from>
    <xdr:to>
      <xdr:col>76</xdr:col>
      <xdr:colOff>114300</xdr:colOff>
      <xdr:row>58</xdr:row>
      <xdr:rowOff>60261</xdr:rowOff>
    </xdr:to>
    <xdr:cxnSp macro="">
      <xdr:nvCxnSpPr>
        <xdr:cNvPr id="589" name="直線コネクタ 588"/>
        <xdr:cNvCxnSpPr/>
      </xdr:nvCxnSpPr>
      <xdr:spPr>
        <a:xfrm>
          <a:off x="13703300" y="9972739"/>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101054</xdr:rowOff>
    </xdr:from>
    <xdr:to>
      <xdr:col>76</xdr:col>
      <xdr:colOff>165100</xdr:colOff>
      <xdr:row>56</xdr:row>
      <xdr:rowOff>31204</xdr:rowOff>
    </xdr:to>
    <xdr:sp macro="" textlink="">
      <xdr:nvSpPr>
        <xdr:cNvPr id="590" name="フローチャート: 判断 589"/>
        <xdr:cNvSpPr/>
      </xdr:nvSpPr>
      <xdr:spPr>
        <a:xfrm>
          <a:off x="14541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47731</xdr:rowOff>
    </xdr:from>
    <xdr:ext cx="534377" cy="259045"/>
    <xdr:sp macro="" textlink="">
      <xdr:nvSpPr>
        <xdr:cNvPr id="591" name="テキスト ボックス 590"/>
        <xdr:cNvSpPr txBox="1"/>
      </xdr:nvSpPr>
      <xdr:spPr>
        <a:xfrm>
          <a:off x="14325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21609</xdr:rowOff>
    </xdr:from>
    <xdr:to>
      <xdr:col>71</xdr:col>
      <xdr:colOff>177800</xdr:colOff>
      <xdr:row>58</xdr:row>
      <xdr:rowOff>28639</xdr:rowOff>
    </xdr:to>
    <xdr:cxnSp macro="">
      <xdr:nvCxnSpPr>
        <xdr:cNvPr id="592" name="直線コネクタ 591"/>
        <xdr:cNvCxnSpPr/>
      </xdr:nvCxnSpPr>
      <xdr:spPr>
        <a:xfrm>
          <a:off x="12814300" y="9451359"/>
          <a:ext cx="889000" cy="5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98520</xdr:rowOff>
    </xdr:from>
    <xdr:to>
      <xdr:col>72</xdr:col>
      <xdr:colOff>38100</xdr:colOff>
      <xdr:row>56</xdr:row>
      <xdr:rowOff>28670</xdr:rowOff>
    </xdr:to>
    <xdr:sp macro="" textlink="">
      <xdr:nvSpPr>
        <xdr:cNvPr id="593" name="フローチャート: 判断 592"/>
        <xdr:cNvSpPr/>
      </xdr:nvSpPr>
      <xdr:spPr>
        <a:xfrm>
          <a:off x="13652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45197</xdr:rowOff>
    </xdr:from>
    <xdr:ext cx="534377" cy="259045"/>
    <xdr:sp macro="" textlink="">
      <xdr:nvSpPr>
        <xdr:cNvPr id="594" name="テキスト ボックス 593"/>
        <xdr:cNvSpPr txBox="1"/>
      </xdr:nvSpPr>
      <xdr:spPr>
        <a:xfrm>
          <a:off x="13436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66993</xdr:rowOff>
    </xdr:from>
    <xdr:to>
      <xdr:col>67</xdr:col>
      <xdr:colOff>101600</xdr:colOff>
      <xdr:row>55</xdr:row>
      <xdr:rowOff>168593</xdr:rowOff>
    </xdr:to>
    <xdr:sp macro="" textlink="">
      <xdr:nvSpPr>
        <xdr:cNvPr id="595" name="フローチャート: 判断 594"/>
        <xdr:cNvSpPr/>
      </xdr:nvSpPr>
      <xdr:spPr>
        <a:xfrm>
          <a:off x="12763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159720</xdr:rowOff>
    </xdr:from>
    <xdr:ext cx="534377" cy="259045"/>
    <xdr:sp macro="" textlink="">
      <xdr:nvSpPr>
        <xdr:cNvPr id="596" name="テキスト ボックス 595"/>
        <xdr:cNvSpPr txBox="1"/>
      </xdr:nvSpPr>
      <xdr:spPr>
        <a:xfrm>
          <a:off x="12547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36855</xdr:rowOff>
    </xdr:from>
    <xdr:to>
      <xdr:col>85</xdr:col>
      <xdr:colOff>177800</xdr:colOff>
      <xdr:row>56</xdr:row>
      <xdr:rowOff>138455</xdr:rowOff>
    </xdr:to>
    <xdr:sp macro="" textlink="">
      <xdr:nvSpPr>
        <xdr:cNvPr id="602" name="楕円 601"/>
        <xdr:cNvSpPr/>
      </xdr:nvSpPr>
      <xdr:spPr>
        <a:xfrm>
          <a:off x="16268700" y="96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123232</xdr:rowOff>
    </xdr:from>
    <xdr:ext cx="534377" cy="259045"/>
    <xdr:sp macro="" textlink="">
      <xdr:nvSpPr>
        <xdr:cNvPr id="603" name="教育費該当値テキスト"/>
        <xdr:cNvSpPr txBox="1"/>
      </xdr:nvSpPr>
      <xdr:spPr>
        <a:xfrm>
          <a:off x="16370300" y="95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132524</xdr:rowOff>
    </xdr:from>
    <xdr:to>
      <xdr:col>81</xdr:col>
      <xdr:colOff>101600</xdr:colOff>
      <xdr:row>58</xdr:row>
      <xdr:rowOff>62674</xdr:rowOff>
    </xdr:to>
    <xdr:sp macro="" textlink="">
      <xdr:nvSpPr>
        <xdr:cNvPr id="604" name="楕円 603"/>
        <xdr:cNvSpPr/>
      </xdr:nvSpPr>
      <xdr:spPr>
        <a:xfrm>
          <a:off x="15430500" y="99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53801</xdr:rowOff>
    </xdr:from>
    <xdr:ext cx="534377" cy="259045"/>
    <xdr:sp macro="" textlink="">
      <xdr:nvSpPr>
        <xdr:cNvPr id="605" name="テキスト ボックス 604"/>
        <xdr:cNvSpPr txBox="1"/>
      </xdr:nvSpPr>
      <xdr:spPr>
        <a:xfrm>
          <a:off x="15214111" y="99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9461</xdr:rowOff>
    </xdr:from>
    <xdr:to>
      <xdr:col>76</xdr:col>
      <xdr:colOff>165100</xdr:colOff>
      <xdr:row>58</xdr:row>
      <xdr:rowOff>111061</xdr:rowOff>
    </xdr:to>
    <xdr:sp macro="" textlink="">
      <xdr:nvSpPr>
        <xdr:cNvPr id="606" name="楕円 605"/>
        <xdr:cNvSpPr/>
      </xdr:nvSpPr>
      <xdr:spPr>
        <a:xfrm>
          <a:off x="14541500" y="99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102188</xdr:rowOff>
    </xdr:from>
    <xdr:ext cx="534377" cy="259045"/>
    <xdr:sp macro="" textlink="">
      <xdr:nvSpPr>
        <xdr:cNvPr id="607" name="テキスト ボックス 606"/>
        <xdr:cNvSpPr txBox="1"/>
      </xdr:nvSpPr>
      <xdr:spPr>
        <a:xfrm>
          <a:off x="14325111"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149289</xdr:rowOff>
    </xdr:from>
    <xdr:to>
      <xdr:col>72</xdr:col>
      <xdr:colOff>38100</xdr:colOff>
      <xdr:row>58</xdr:row>
      <xdr:rowOff>79439</xdr:rowOff>
    </xdr:to>
    <xdr:sp macro="" textlink="">
      <xdr:nvSpPr>
        <xdr:cNvPr id="608" name="楕円 607"/>
        <xdr:cNvSpPr/>
      </xdr:nvSpPr>
      <xdr:spPr>
        <a:xfrm>
          <a:off x="13652500" y="99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70566</xdr:rowOff>
    </xdr:from>
    <xdr:ext cx="534377" cy="259045"/>
    <xdr:sp macro="" textlink="">
      <xdr:nvSpPr>
        <xdr:cNvPr id="609" name="テキスト ボックス 608"/>
        <xdr:cNvSpPr txBox="1"/>
      </xdr:nvSpPr>
      <xdr:spPr>
        <a:xfrm>
          <a:off x="13436111" y="100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142259</xdr:rowOff>
    </xdr:from>
    <xdr:to>
      <xdr:col>67</xdr:col>
      <xdr:colOff>101600</xdr:colOff>
      <xdr:row>55</xdr:row>
      <xdr:rowOff>72409</xdr:rowOff>
    </xdr:to>
    <xdr:sp macro="" textlink="">
      <xdr:nvSpPr>
        <xdr:cNvPr id="610" name="楕円 609"/>
        <xdr:cNvSpPr/>
      </xdr:nvSpPr>
      <xdr:spPr>
        <a:xfrm>
          <a:off x="12763500" y="94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88936</xdr:rowOff>
    </xdr:from>
    <xdr:ext cx="534377" cy="259045"/>
    <xdr:sp macro="" textlink="">
      <xdr:nvSpPr>
        <xdr:cNvPr id="611" name="テキスト ボックス 610"/>
        <xdr:cNvSpPr txBox="1"/>
      </xdr:nvSpPr>
      <xdr:spPr>
        <a:xfrm>
          <a:off x="12547111" y="91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35" name="直線コネクタ 634"/>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38" name="災害復旧費最大値テキスト"/>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42,349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39" name="直線コネクタ 638"/>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38849</xdr:rowOff>
    </xdr:from>
    <xdr:to>
      <xdr:col>85</xdr:col>
      <xdr:colOff>127000</xdr:colOff>
      <xdr:row>79</xdr:row>
      <xdr:rowOff>43878</xdr:rowOff>
    </xdr:to>
    <xdr:cxnSp macro="">
      <xdr:nvCxnSpPr>
        <xdr:cNvPr id="640" name="直線コネクタ 639"/>
        <xdr:cNvCxnSpPr/>
      </xdr:nvCxnSpPr>
      <xdr:spPr>
        <a:xfrm>
          <a:off x="15481300" y="1358339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1" name="災害復旧費平均値テキスト"/>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2" name="フローチャート: 判断 641"/>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34886</xdr:rowOff>
    </xdr:from>
    <xdr:to>
      <xdr:col>81</xdr:col>
      <xdr:colOff>50800</xdr:colOff>
      <xdr:row>79</xdr:row>
      <xdr:rowOff>38849</xdr:rowOff>
    </xdr:to>
    <xdr:cxnSp macro="">
      <xdr:nvCxnSpPr>
        <xdr:cNvPr id="643" name="直線コネクタ 642"/>
        <xdr:cNvCxnSpPr/>
      </xdr:nvCxnSpPr>
      <xdr:spPr>
        <a:xfrm>
          <a:off x="14592300" y="13579436"/>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4" name="フローチャート: 判断 643"/>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137876</xdr:rowOff>
    </xdr:from>
    <xdr:ext cx="469744" cy="259045"/>
    <xdr:sp macro="" textlink="">
      <xdr:nvSpPr>
        <xdr:cNvPr id="645" name="テキスト ボックス 644"/>
        <xdr:cNvSpPr txBox="1"/>
      </xdr:nvSpPr>
      <xdr:spPr>
        <a:xfrm>
          <a:off x="15246428"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34886</xdr:rowOff>
    </xdr:from>
    <xdr:to>
      <xdr:col>76</xdr:col>
      <xdr:colOff>114300</xdr:colOff>
      <xdr:row>79</xdr:row>
      <xdr:rowOff>44450</xdr:rowOff>
    </xdr:to>
    <xdr:cxnSp macro="">
      <xdr:nvCxnSpPr>
        <xdr:cNvPr id="646" name="直線コネクタ 645"/>
        <xdr:cNvCxnSpPr/>
      </xdr:nvCxnSpPr>
      <xdr:spPr>
        <a:xfrm flipV="1">
          <a:off x="13703300" y="13579436"/>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47" name="フローチャート: 判断 646"/>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26700</xdr:rowOff>
    </xdr:from>
    <xdr:ext cx="469744" cy="259045"/>
    <xdr:sp macro="" textlink="">
      <xdr:nvSpPr>
        <xdr:cNvPr id="648" name="テキスト ボックス 647"/>
        <xdr:cNvSpPr txBox="1"/>
      </xdr:nvSpPr>
      <xdr:spPr>
        <a:xfrm>
          <a:off x="14357428" y="132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0" name="フローチャート: 判断 649"/>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1" name="テキスト ボックス 650"/>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2" name="フローチャート: 判断 651"/>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53" name="テキスト ボックス 652"/>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164528</xdr:rowOff>
    </xdr:from>
    <xdr:to>
      <xdr:col>85</xdr:col>
      <xdr:colOff>177800</xdr:colOff>
      <xdr:row>79</xdr:row>
      <xdr:rowOff>94678</xdr:rowOff>
    </xdr:to>
    <xdr:sp macro="" textlink="">
      <xdr:nvSpPr>
        <xdr:cNvPr id="659" name="楕円 658"/>
        <xdr:cNvSpPr/>
      </xdr:nvSpPr>
      <xdr:spPr>
        <a:xfrm>
          <a:off x="162687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79455</xdr:rowOff>
    </xdr:from>
    <xdr:ext cx="313932" cy="259045"/>
    <xdr:sp macro="" textlink="">
      <xdr:nvSpPr>
        <xdr:cNvPr id="660" name="災害復旧費該当値テキスト"/>
        <xdr:cNvSpPr txBox="1"/>
      </xdr:nvSpPr>
      <xdr:spPr>
        <a:xfrm>
          <a:off x="16370300" y="13452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159499</xdr:rowOff>
    </xdr:from>
    <xdr:to>
      <xdr:col>81</xdr:col>
      <xdr:colOff>101600</xdr:colOff>
      <xdr:row>79</xdr:row>
      <xdr:rowOff>89649</xdr:rowOff>
    </xdr:to>
    <xdr:sp macro="" textlink="">
      <xdr:nvSpPr>
        <xdr:cNvPr id="661" name="楕円 660"/>
        <xdr:cNvSpPr/>
      </xdr:nvSpPr>
      <xdr:spPr>
        <a:xfrm>
          <a:off x="15430500" y="135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80776</xdr:rowOff>
    </xdr:from>
    <xdr:ext cx="378565" cy="259045"/>
    <xdr:sp macro="" textlink="">
      <xdr:nvSpPr>
        <xdr:cNvPr id="662" name="テキスト ボックス 661"/>
        <xdr:cNvSpPr txBox="1"/>
      </xdr:nvSpPr>
      <xdr:spPr>
        <a:xfrm>
          <a:off x="15292017" y="1362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155536</xdr:rowOff>
    </xdr:from>
    <xdr:to>
      <xdr:col>76</xdr:col>
      <xdr:colOff>165100</xdr:colOff>
      <xdr:row>79</xdr:row>
      <xdr:rowOff>85686</xdr:rowOff>
    </xdr:to>
    <xdr:sp macro="" textlink="">
      <xdr:nvSpPr>
        <xdr:cNvPr id="663" name="楕円 662"/>
        <xdr:cNvSpPr/>
      </xdr:nvSpPr>
      <xdr:spPr>
        <a:xfrm>
          <a:off x="14541500" y="135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64" name="テキスト ボックス 663"/>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1" name="テキスト ボックス 68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3" name="直線コネクタ 692"/>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4" name="公債費最小値テキスト"/>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695" name="直線コネクタ 694"/>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696" name="公債費最大値テキスト"/>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90,576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697" name="直線コネクタ 696"/>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99561</xdr:rowOff>
    </xdr:from>
    <xdr:to>
      <xdr:col>85</xdr:col>
      <xdr:colOff>127000</xdr:colOff>
      <xdr:row>97</xdr:row>
      <xdr:rowOff>112173</xdr:rowOff>
    </xdr:to>
    <xdr:cxnSp macro="">
      <xdr:nvCxnSpPr>
        <xdr:cNvPr id="698" name="直線コネクタ 697"/>
        <xdr:cNvCxnSpPr/>
      </xdr:nvCxnSpPr>
      <xdr:spPr>
        <a:xfrm flipV="1">
          <a:off x="15481300" y="16730211"/>
          <a:ext cx="8382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52836</xdr:rowOff>
    </xdr:from>
    <xdr:ext cx="534377" cy="259045"/>
    <xdr:sp macro="" textlink="">
      <xdr:nvSpPr>
        <xdr:cNvPr id="699" name="公債費平均値テキスト"/>
        <xdr:cNvSpPr txBox="1"/>
      </xdr:nvSpPr>
      <xdr:spPr>
        <a:xfrm>
          <a:off x="16370300" y="16340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0" name="フローチャート: 判断 699"/>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112173</xdr:rowOff>
    </xdr:from>
    <xdr:to>
      <xdr:col>81</xdr:col>
      <xdr:colOff>50800</xdr:colOff>
      <xdr:row>97</xdr:row>
      <xdr:rowOff>124650</xdr:rowOff>
    </xdr:to>
    <xdr:cxnSp macro="">
      <xdr:nvCxnSpPr>
        <xdr:cNvPr id="701" name="直線コネクタ 700"/>
        <xdr:cNvCxnSpPr/>
      </xdr:nvCxnSpPr>
      <xdr:spPr>
        <a:xfrm flipV="1">
          <a:off x="14592300" y="16742823"/>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2" name="フローチャート: 判断 701"/>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134599</xdr:rowOff>
    </xdr:from>
    <xdr:ext cx="534377" cy="259045"/>
    <xdr:sp macro="" textlink="">
      <xdr:nvSpPr>
        <xdr:cNvPr id="703" name="テキスト ボックス 702"/>
        <xdr:cNvSpPr txBox="1"/>
      </xdr:nvSpPr>
      <xdr:spPr>
        <a:xfrm>
          <a:off x="15214111" y="162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115182</xdr:rowOff>
    </xdr:from>
    <xdr:to>
      <xdr:col>76</xdr:col>
      <xdr:colOff>114300</xdr:colOff>
      <xdr:row>97</xdr:row>
      <xdr:rowOff>124650</xdr:rowOff>
    </xdr:to>
    <xdr:cxnSp macro="">
      <xdr:nvCxnSpPr>
        <xdr:cNvPr id="704" name="直線コネクタ 703"/>
        <xdr:cNvCxnSpPr/>
      </xdr:nvCxnSpPr>
      <xdr:spPr>
        <a:xfrm>
          <a:off x="13703300" y="16745832"/>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05" name="フローチャート: 判断 704"/>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117815</xdr:rowOff>
    </xdr:from>
    <xdr:ext cx="534377" cy="259045"/>
    <xdr:sp macro="" textlink="">
      <xdr:nvSpPr>
        <xdr:cNvPr id="706" name="テキスト ボックス 705"/>
        <xdr:cNvSpPr txBox="1"/>
      </xdr:nvSpPr>
      <xdr:spPr>
        <a:xfrm>
          <a:off x="14325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101009</xdr:rowOff>
    </xdr:from>
    <xdr:to>
      <xdr:col>71</xdr:col>
      <xdr:colOff>177800</xdr:colOff>
      <xdr:row>97</xdr:row>
      <xdr:rowOff>115182</xdr:rowOff>
    </xdr:to>
    <xdr:cxnSp macro="">
      <xdr:nvCxnSpPr>
        <xdr:cNvPr id="707" name="直線コネクタ 706"/>
        <xdr:cNvCxnSpPr/>
      </xdr:nvCxnSpPr>
      <xdr:spPr>
        <a:xfrm>
          <a:off x="12814300" y="1673165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08" name="フローチャート: 判断 707"/>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138923</xdr:rowOff>
    </xdr:from>
    <xdr:ext cx="534377" cy="259045"/>
    <xdr:sp macro="" textlink="">
      <xdr:nvSpPr>
        <xdr:cNvPr id="709" name="テキスト ボックス 708"/>
        <xdr:cNvSpPr txBox="1"/>
      </xdr:nvSpPr>
      <xdr:spPr>
        <a:xfrm>
          <a:off x="13436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0" name="フローチャート: 判断 709"/>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141952</xdr:rowOff>
    </xdr:from>
    <xdr:ext cx="534377" cy="259045"/>
    <xdr:sp macro="" textlink="">
      <xdr:nvSpPr>
        <xdr:cNvPr id="711" name="テキスト ボックス 710"/>
        <xdr:cNvSpPr txBox="1"/>
      </xdr:nvSpPr>
      <xdr:spPr>
        <a:xfrm>
          <a:off x="12547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48761</xdr:rowOff>
    </xdr:from>
    <xdr:to>
      <xdr:col>85</xdr:col>
      <xdr:colOff>177800</xdr:colOff>
      <xdr:row>97</xdr:row>
      <xdr:rowOff>150361</xdr:rowOff>
    </xdr:to>
    <xdr:sp macro="" textlink="">
      <xdr:nvSpPr>
        <xdr:cNvPr id="717" name="楕円 716"/>
        <xdr:cNvSpPr/>
      </xdr:nvSpPr>
      <xdr:spPr>
        <a:xfrm>
          <a:off x="16268700" y="166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27188</xdr:rowOff>
    </xdr:from>
    <xdr:ext cx="534377" cy="259045"/>
    <xdr:sp macro="" textlink="">
      <xdr:nvSpPr>
        <xdr:cNvPr id="718" name="公債費該当値テキスト"/>
        <xdr:cNvSpPr txBox="1"/>
      </xdr:nvSpPr>
      <xdr:spPr>
        <a:xfrm>
          <a:off x="16370300" y="1665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61373</xdr:rowOff>
    </xdr:from>
    <xdr:to>
      <xdr:col>81</xdr:col>
      <xdr:colOff>101600</xdr:colOff>
      <xdr:row>97</xdr:row>
      <xdr:rowOff>162973</xdr:rowOff>
    </xdr:to>
    <xdr:sp macro="" textlink="">
      <xdr:nvSpPr>
        <xdr:cNvPr id="719" name="楕円 718"/>
        <xdr:cNvSpPr/>
      </xdr:nvSpPr>
      <xdr:spPr>
        <a:xfrm>
          <a:off x="15430500" y="166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154100</xdr:rowOff>
    </xdr:from>
    <xdr:ext cx="534377" cy="259045"/>
    <xdr:sp macro="" textlink="">
      <xdr:nvSpPr>
        <xdr:cNvPr id="720" name="テキスト ボックス 719"/>
        <xdr:cNvSpPr txBox="1"/>
      </xdr:nvSpPr>
      <xdr:spPr>
        <a:xfrm>
          <a:off x="15214111" y="167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73850</xdr:rowOff>
    </xdr:from>
    <xdr:to>
      <xdr:col>76</xdr:col>
      <xdr:colOff>165100</xdr:colOff>
      <xdr:row>98</xdr:row>
      <xdr:rowOff>4000</xdr:rowOff>
    </xdr:to>
    <xdr:sp macro="" textlink="">
      <xdr:nvSpPr>
        <xdr:cNvPr id="721" name="楕円 720"/>
        <xdr:cNvSpPr/>
      </xdr:nvSpPr>
      <xdr:spPr>
        <a:xfrm>
          <a:off x="14541500" y="167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166577</xdr:rowOff>
    </xdr:from>
    <xdr:ext cx="534377" cy="259045"/>
    <xdr:sp macro="" textlink="">
      <xdr:nvSpPr>
        <xdr:cNvPr id="722" name="テキスト ボックス 721"/>
        <xdr:cNvSpPr txBox="1"/>
      </xdr:nvSpPr>
      <xdr:spPr>
        <a:xfrm>
          <a:off x="14325111"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64382</xdr:rowOff>
    </xdr:from>
    <xdr:to>
      <xdr:col>72</xdr:col>
      <xdr:colOff>38100</xdr:colOff>
      <xdr:row>97</xdr:row>
      <xdr:rowOff>165982</xdr:rowOff>
    </xdr:to>
    <xdr:sp macro="" textlink="">
      <xdr:nvSpPr>
        <xdr:cNvPr id="723" name="楕円 722"/>
        <xdr:cNvSpPr/>
      </xdr:nvSpPr>
      <xdr:spPr>
        <a:xfrm>
          <a:off x="13652500" y="166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157109</xdr:rowOff>
    </xdr:from>
    <xdr:ext cx="534377" cy="259045"/>
    <xdr:sp macro="" textlink="">
      <xdr:nvSpPr>
        <xdr:cNvPr id="724" name="テキスト ボックス 723"/>
        <xdr:cNvSpPr txBox="1"/>
      </xdr:nvSpPr>
      <xdr:spPr>
        <a:xfrm>
          <a:off x="13436111" y="167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50209</xdr:rowOff>
    </xdr:from>
    <xdr:to>
      <xdr:col>67</xdr:col>
      <xdr:colOff>101600</xdr:colOff>
      <xdr:row>97</xdr:row>
      <xdr:rowOff>151809</xdr:rowOff>
    </xdr:to>
    <xdr:sp macro="" textlink="">
      <xdr:nvSpPr>
        <xdr:cNvPr id="725" name="楕円 724"/>
        <xdr:cNvSpPr/>
      </xdr:nvSpPr>
      <xdr:spPr>
        <a:xfrm>
          <a:off x="12763500" y="166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142936</xdr:rowOff>
    </xdr:from>
    <xdr:ext cx="534377" cy="259045"/>
    <xdr:sp macro="" textlink="">
      <xdr:nvSpPr>
        <xdr:cNvPr id="726" name="テキスト ボックス 725"/>
        <xdr:cNvSpPr txBox="1"/>
      </xdr:nvSpPr>
      <xdr:spPr>
        <a:xfrm>
          <a:off x="12547111" y="167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6" name="テキスト ボックス 74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8" name="テキスト ボックス 74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2" name="直線コネクタ 751"/>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55" name="諸支出金最大値テキスト"/>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4,996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56" name="直線コネクタ 755"/>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58" name="諸支出金平均値テキスト"/>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9" name="フローチャート: 判断 758"/>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1" name="フローチャート: 判断 760"/>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2" name="テキスト ボックス 761"/>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4" name="フローチャート: 判断 763"/>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65" name="テキスト ボックス 764"/>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6" name="直線コネクタ 76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67" name="フローチャート: 判断 766"/>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68" name="テキスト ボックス 767"/>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9" name="フローチャート: 判断 768"/>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0" name="テキスト ボックス 769"/>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9" name="テキスト ボックス 77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1" name="テキスト ボックス 78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4" name="楕円 78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5" name="テキスト ボックス 78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・住民一人当たりの</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135,736</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円となっており、類似団体内平均値及び大阪府平均を</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令和２年度の大幅な増加の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、特別定額給付金給付事業の増加による。</a:t>
          </a:r>
          <a:endPar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・住民一人当たりの民生費は</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245,960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円となっており、類似団体内平均値及び大阪府平均を大幅に上回っている。主な要因としては、生活保護費が多額であることが挙げられ、また、近年では障がい者自立支援給付費も増加しており、依然として民生費が高い水準で推移してい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診療報酬明細書点検等充実事業や後発医薬品の利用促進などの取組みにより引き続き民生費の抑制に努める。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・住民一人当たりの土木費は</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75,745</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円となっており、類似団体内平均値及び大阪府平均を大幅に上回っている。主な要因としては、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市営住宅の新規整備や住宅市街地総合整備事業などの増加</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今後の維持管理費については、民間活力を導入するなどコスト縮減に努める。</a:t>
          </a:r>
          <a:endPar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・住民一人当たりの教育費は</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44,732</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類似団体内平均値及び大阪府平均を下回っている。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14,022</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円増加した要因は、ＧＩＧＡスクール構想推進事業などの増加による。</a:t>
          </a:r>
          <a:endPar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今後は、生涯学習複合施設や義務教育学校（小中一貫校）の建設を予定していることから、増加が見込まれる。</a:t>
          </a:r>
          <a:endPar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財政調整基金残高については、決算剰余金やふるさと納税寄附金などを積み立てたことに</a:t>
          </a:r>
          <a:r>
            <a:rPr kumimoji="1" lang="ja-JP" altLang="en-US" sz="1050" b="0" i="0" baseline="0">
              <a:solidFill>
                <a:srgbClr val="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6.1</a:t>
          </a:r>
          <a:r>
            <a:rPr kumimoji="1" lang="ja-JP" altLang="en-US" sz="1050" b="0" i="0" baseline="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b="0" i="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令和２年度当初予算編成において、人口減少対策等の重点施策を積極的に展開しつつも歳入の範囲内の歳出とするため、「財政調整基金を繰り入れない収支均衡予算」を</a:t>
          </a:r>
          <a:r>
            <a:rPr kumimoji="1" lang="en-US"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050" b="0" i="0" baseline="0">
              <a:solidFill>
                <a:srgbClr val="000000"/>
              </a:solidFill>
              <a:effectLst/>
              <a:latin typeface="ＭＳ Ｐゴシック" panose="020B0600070205080204" pitchFamily="50" charset="-128"/>
              <a:ea typeface="ＭＳ Ｐゴシック" panose="020B0600070205080204" pitchFamily="50" charset="-128"/>
              <a:cs typeface="+mn-cs"/>
            </a:rPr>
            <a:t>年ぶりに実現したことなどにより、令和２年度決算では、</a:t>
          </a:r>
          <a:r>
            <a:rPr kumimoji="1" lang="ja-JP"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実質収支は約</a:t>
          </a:r>
          <a:r>
            <a:rPr kumimoji="1" lang="en-US"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3.5</a:t>
          </a:r>
          <a:r>
            <a:rPr kumimoji="1" lang="ja-JP" altLang="en-US" sz="1050" b="0" i="0" baseline="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円の黒字となり、単年度収支でも約</a:t>
          </a:r>
          <a:r>
            <a:rPr kumimoji="1" lang="en-US"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050" b="0" i="0" baseline="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円の黒字で、実質単年度収支は約</a:t>
          </a:r>
          <a:r>
            <a:rPr kumimoji="1" lang="en-US"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3.5</a:t>
          </a:r>
          <a:r>
            <a:rPr kumimoji="1" lang="ja-JP" altLang="en-US" sz="1050" b="0" i="0" baseline="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rPr>
            <a:t>円の黒字となった。</a:t>
          </a:r>
          <a:endParaRPr kumimoji="1" lang="en-US" altLang="ja-JP" sz="105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rgbClr val="000000"/>
              </a:solidFill>
              <a:effectLst/>
              <a:latin typeface="ＭＳ Ｐゴシック" panose="020B0600070205080204" pitchFamily="50" charset="-128"/>
              <a:ea typeface="ＭＳ Ｐゴシック" panose="020B0600070205080204" pitchFamily="50" charset="-128"/>
              <a:cs typeface="+mn-cs"/>
            </a:rPr>
            <a:t>　実質単年度収支について、</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年度決算以降、急激な人口減少の影響により、普通交付税等の経常一般財源が減少したことで、財政調整基金を取り崩すこと</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で赤字となっていたが</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、令和元年度決算以降は取り崩しを行っていない</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ため、黒字となった。</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令和２年度は、本市の財政運営上重要な課題であった国民健康保険事業特別会計における累積赤字の解消に至った。これは、国民健康保険事業特別会計において、平成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18</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年度の累積赤字が約</a:t>
          </a:r>
          <a:r>
            <a:rPr kumimoji="1" lang="en-US" altLang="ja-JP" sz="1400">
              <a:solidFill>
                <a:srgbClr val="000000"/>
              </a:solidFill>
              <a:latin typeface="ＭＳ Ｐゴシック" panose="020B0600070205080204" pitchFamily="50" charset="-128"/>
              <a:ea typeface="ＭＳ Ｐゴシック" panose="020B0600070205080204" pitchFamily="50" charset="-128"/>
            </a:rPr>
            <a:t>58.6</a:t>
          </a:r>
          <a:r>
            <a:rPr kumimoji="1" lang="ja-JP" altLang="en-US" sz="1400">
              <a:solidFill>
                <a:srgbClr val="000000"/>
              </a:solidFill>
              <a:latin typeface="ＭＳ Ｐゴシック" panose="020B0600070205080204" pitchFamily="50" charset="-128"/>
              <a:ea typeface="ＭＳ Ｐゴシック" panose="020B0600070205080204" pitchFamily="50" charset="-128"/>
            </a:rPr>
            <a:t>億円あったが、本市が累積赤字の解消に間断なく取組んだ結果、令和２年度決算では新型コロナウイルス感染症拡大の影響などにより、現年度保険料収納率が、前年度より減少し</a:t>
          </a:r>
          <a:r>
            <a:rPr kumimoji="1" lang="en-US" altLang="ja-JP" sz="1400">
              <a:solidFill>
                <a:srgbClr val="000000"/>
              </a:solidFill>
              <a:latin typeface="ＭＳ Ｐゴシック" panose="020B0600070205080204" pitchFamily="50" charset="-128"/>
              <a:ea typeface="ＭＳ Ｐゴシック" panose="020B0600070205080204" pitchFamily="50" charset="-128"/>
            </a:rPr>
            <a:t>91.47</a:t>
          </a:r>
          <a:r>
            <a:rPr kumimoji="1" lang="ja-JP" altLang="en-US" sz="1400">
              <a:solidFill>
                <a:srgbClr val="000000"/>
              </a:solidFill>
              <a:latin typeface="ＭＳ Ｐゴシック" panose="020B0600070205080204" pitchFamily="50" charset="-128"/>
              <a:ea typeface="ＭＳ Ｐゴシック" panose="020B0600070205080204" pitchFamily="50" charset="-128"/>
            </a:rPr>
            <a:t>％（▲</a:t>
          </a:r>
          <a:r>
            <a:rPr kumimoji="1" lang="en-US" altLang="ja-JP" sz="1400">
              <a:solidFill>
                <a:srgbClr val="000000"/>
              </a:solidFill>
              <a:latin typeface="ＭＳ Ｐゴシック" panose="020B0600070205080204" pitchFamily="50" charset="-128"/>
              <a:ea typeface="ＭＳ Ｐゴシック" panose="020B0600070205080204" pitchFamily="50" charset="-128"/>
            </a:rPr>
            <a:t>0.45</a:t>
          </a:r>
          <a:r>
            <a:rPr kumimoji="1" lang="ja-JP" altLang="en-US" sz="1400">
              <a:solidFill>
                <a:srgbClr val="000000"/>
              </a:solidFill>
              <a:latin typeface="ＭＳ Ｐゴシック" panose="020B0600070205080204" pitchFamily="50" charset="-128"/>
              <a:ea typeface="ＭＳ Ｐゴシック" panose="020B0600070205080204" pitchFamily="50" charset="-128"/>
            </a:rPr>
            <a:t>％）となったものの、保険給付費が減少したことなどにより、単年度収支で約</a:t>
          </a:r>
          <a:r>
            <a:rPr kumimoji="1" lang="en-US" altLang="ja-JP" sz="1400">
              <a:solidFill>
                <a:srgbClr val="000000"/>
              </a:solidFill>
              <a:latin typeface="ＭＳ Ｐゴシック" panose="020B0600070205080204" pitchFamily="50" charset="-128"/>
              <a:ea typeface="ＭＳ Ｐゴシック" panose="020B0600070205080204" pitchFamily="50" charset="-128"/>
            </a:rPr>
            <a:t>3.1</a:t>
          </a:r>
          <a:r>
            <a:rPr kumimoji="1" lang="ja-JP" altLang="en-US" sz="1400">
              <a:solidFill>
                <a:srgbClr val="000000"/>
              </a:solidFill>
              <a:latin typeface="ＭＳ Ｐゴシック" panose="020B0600070205080204" pitchFamily="50" charset="-128"/>
              <a:ea typeface="ＭＳ Ｐゴシック" panose="020B0600070205080204" pitchFamily="50" charset="-128"/>
            </a:rPr>
            <a:t>億円の黒字となったことによる。</a:t>
          </a:r>
          <a:endParaRPr kumimoji="1" lang="en-US" altLang="ja-JP" sz="14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このことにより、国民健康保険事業特別会計の実質収支は約</a:t>
          </a:r>
          <a:r>
            <a:rPr kumimoji="1" lang="en-US" altLang="ja-JP" sz="1400">
              <a:solidFill>
                <a:srgbClr val="000000"/>
              </a:solidFill>
              <a:latin typeface="ＭＳ Ｐゴシック" panose="020B0600070205080204" pitchFamily="50" charset="-128"/>
              <a:ea typeface="ＭＳ Ｐゴシック" panose="020B0600070205080204" pitchFamily="50" charset="-128"/>
            </a:rPr>
            <a:t>0.1</a:t>
          </a:r>
          <a:r>
            <a:rPr kumimoji="1" lang="ja-JP" altLang="en-US" sz="1400">
              <a:solidFill>
                <a:srgbClr val="000000"/>
              </a:solidFill>
              <a:latin typeface="ＭＳ Ｐゴシック" panose="020B0600070205080204" pitchFamily="50" charset="-128"/>
              <a:ea typeface="ＭＳ Ｐゴシック" panose="020B0600070205080204" pitchFamily="50" charset="-128"/>
            </a:rPr>
            <a:t>億円の黒字となり、連結実質収支額が約</a:t>
          </a:r>
          <a:r>
            <a:rPr kumimoji="1" lang="en-US" altLang="ja-JP" sz="1400">
              <a:solidFill>
                <a:srgbClr val="000000"/>
              </a:solidFill>
              <a:latin typeface="ＭＳ Ｐゴシック" panose="020B0600070205080204" pitchFamily="50" charset="-128"/>
              <a:ea typeface="ＭＳ Ｐゴシック" panose="020B0600070205080204" pitchFamily="50" charset="-128"/>
            </a:rPr>
            <a:t>44</a:t>
          </a:r>
          <a:r>
            <a:rPr kumimoji="1" lang="ja-JP" altLang="en-US" sz="1400">
              <a:solidFill>
                <a:srgbClr val="000000"/>
              </a:solidFill>
              <a:latin typeface="ＭＳ Ｐゴシック" panose="020B0600070205080204" pitchFamily="50" charset="-128"/>
              <a:ea typeface="ＭＳ Ｐゴシック" panose="020B0600070205080204" pitchFamily="50" charset="-128"/>
            </a:rPr>
            <a:t>億円の黒字となった。</a:t>
          </a:r>
          <a:endParaRPr kumimoji="1" lang="en-US" altLang="ja-JP" sz="14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引き続き、各特別会計ともに、さらなる事業の効率化などを進め</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ることで、健全な財政運営に努める。</a:t>
          </a:r>
          <a:endParaRPr kumimoji="1" lang="ja-JP" altLang="en-US"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71770214</v>
      </c>
      <c r="BO4" s="395"/>
      <c r="BP4" s="395"/>
      <c r="BQ4" s="395"/>
      <c r="BR4" s="395"/>
      <c r="BS4" s="395"/>
      <c r="BT4" s="395"/>
      <c r="BU4" s="396"/>
      <c r="BV4" s="394">
        <v>55688279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1.3</v>
      </c>
      <c r="CU4" s="401"/>
      <c r="CV4" s="401"/>
      <c r="CW4" s="401"/>
      <c r="CX4" s="401"/>
      <c r="CY4" s="401"/>
      <c r="CZ4" s="401"/>
      <c r="DA4" s="402"/>
      <c r="DB4" s="400">
        <v>0.7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71342284</v>
      </c>
      <c r="BO5" s="432"/>
      <c r="BP5" s="432"/>
      <c r="BQ5" s="432"/>
      <c r="BR5" s="432"/>
      <c r="BS5" s="432"/>
      <c r="BT5" s="432"/>
      <c r="BU5" s="433"/>
      <c r="BV5" s="431">
        <v>55493375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102.5</v>
      </c>
      <c r="CU5" s="429"/>
      <c r="CV5" s="429"/>
      <c r="CW5" s="429"/>
      <c r="CX5" s="429"/>
      <c r="CY5" s="429"/>
      <c r="CZ5" s="429"/>
      <c r="DA5" s="430"/>
      <c r="DB5" s="428">
        <v>101.9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427930</v>
      </c>
      <c r="BO6" s="432"/>
      <c r="BP6" s="432"/>
      <c r="BQ6" s="432"/>
      <c r="BR6" s="432"/>
      <c r="BS6" s="432"/>
      <c r="BT6" s="432"/>
      <c r="BU6" s="433"/>
      <c r="BV6" s="431">
        <v>194904</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108.3</v>
      </c>
      <c r="CU6" s="469"/>
      <c r="CV6" s="469"/>
      <c r="CW6" s="469"/>
      <c r="CX6" s="469"/>
      <c r="CY6" s="469"/>
      <c r="CZ6" s="469"/>
      <c r="DA6" s="470"/>
      <c r="DB6" s="468">
        <v>108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77721</v>
      </c>
      <c r="BO7" s="432"/>
      <c r="BP7" s="432"/>
      <c r="BQ7" s="432"/>
      <c r="BR7" s="432"/>
      <c r="BS7" s="432"/>
      <c r="BT7" s="432"/>
      <c r="BU7" s="433"/>
      <c r="BV7" s="431">
        <v>13592</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27811002</v>
      </c>
      <c r="CU7" s="432"/>
      <c r="CV7" s="432"/>
      <c r="CW7" s="432"/>
      <c r="CX7" s="432"/>
      <c r="CY7" s="432"/>
      <c r="CZ7" s="432"/>
      <c r="DA7" s="433"/>
      <c r="DB7" s="431">
        <v>27107501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350209</v>
      </c>
      <c r="BO8" s="432"/>
      <c r="BP8" s="432"/>
      <c r="BQ8" s="432"/>
      <c r="BR8" s="432"/>
      <c r="BS8" s="432"/>
      <c r="BT8" s="432"/>
      <c r="BU8" s="433"/>
      <c r="BV8" s="431">
        <v>181312</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0.7</v>
      </c>
      <c r="CU8" s="472"/>
      <c r="CV8" s="472"/>
      <c r="CW8" s="472"/>
      <c r="CX8" s="472"/>
      <c r="CY8" s="472"/>
      <c r="CZ8" s="472"/>
      <c r="DA8" s="473"/>
      <c r="DB8" s="471">
        <v>0.69</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119764</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168897</v>
      </c>
      <c r="BO9" s="432"/>
      <c r="BP9" s="432"/>
      <c r="BQ9" s="432"/>
      <c r="BR9" s="432"/>
      <c r="BS9" s="432"/>
      <c r="BT9" s="432"/>
      <c r="BU9" s="433"/>
      <c r="BV9" s="431">
        <v>180180</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12.8</v>
      </c>
      <c r="CU9" s="429"/>
      <c r="CV9" s="429"/>
      <c r="CW9" s="429"/>
      <c r="CX9" s="429"/>
      <c r="CY9" s="429"/>
      <c r="CZ9" s="429"/>
      <c r="DA9" s="430"/>
      <c r="DB9" s="428">
        <v>13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120</v>
      </c>
      <c r="M10" s="461"/>
      <c r="N10" s="461"/>
      <c r="O10" s="461"/>
      <c r="P10" s="461"/>
      <c r="Q10" s="462"/>
      <c r="R10" s="482">
        <v>123576</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183217</v>
      </c>
      <c r="BO10" s="432"/>
      <c r="BP10" s="432"/>
      <c r="BQ10" s="432"/>
      <c r="BR10" s="432"/>
      <c r="BS10" s="432"/>
      <c r="BT10" s="432"/>
      <c r="BU10" s="433"/>
      <c r="BV10" s="431">
        <v>10137</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117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120536</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137</v>
      </c>
      <c r="AV12" s="464"/>
      <c r="AW12" s="464"/>
      <c r="AX12" s="464"/>
      <c r="AY12" s="465" t="s">
        <v>138</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139</v>
      </c>
      <c r="CE12" s="435"/>
      <c r="CF12" s="435"/>
      <c r="CG12" s="435"/>
      <c r="CH12" s="435"/>
      <c r="CI12" s="435"/>
      <c r="CJ12" s="435"/>
      <c r="CK12" s="435"/>
      <c r="CL12" s="435"/>
      <c r="CM12" s="435"/>
      <c r="CN12" s="435"/>
      <c r="CO12" s="435"/>
      <c r="CP12" s="435"/>
      <c r="CQ12" s="435"/>
      <c r="CR12" s="435"/>
      <c r="CS12" s="436"/>
      <c r="CT12" s="471" t="s">
        <v>140</v>
      </c>
      <c r="CU12" s="472"/>
      <c r="CV12" s="472"/>
      <c r="CW12" s="472"/>
      <c r="CX12" s="472"/>
      <c r="CY12" s="472"/>
      <c r="CZ12" s="472"/>
      <c r="DA12" s="473"/>
      <c r="DB12" s="471" t="s">
        <v>141</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142</v>
      </c>
      <c r="N13" s="523"/>
      <c r="O13" s="523"/>
      <c r="P13" s="523"/>
      <c r="Q13" s="524"/>
      <c r="R13" s="515">
        <v>117178</v>
      </c>
      <c r="S13" s="516"/>
      <c r="T13" s="516"/>
      <c r="U13" s="516"/>
      <c r="V13" s="517"/>
      <c r="W13" s="447" t="s">
        <v>143</v>
      </c>
      <c r="X13" s="448"/>
      <c r="Y13" s="448"/>
      <c r="Z13" s="448"/>
      <c r="AA13" s="448"/>
      <c r="AB13" s="438"/>
      <c r="AC13" s="482">
        <v>155</v>
      </c>
      <c r="AD13" s="483"/>
      <c r="AE13" s="483"/>
      <c r="AF13" s="483"/>
      <c r="AG13" s="525"/>
      <c r="AH13" s="482">
        <v>134</v>
      </c>
      <c r="AI13" s="483"/>
      <c r="AJ13" s="483"/>
      <c r="AK13" s="483"/>
      <c r="AL13" s="484"/>
      <c r="AM13" s="460" t="s">
        <v>144</v>
      </c>
      <c r="AN13" s="461"/>
      <c r="AO13" s="461"/>
      <c r="AP13" s="461"/>
      <c r="AQ13" s="461"/>
      <c r="AR13" s="461"/>
      <c r="AS13" s="461"/>
      <c r="AT13" s="462"/>
      <c r="AU13" s="463" t="s">
        <v>145</v>
      </c>
      <c r="AV13" s="464"/>
      <c r="AW13" s="464"/>
      <c r="AX13" s="464"/>
      <c r="AY13" s="465" t="s">
        <v>146</v>
      </c>
      <c r="AZ13" s="466"/>
      <c r="BA13" s="466"/>
      <c r="BB13" s="466"/>
      <c r="BC13" s="466"/>
      <c r="BD13" s="466"/>
      <c r="BE13" s="466"/>
      <c r="BF13" s="466"/>
      <c r="BG13" s="466"/>
      <c r="BH13" s="466"/>
      <c r="BI13" s="466"/>
      <c r="BJ13" s="466"/>
      <c r="BK13" s="466"/>
      <c r="BL13" s="466"/>
      <c r="BM13" s="467"/>
      <c r="BN13" s="431">
        <v>352114</v>
      </c>
      <c r="BO13" s="432"/>
      <c r="BP13" s="432"/>
      <c r="BQ13" s="432"/>
      <c r="BR13" s="432"/>
      <c r="BS13" s="432"/>
      <c r="BT13" s="432"/>
      <c r="BU13" s="433"/>
      <c r="BV13" s="431">
        <v>190317</v>
      </c>
      <c r="BW13" s="432"/>
      <c r="BX13" s="432"/>
      <c r="BY13" s="432"/>
      <c r="BZ13" s="432"/>
      <c r="CA13" s="432"/>
      <c r="CB13" s="432"/>
      <c r="CC13" s="433"/>
      <c r="CD13" s="434" t="s">
        <v>147</v>
      </c>
      <c r="CE13" s="435"/>
      <c r="CF13" s="435"/>
      <c r="CG13" s="435"/>
      <c r="CH13" s="435"/>
      <c r="CI13" s="435"/>
      <c r="CJ13" s="435"/>
      <c r="CK13" s="435"/>
      <c r="CL13" s="435"/>
      <c r="CM13" s="435"/>
      <c r="CN13" s="435"/>
      <c r="CO13" s="435"/>
      <c r="CP13" s="435"/>
      <c r="CQ13" s="435"/>
      <c r="CR13" s="435"/>
      <c r="CS13" s="436"/>
      <c r="CT13" s="428">
        <v>4.3</v>
      </c>
      <c r="CU13" s="429"/>
      <c r="CV13" s="429"/>
      <c r="CW13" s="429"/>
      <c r="CX13" s="429"/>
      <c r="CY13" s="429"/>
      <c r="CZ13" s="429"/>
      <c r="DA13" s="430"/>
      <c r="DB13" s="428">
        <v>4.5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148</v>
      </c>
      <c r="M14" s="513"/>
      <c r="N14" s="513"/>
      <c r="O14" s="513"/>
      <c r="P14" s="513"/>
      <c r="Q14" s="514"/>
      <c r="R14" s="515">
        <v>121575</v>
      </c>
      <c r="S14" s="516"/>
      <c r="T14" s="516"/>
      <c r="U14" s="516"/>
      <c r="V14" s="517"/>
      <c r="W14" s="421"/>
      <c r="X14" s="422"/>
      <c r="Y14" s="422"/>
      <c r="Z14" s="422"/>
      <c r="AA14" s="422"/>
      <c r="AB14" s="411"/>
      <c r="AC14" s="518">
        <v>0.3</v>
      </c>
      <c r="AD14" s="519"/>
      <c r="AE14" s="519"/>
      <c r="AF14" s="519"/>
      <c r="AG14" s="520"/>
      <c r="AH14" s="518">
        <v>0.3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149</v>
      </c>
      <c r="CE14" s="527"/>
      <c r="CF14" s="527"/>
      <c r="CG14" s="527"/>
      <c r="CH14" s="527"/>
      <c r="CI14" s="527"/>
      <c r="CJ14" s="527"/>
      <c r="CK14" s="527"/>
      <c r="CL14" s="527"/>
      <c r="CM14" s="527"/>
      <c r="CN14" s="527"/>
      <c r="CO14" s="527"/>
      <c r="CP14" s="527"/>
      <c r="CQ14" s="527"/>
      <c r="CR14" s="527"/>
      <c r="CS14" s="528"/>
      <c r="CT14" s="529">
        <v>35.9</v>
      </c>
      <c r="CU14" s="530"/>
      <c r="CV14" s="530"/>
      <c r="CW14" s="530"/>
      <c r="CX14" s="530"/>
      <c r="CY14" s="530"/>
      <c r="CZ14" s="530"/>
      <c r="DA14" s="531"/>
      <c r="DB14" s="529">
        <v>39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150</v>
      </c>
      <c r="N15" s="523"/>
      <c r="O15" s="523"/>
      <c r="P15" s="523"/>
      <c r="Q15" s="524"/>
      <c r="R15" s="515">
        <v>118332</v>
      </c>
      <c r="S15" s="516"/>
      <c r="T15" s="516"/>
      <c r="U15" s="516"/>
      <c r="V15" s="517"/>
      <c r="W15" s="447" t="s">
        <v>151</v>
      </c>
      <c r="X15" s="448"/>
      <c r="Y15" s="448"/>
      <c r="Z15" s="448"/>
      <c r="AA15" s="448"/>
      <c r="AB15" s="438"/>
      <c r="AC15" s="482">
        <v>15121</v>
      </c>
      <c r="AD15" s="483"/>
      <c r="AE15" s="483"/>
      <c r="AF15" s="483"/>
      <c r="AG15" s="525"/>
      <c r="AH15" s="482">
        <v>15791</v>
      </c>
      <c r="AI15" s="483"/>
      <c r="AJ15" s="483"/>
      <c r="AK15" s="483"/>
      <c r="AL15" s="484"/>
      <c r="AM15" s="460"/>
      <c r="AN15" s="461"/>
      <c r="AO15" s="461"/>
      <c r="AP15" s="461"/>
      <c r="AQ15" s="461"/>
      <c r="AR15" s="461"/>
      <c r="AS15" s="461"/>
      <c r="AT15" s="462"/>
      <c r="AU15" s="463"/>
      <c r="AV15" s="464"/>
      <c r="AW15" s="464"/>
      <c r="AX15" s="464"/>
      <c r="AY15" s="391" t="s">
        <v>152</v>
      </c>
      <c r="AZ15" s="392"/>
      <c r="BA15" s="392"/>
      <c r="BB15" s="392"/>
      <c r="BC15" s="392"/>
      <c r="BD15" s="392"/>
      <c r="BE15" s="392"/>
      <c r="BF15" s="392"/>
      <c r="BG15" s="392"/>
      <c r="BH15" s="392"/>
      <c r="BI15" s="392"/>
      <c r="BJ15" s="392"/>
      <c r="BK15" s="392"/>
      <c r="BL15" s="392"/>
      <c r="BM15" s="393"/>
      <c r="BN15" s="394">
        <v>15812664</v>
      </c>
      <c r="BO15" s="395"/>
      <c r="BP15" s="395"/>
      <c r="BQ15" s="395"/>
      <c r="BR15" s="395"/>
      <c r="BS15" s="395"/>
      <c r="BT15" s="395"/>
      <c r="BU15" s="396"/>
      <c r="BV15" s="394">
        <v>14657245</v>
      </c>
      <c r="BW15" s="395"/>
      <c r="BX15" s="395"/>
      <c r="BY15" s="395"/>
      <c r="BZ15" s="395"/>
      <c r="CA15" s="395"/>
      <c r="CB15" s="395"/>
      <c r="CC15" s="396"/>
      <c r="CD15" s="532" t="s">
        <v>153</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154</v>
      </c>
      <c r="M16" s="543"/>
      <c r="N16" s="543"/>
      <c r="O16" s="543"/>
      <c r="P16" s="543"/>
      <c r="Q16" s="544"/>
      <c r="R16" s="535" t="s">
        <v>155</v>
      </c>
      <c r="S16" s="536"/>
      <c r="T16" s="536"/>
      <c r="U16" s="536"/>
      <c r="V16" s="537"/>
      <c r="W16" s="421"/>
      <c r="X16" s="422"/>
      <c r="Y16" s="422"/>
      <c r="Z16" s="422"/>
      <c r="AA16" s="422"/>
      <c r="AB16" s="411"/>
      <c r="AC16" s="518">
        <v>31.1</v>
      </c>
      <c r="AD16" s="519"/>
      <c r="AE16" s="519"/>
      <c r="AF16" s="519"/>
      <c r="AG16" s="520"/>
      <c r="AH16" s="518">
        <v>31.9</v>
      </c>
      <c r="AI16" s="519"/>
      <c r="AJ16" s="519"/>
      <c r="AK16" s="519"/>
      <c r="AL16" s="521"/>
      <c r="AM16" s="460"/>
      <c r="AN16" s="461"/>
      <c r="AO16" s="461"/>
      <c r="AP16" s="461"/>
      <c r="AQ16" s="461"/>
      <c r="AR16" s="461"/>
      <c r="AS16" s="461"/>
      <c r="AT16" s="462"/>
      <c r="AU16" s="463"/>
      <c r="AV16" s="464"/>
      <c r="AW16" s="464"/>
      <c r="AX16" s="464"/>
      <c r="AY16" s="465" t="s">
        <v>156</v>
      </c>
      <c r="AZ16" s="466"/>
      <c r="BA16" s="466"/>
      <c r="BB16" s="466"/>
      <c r="BC16" s="466"/>
      <c r="BD16" s="466"/>
      <c r="BE16" s="466"/>
      <c r="BF16" s="466"/>
      <c r="BG16" s="466"/>
      <c r="BH16" s="466"/>
      <c r="BI16" s="466"/>
      <c r="BJ16" s="466"/>
      <c r="BK16" s="466"/>
      <c r="BL16" s="466"/>
      <c r="BM16" s="467"/>
      <c r="BN16" s="431">
        <v>22043251</v>
      </c>
      <c r="BO16" s="432"/>
      <c r="BP16" s="432"/>
      <c r="BQ16" s="432"/>
      <c r="BR16" s="432"/>
      <c r="BS16" s="432"/>
      <c r="BT16" s="432"/>
      <c r="BU16" s="433"/>
      <c r="BV16" s="431">
        <v>21319099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157</v>
      </c>
      <c r="N17" s="539"/>
      <c r="O17" s="539"/>
      <c r="P17" s="539"/>
      <c r="Q17" s="540"/>
      <c r="R17" s="535" t="s">
        <v>158</v>
      </c>
      <c r="S17" s="536"/>
      <c r="T17" s="536"/>
      <c r="U17" s="536"/>
      <c r="V17" s="537"/>
      <c r="W17" s="447" t="s">
        <v>159</v>
      </c>
      <c r="X17" s="448"/>
      <c r="Y17" s="448"/>
      <c r="Z17" s="448"/>
      <c r="AA17" s="448"/>
      <c r="AB17" s="438"/>
      <c r="AC17" s="482">
        <v>33280</v>
      </c>
      <c r="AD17" s="483"/>
      <c r="AE17" s="483"/>
      <c r="AF17" s="483"/>
      <c r="AG17" s="525"/>
      <c r="AH17" s="482">
        <v>33526</v>
      </c>
      <c r="AI17" s="483"/>
      <c r="AJ17" s="483"/>
      <c r="AK17" s="483"/>
      <c r="AL17" s="484"/>
      <c r="AM17" s="460"/>
      <c r="AN17" s="461"/>
      <c r="AO17" s="461"/>
      <c r="AP17" s="461"/>
      <c r="AQ17" s="461"/>
      <c r="AR17" s="461"/>
      <c r="AS17" s="461"/>
      <c r="AT17" s="462"/>
      <c r="AU17" s="463"/>
      <c r="AV17" s="464"/>
      <c r="AW17" s="464"/>
      <c r="AX17" s="464"/>
      <c r="AY17" s="465" t="s">
        <v>160</v>
      </c>
      <c r="AZ17" s="466"/>
      <c r="BA17" s="466"/>
      <c r="BB17" s="466"/>
      <c r="BC17" s="466"/>
      <c r="BD17" s="466"/>
      <c r="BE17" s="466"/>
      <c r="BF17" s="466"/>
      <c r="BG17" s="466"/>
      <c r="BH17" s="466"/>
      <c r="BI17" s="466"/>
      <c r="BJ17" s="466"/>
      <c r="BK17" s="466"/>
      <c r="BL17" s="466"/>
      <c r="BM17" s="467"/>
      <c r="BN17" s="431">
        <v>20183581</v>
      </c>
      <c r="BO17" s="432"/>
      <c r="BP17" s="432"/>
      <c r="BQ17" s="432"/>
      <c r="BR17" s="432"/>
      <c r="BS17" s="432"/>
      <c r="BT17" s="432"/>
      <c r="BU17" s="433"/>
      <c r="BV17" s="431">
        <v>18831817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161</v>
      </c>
      <c r="C18" s="474"/>
      <c r="D18" s="474"/>
      <c r="E18" s="546"/>
      <c r="F18" s="546"/>
      <c r="G18" s="546"/>
      <c r="H18" s="546"/>
      <c r="I18" s="546"/>
      <c r="J18" s="546"/>
      <c r="K18" s="546"/>
      <c r="L18" s="547">
        <v>12.3</v>
      </c>
      <c r="M18" s="547"/>
      <c r="N18" s="547"/>
      <c r="O18" s="547"/>
      <c r="P18" s="547"/>
      <c r="Q18" s="547"/>
      <c r="R18" s="548"/>
      <c r="S18" s="548"/>
      <c r="T18" s="548"/>
      <c r="U18" s="548"/>
      <c r="V18" s="549"/>
      <c r="W18" s="449"/>
      <c r="X18" s="450"/>
      <c r="Y18" s="450"/>
      <c r="Z18" s="450"/>
      <c r="AA18" s="450"/>
      <c r="AB18" s="441"/>
      <c r="AC18" s="550">
        <v>68.5</v>
      </c>
      <c r="AD18" s="551"/>
      <c r="AE18" s="551"/>
      <c r="AF18" s="551"/>
      <c r="AG18" s="552"/>
      <c r="AH18" s="550">
        <v>67.8</v>
      </c>
      <c r="AI18" s="551"/>
      <c r="AJ18" s="551"/>
      <c r="AK18" s="551"/>
      <c r="AL18" s="553"/>
      <c r="AM18" s="460"/>
      <c r="AN18" s="461"/>
      <c r="AO18" s="461"/>
      <c r="AP18" s="461"/>
      <c r="AQ18" s="461"/>
      <c r="AR18" s="461"/>
      <c r="AS18" s="461"/>
      <c r="AT18" s="462"/>
      <c r="AU18" s="463"/>
      <c r="AV18" s="464"/>
      <c r="AW18" s="464"/>
      <c r="AX18" s="464"/>
      <c r="AY18" s="465" t="s">
        <v>162</v>
      </c>
      <c r="AZ18" s="466"/>
      <c r="BA18" s="466"/>
      <c r="BB18" s="466"/>
      <c r="BC18" s="466"/>
      <c r="BD18" s="466"/>
      <c r="BE18" s="466"/>
      <c r="BF18" s="466"/>
      <c r="BG18" s="466"/>
      <c r="BH18" s="466"/>
      <c r="BI18" s="466"/>
      <c r="BJ18" s="466"/>
      <c r="BK18" s="466"/>
      <c r="BL18" s="466"/>
      <c r="BM18" s="467"/>
      <c r="BN18" s="431">
        <v>28798688</v>
      </c>
      <c r="BO18" s="432"/>
      <c r="BP18" s="432"/>
      <c r="BQ18" s="432"/>
      <c r="BR18" s="432"/>
      <c r="BS18" s="432"/>
      <c r="BT18" s="432"/>
      <c r="BU18" s="433"/>
      <c r="BV18" s="431">
        <v>29351227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163</v>
      </c>
      <c r="C19" s="474"/>
      <c r="D19" s="474"/>
      <c r="E19" s="546"/>
      <c r="F19" s="546"/>
      <c r="G19" s="546"/>
      <c r="H19" s="546"/>
      <c r="I19" s="546"/>
      <c r="J19" s="546"/>
      <c r="K19" s="546"/>
      <c r="L19" s="554">
        <v>9737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164</v>
      </c>
      <c r="AZ19" s="466"/>
      <c r="BA19" s="466"/>
      <c r="BB19" s="466"/>
      <c r="BC19" s="466"/>
      <c r="BD19" s="466"/>
      <c r="BE19" s="466"/>
      <c r="BF19" s="466"/>
      <c r="BG19" s="466"/>
      <c r="BH19" s="466"/>
      <c r="BI19" s="466"/>
      <c r="BJ19" s="466"/>
      <c r="BK19" s="466"/>
      <c r="BL19" s="466"/>
      <c r="BM19" s="467"/>
      <c r="BN19" s="431">
        <v>33118796</v>
      </c>
      <c r="BO19" s="432"/>
      <c r="BP19" s="432"/>
      <c r="BQ19" s="432"/>
      <c r="BR19" s="432"/>
      <c r="BS19" s="432"/>
      <c r="BT19" s="432"/>
      <c r="BU19" s="433"/>
      <c r="BV19" s="431">
        <v>31681705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165</v>
      </c>
      <c r="C20" s="474"/>
      <c r="D20" s="474"/>
      <c r="E20" s="546"/>
      <c r="F20" s="546"/>
      <c r="G20" s="546"/>
      <c r="H20" s="546"/>
      <c r="I20" s="546"/>
      <c r="J20" s="546"/>
      <c r="K20" s="546"/>
      <c r="L20" s="554">
        <v>57379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166</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167</v>
      </c>
      <c r="C22" s="569"/>
      <c r="D22" s="570"/>
      <c r="E22" s="443" t="s">
        <v>1</v>
      </c>
      <c r="F22" s="448"/>
      <c r="G22" s="448"/>
      <c r="H22" s="448"/>
      <c r="I22" s="448"/>
      <c r="J22" s="448"/>
      <c r="K22" s="438"/>
      <c r="L22" s="443" t="s">
        <v>168</v>
      </c>
      <c r="M22" s="448"/>
      <c r="N22" s="448"/>
      <c r="O22" s="448"/>
      <c r="P22" s="438"/>
      <c r="Q22" s="577" t="s">
        <v>169</v>
      </c>
      <c r="R22" s="578"/>
      <c r="S22" s="578"/>
      <c r="T22" s="578"/>
      <c r="U22" s="578"/>
      <c r="V22" s="579"/>
      <c r="W22" s="583" t="s">
        <v>170</v>
      </c>
      <c r="X22" s="569"/>
      <c r="Y22" s="570"/>
      <c r="Z22" s="443" t="s">
        <v>1</v>
      </c>
      <c r="AA22" s="448"/>
      <c r="AB22" s="448"/>
      <c r="AC22" s="448"/>
      <c r="AD22" s="448"/>
      <c r="AE22" s="448"/>
      <c r="AF22" s="448"/>
      <c r="AG22" s="438"/>
      <c r="AH22" s="596" t="s">
        <v>171</v>
      </c>
      <c r="AI22" s="448"/>
      <c r="AJ22" s="448"/>
      <c r="AK22" s="448"/>
      <c r="AL22" s="438"/>
      <c r="AM22" s="596" t="s">
        <v>172</v>
      </c>
      <c r="AN22" s="597"/>
      <c r="AO22" s="597"/>
      <c r="AP22" s="597"/>
      <c r="AQ22" s="597"/>
      <c r="AR22" s="598"/>
      <c r="AS22" s="577" t="s">
        <v>169</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173</v>
      </c>
      <c r="AZ23" s="392"/>
      <c r="BA23" s="392"/>
      <c r="BB23" s="392"/>
      <c r="BC23" s="392"/>
      <c r="BD23" s="392"/>
      <c r="BE23" s="392"/>
      <c r="BF23" s="392"/>
      <c r="BG23" s="392"/>
      <c r="BH23" s="392"/>
      <c r="BI23" s="392"/>
      <c r="BJ23" s="392"/>
      <c r="BK23" s="392"/>
      <c r="BL23" s="392"/>
      <c r="BM23" s="393"/>
      <c r="BN23" s="431">
        <v>52154995</v>
      </c>
      <c r="BO23" s="432"/>
      <c r="BP23" s="432"/>
      <c r="BQ23" s="432"/>
      <c r="BR23" s="432"/>
      <c r="BS23" s="432"/>
      <c r="BT23" s="432"/>
      <c r="BU23" s="433"/>
      <c r="BV23" s="431">
        <v>51208784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174</v>
      </c>
      <c r="F24" s="461"/>
      <c r="G24" s="461"/>
      <c r="H24" s="461"/>
      <c r="I24" s="461"/>
      <c r="J24" s="461"/>
      <c r="K24" s="462"/>
      <c r="L24" s="482">
        <v>1</v>
      </c>
      <c r="M24" s="483"/>
      <c r="N24" s="483"/>
      <c r="O24" s="483"/>
      <c r="P24" s="525"/>
      <c r="Q24" s="482">
        <v>7200</v>
      </c>
      <c r="R24" s="483"/>
      <c r="S24" s="483"/>
      <c r="T24" s="483"/>
      <c r="U24" s="483"/>
      <c r="V24" s="525"/>
      <c r="W24" s="584"/>
      <c r="X24" s="572"/>
      <c r="Y24" s="573"/>
      <c r="Z24" s="481" t="s">
        <v>175</v>
      </c>
      <c r="AA24" s="461"/>
      <c r="AB24" s="461"/>
      <c r="AC24" s="461"/>
      <c r="AD24" s="461"/>
      <c r="AE24" s="461"/>
      <c r="AF24" s="461"/>
      <c r="AG24" s="462"/>
      <c r="AH24" s="482">
        <v>709</v>
      </c>
      <c r="AI24" s="483"/>
      <c r="AJ24" s="483"/>
      <c r="AK24" s="483"/>
      <c r="AL24" s="525"/>
      <c r="AM24" s="482">
        <v>2197191</v>
      </c>
      <c r="AN24" s="483"/>
      <c r="AO24" s="483"/>
      <c r="AP24" s="483"/>
      <c r="AQ24" s="483"/>
      <c r="AR24" s="525"/>
      <c r="AS24" s="482">
        <v>3099</v>
      </c>
      <c r="AT24" s="483"/>
      <c r="AU24" s="483"/>
      <c r="AV24" s="483"/>
      <c r="AW24" s="483"/>
      <c r="AX24" s="484"/>
      <c r="AY24" s="604" t="s">
        <v>176</v>
      </c>
      <c r="AZ24" s="605"/>
      <c r="BA24" s="605"/>
      <c r="BB24" s="605"/>
      <c r="BC24" s="605"/>
      <c r="BD24" s="605"/>
      <c r="BE24" s="605"/>
      <c r="BF24" s="605"/>
      <c r="BG24" s="605"/>
      <c r="BH24" s="605"/>
      <c r="BI24" s="605"/>
      <c r="BJ24" s="605"/>
      <c r="BK24" s="605"/>
      <c r="BL24" s="605"/>
      <c r="BM24" s="606"/>
      <c r="BN24" s="431">
        <v>35767472</v>
      </c>
      <c r="BO24" s="432"/>
      <c r="BP24" s="432"/>
      <c r="BQ24" s="432"/>
      <c r="BR24" s="432"/>
      <c r="BS24" s="432"/>
      <c r="BT24" s="432"/>
      <c r="BU24" s="433"/>
      <c r="BV24" s="431">
        <v>33972816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177</v>
      </c>
      <c r="F25" s="461"/>
      <c r="G25" s="461"/>
      <c r="H25" s="461"/>
      <c r="I25" s="461"/>
      <c r="J25" s="461"/>
      <c r="K25" s="462"/>
      <c r="L25" s="482">
        <v>2</v>
      </c>
      <c r="M25" s="483"/>
      <c r="N25" s="483"/>
      <c r="O25" s="483"/>
      <c r="P25" s="525"/>
      <c r="Q25" s="482">
        <v>6800</v>
      </c>
      <c r="R25" s="483"/>
      <c r="S25" s="483"/>
      <c r="T25" s="483"/>
      <c r="U25" s="483"/>
      <c r="V25" s="525"/>
      <c r="W25" s="584"/>
      <c r="X25" s="572"/>
      <c r="Y25" s="573"/>
      <c r="Z25" s="481" t="s">
        <v>178</v>
      </c>
      <c r="AA25" s="461"/>
      <c r="AB25" s="461"/>
      <c r="AC25" s="461"/>
      <c r="AD25" s="461"/>
      <c r="AE25" s="461"/>
      <c r="AF25" s="461"/>
      <c r="AG25" s="462"/>
      <c r="AH25" s="482" t="s">
        <v>130</v>
      </c>
      <c r="AI25" s="483"/>
      <c r="AJ25" s="483"/>
      <c r="AK25" s="483"/>
      <c r="AL25" s="525"/>
      <c r="AM25" s="482" t="s">
        <v>179</v>
      </c>
      <c r="AN25" s="483"/>
      <c r="AO25" s="483"/>
      <c r="AP25" s="483"/>
      <c r="AQ25" s="483"/>
      <c r="AR25" s="525"/>
      <c r="AS25" s="482" t="s">
        <v>179</v>
      </c>
      <c r="AT25" s="483"/>
      <c r="AU25" s="483"/>
      <c r="AV25" s="483"/>
      <c r="AW25" s="483"/>
      <c r="AX25" s="484"/>
      <c r="AY25" s="391" t="s">
        <v>180</v>
      </c>
      <c r="AZ25" s="392"/>
      <c r="BA25" s="392"/>
      <c r="BB25" s="392"/>
      <c r="BC25" s="392"/>
      <c r="BD25" s="392"/>
      <c r="BE25" s="392"/>
      <c r="BF25" s="392"/>
      <c r="BG25" s="392"/>
      <c r="BH25" s="392"/>
      <c r="BI25" s="392"/>
      <c r="BJ25" s="392"/>
      <c r="BK25" s="392"/>
      <c r="BL25" s="392"/>
      <c r="BM25" s="393"/>
      <c r="BN25" s="394">
        <v>9913859</v>
      </c>
      <c r="BO25" s="395"/>
      <c r="BP25" s="395"/>
      <c r="BQ25" s="395"/>
      <c r="BR25" s="395"/>
      <c r="BS25" s="395"/>
      <c r="BT25" s="395"/>
      <c r="BU25" s="396"/>
      <c r="BV25" s="394">
        <v>12662667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181</v>
      </c>
      <c r="F26" s="461"/>
      <c r="G26" s="461"/>
      <c r="H26" s="461"/>
      <c r="I26" s="461"/>
      <c r="J26" s="461"/>
      <c r="K26" s="462"/>
      <c r="L26" s="482">
        <v>1</v>
      </c>
      <c r="M26" s="483"/>
      <c r="N26" s="483"/>
      <c r="O26" s="483"/>
      <c r="P26" s="525"/>
      <c r="Q26" s="482">
        <v>6375</v>
      </c>
      <c r="R26" s="483"/>
      <c r="S26" s="483"/>
      <c r="T26" s="483"/>
      <c r="U26" s="483"/>
      <c r="V26" s="525"/>
      <c r="W26" s="584"/>
      <c r="X26" s="572"/>
      <c r="Y26" s="573"/>
      <c r="Z26" s="481" t="s">
        <v>182</v>
      </c>
      <c r="AA26" s="594"/>
      <c r="AB26" s="594"/>
      <c r="AC26" s="594"/>
      <c r="AD26" s="594"/>
      <c r="AE26" s="594"/>
      <c r="AF26" s="594"/>
      <c r="AG26" s="595"/>
      <c r="AH26" s="482">
        <v>123</v>
      </c>
      <c r="AI26" s="483"/>
      <c r="AJ26" s="483"/>
      <c r="AK26" s="483"/>
      <c r="AL26" s="525"/>
      <c r="AM26" s="482">
        <v>429147</v>
      </c>
      <c r="AN26" s="483"/>
      <c r="AO26" s="483"/>
      <c r="AP26" s="483"/>
      <c r="AQ26" s="483"/>
      <c r="AR26" s="525"/>
      <c r="AS26" s="482">
        <v>3489</v>
      </c>
      <c r="AT26" s="483"/>
      <c r="AU26" s="483"/>
      <c r="AV26" s="483"/>
      <c r="AW26" s="483"/>
      <c r="AX26" s="484"/>
      <c r="AY26" s="434" t="s">
        <v>183</v>
      </c>
      <c r="AZ26" s="435"/>
      <c r="BA26" s="435"/>
      <c r="BB26" s="435"/>
      <c r="BC26" s="435"/>
      <c r="BD26" s="435"/>
      <c r="BE26" s="435"/>
      <c r="BF26" s="435"/>
      <c r="BG26" s="435"/>
      <c r="BH26" s="435"/>
      <c r="BI26" s="435"/>
      <c r="BJ26" s="435"/>
      <c r="BK26" s="435"/>
      <c r="BL26" s="435"/>
      <c r="BM26" s="436"/>
      <c r="BN26" s="431" t="s">
        <v>131</v>
      </c>
      <c r="BO26" s="432"/>
      <c r="BP26" s="432"/>
      <c r="BQ26" s="432"/>
      <c r="BR26" s="432"/>
      <c r="BS26" s="432"/>
      <c r="BT26" s="432"/>
      <c r="BU26" s="433"/>
      <c r="BV26" s="431" t="s">
        <v>131</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184</v>
      </c>
      <c r="F27" s="461"/>
      <c r="G27" s="461"/>
      <c r="H27" s="461"/>
      <c r="I27" s="461"/>
      <c r="J27" s="461"/>
      <c r="K27" s="462"/>
      <c r="L27" s="482">
        <v>1</v>
      </c>
      <c r="M27" s="483"/>
      <c r="N27" s="483"/>
      <c r="O27" s="483"/>
      <c r="P27" s="525"/>
      <c r="Q27" s="482">
        <v>6660</v>
      </c>
      <c r="R27" s="483"/>
      <c r="S27" s="483"/>
      <c r="T27" s="483"/>
      <c r="U27" s="483"/>
      <c r="V27" s="525"/>
      <c r="W27" s="584"/>
      <c r="X27" s="572"/>
      <c r="Y27" s="573"/>
      <c r="Z27" s="481" t="s">
        <v>185</v>
      </c>
      <c r="AA27" s="461"/>
      <c r="AB27" s="461"/>
      <c r="AC27" s="461"/>
      <c r="AD27" s="461"/>
      <c r="AE27" s="461"/>
      <c r="AF27" s="461"/>
      <c r="AG27" s="462"/>
      <c r="AH27" s="482">
        <v>24</v>
      </c>
      <c r="AI27" s="483"/>
      <c r="AJ27" s="483"/>
      <c r="AK27" s="483"/>
      <c r="AL27" s="525"/>
      <c r="AM27" s="482">
        <v>80976</v>
      </c>
      <c r="AN27" s="483"/>
      <c r="AO27" s="483"/>
      <c r="AP27" s="483"/>
      <c r="AQ27" s="483"/>
      <c r="AR27" s="525"/>
      <c r="AS27" s="482">
        <v>3374</v>
      </c>
      <c r="AT27" s="483"/>
      <c r="AU27" s="483"/>
      <c r="AV27" s="483"/>
      <c r="AW27" s="483"/>
      <c r="AX27" s="484"/>
      <c r="AY27" s="526" t="s">
        <v>186</v>
      </c>
      <c r="AZ27" s="527"/>
      <c r="BA27" s="527"/>
      <c r="BB27" s="527"/>
      <c r="BC27" s="527"/>
      <c r="BD27" s="527"/>
      <c r="BE27" s="527"/>
      <c r="BF27" s="527"/>
      <c r="BG27" s="527"/>
      <c r="BH27" s="527"/>
      <c r="BI27" s="527"/>
      <c r="BJ27" s="527"/>
      <c r="BK27" s="527"/>
      <c r="BL27" s="527"/>
      <c r="BM27" s="528"/>
      <c r="BN27" s="607" t="s">
        <v>179</v>
      </c>
      <c r="BO27" s="608"/>
      <c r="BP27" s="608"/>
      <c r="BQ27" s="608"/>
      <c r="BR27" s="608"/>
      <c r="BS27" s="608"/>
      <c r="BT27" s="608"/>
      <c r="BU27" s="609"/>
      <c r="BV27" s="607" t="s">
        <v>141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187</v>
      </c>
      <c r="F28" s="461"/>
      <c r="G28" s="461"/>
      <c r="H28" s="461"/>
      <c r="I28" s="461"/>
      <c r="J28" s="461"/>
      <c r="K28" s="462"/>
      <c r="L28" s="482">
        <v>1</v>
      </c>
      <c r="M28" s="483"/>
      <c r="N28" s="483"/>
      <c r="O28" s="483"/>
      <c r="P28" s="525"/>
      <c r="Q28" s="482">
        <v>6345</v>
      </c>
      <c r="R28" s="483"/>
      <c r="S28" s="483"/>
      <c r="T28" s="483"/>
      <c r="U28" s="483"/>
      <c r="V28" s="525"/>
      <c r="W28" s="584"/>
      <c r="X28" s="572"/>
      <c r="Y28" s="573"/>
      <c r="Z28" s="481" t="s">
        <v>188</v>
      </c>
      <c r="AA28" s="461"/>
      <c r="AB28" s="461"/>
      <c r="AC28" s="461"/>
      <c r="AD28" s="461"/>
      <c r="AE28" s="461"/>
      <c r="AF28" s="461"/>
      <c r="AG28" s="462"/>
      <c r="AH28" s="482" t="s">
        <v>179</v>
      </c>
      <c r="AI28" s="483"/>
      <c r="AJ28" s="483"/>
      <c r="AK28" s="483"/>
      <c r="AL28" s="525"/>
      <c r="AM28" s="482" t="s">
        <v>130</v>
      </c>
      <c r="AN28" s="483"/>
      <c r="AO28" s="483"/>
      <c r="AP28" s="483"/>
      <c r="AQ28" s="483"/>
      <c r="AR28" s="525"/>
      <c r="AS28" s="482" t="s">
        <v>179</v>
      </c>
      <c r="AT28" s="483"/>
      <c r="AU28" s="483"/>
      <c r="AV28" s="483"/>
      <c r="AW28" s="483"/>
      <c r="AX28" s="484"/>
      <c r="AY28" s="610" t="s">
        <v>189</v>
      </c>
      <c r="AZ28" s="611"/>
      <c r="BA28" s="611"/>
      <c r="BB28" s="612"/>
      <c r="BC28" s="391" t="s">
        <v>48</v>
      </c>
      <c r="BD28" s="392"/>
      <c r="BE28" s="392"/>
      <c r="BF28" s="392"/>
      <c r="BG28" s="392"/>
      <c r="BH28" s="392"/>
      <c r="BI28" s="392"/>
      <c r="BJ28" s="392"/>
      <c r="BK28" s="392"/>
      <c r="BL28" s="392"/>
      <c r="BM28" s="393"/>
      <c r="BN28" s="394">
        <v>1747812</v>
      </c>
      <c r="BO28" s="395"/>
      <c r="BP28" s="395"/>
      <c r="BQ28" s="395"/>
      <c r="BR28" s="395"/>
      <c r="BS28" s="395"/>
      <c r="BT28" s="395"/>
      <c r="BU28" s="396"/>
      <c r="BV28" s="394">
        <v>1564595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190</v>
      </c>
      <c r="F29" s="461"/>
      <c r="G29" s="461"/>
      <c r="H29" s="461"/>
      <c r="I29" s="461"/>
      <c r="J29" s="461"/>
      <c r="K29" s="462"/>
      <c r="L29" s="482">
        <v>18</v>
      </c>
      <c r="M29" s="483"/>
      <c r="N29" s="483"/>
      <c r="O29" s="483"/>
      <c r="P29" s="525"/>
      <c r="Q29" s="482">
        <v>5940</v>
      </c>
      <c r="R29" s="483"/>
      <c r="S29" s="483"/>
      <c r="T29" s="483"/>
      <c r="U29" s="483"/>
      <c r="V29" s="525"/>
      <c r="W29" s="585"/>
      <c r="X29" s="586"/>
      <c r="Y29" s="587"/>
      <c r="Z29" s="481" t="s">
        <v>191</v>
      </c>
      <c r="AA29" s="461"/>
      <c r="AB29" s="461"/>
      <c r="AC29" s="461"/>
      <c r="AD29" s="461"/>
      <c r="AE29" s="461"/>
      <c r="AF29" s="461"/>
      <c r="AG29" s="462"/>
      <c r="AH29" s="482">
        <v>733</v>
      </c>
      <c r="AI29" s="483"/>
      <c r="AJ29" s="483"/>
      <c r="AK29" s="483"/>
      <c r="AL29" s="525"/>
      <c r="AM29" s="482">
        <v>2278167</v>
      </c>
      <c r="AN29" s="483"/>
      <c r="AO29" s="483"/>
      <c r="AP29" s="483"/>
      <c r="AQ29" s="483"/>
      <c r="AR29" s="525"/>
      <c r="AS29" s="482">
        <v>3108</v>
      </c>
      <c r="AT29" s="483"/>
      <c r="AU29" s="483"/>
      <c r="AV29" s="483"/>
      <c r="AW29" s="483"/>
      <c r="AX29" s="484"/>
      <c r="AY29" s="613"/>
      <c r="AZ29" s="614"/>
      <c r="BA29" s="614"/>
      <c r="BB29" s="615"/>
      <c r="BC29" s="465" t="s">
        <v>192</v>
      </c>
      <c r="BD29" s="466"/>
      <c r="BE29" s="466"/>
      <c r="BF29" s="466"/>
      <c r="BG29" s="466"/>
      <c r="BH29" s="466"/>
      <c r="BI29" s="466"/>
      <c r="BJ29" s="466"/>
      <c r="BK29" s="466"/>
      <c r="BL29" s="466"/>
      <c r="BM29" s="467"/>
      <c r="BN29" s="431">
        <v>212156</v>
      </c>
      <c r="BO29" s="432"/>
      <c r="BP29" s="432"/>
      <c r="BQ29" s="432"/>
      <c r="BR29" s="432"/>
      <c r="BS29" s="432"/>
      <c r="BT29" s="432"/>
      <c r="BU29" s="433"/>
      <c r="BV29" s="431">
        <v>212080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193</v>
      </c>
      <c r="X30" s="592"/>
      <c r="Y30" s="592"/>
      <c r="Z30" s="592"/>
      <c r="AA30" s="592"/>
      <c r="AB30" s="592"/>
      <c r="AC30" s="592"/>
      <c r="AD30" s="592"/>
      <c r="AE30" s="592"/>
      <c r="AF30" s="592"/>
      <c r="AG30" s="593"/>
      <c r="AH30" s="550">
        <v>97.2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3734435</v>
      </c>
      <c r="BO30" s="608"/>
      <c r="BP30" s="608"/>
      <c r="BQ30" s="608"/>
      <c r="BR30" s="608"/>
      <c r="BS30" s="608"/>
      <c r="BT30" s="608"/>
      <c r="BU30" s="609"/>
      <c r="BV30" s="607">
        <v>3303218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200</v>
      </c>
      <c r="D33" s="455"/>
      <c r="E33" s="420" t="s">
        <v>201</v>
      </c>
      <c r="F33" s="420"/>
      <c r="G33" s="420"/>
      <c r="H33" s="420"/>
      <c r="I33" s="420"/>
      <c r="J33" s="420"/>
      <c r="K33" s="420"/>
      <c r="L33" s="420"/>
      <c r="M33" s="420"/>
      <c r="N33" s="420"/>
      <c r="O33" s="420"/>
      <c r="P33" s="420"/>
      <c r="Q33" s="420"/>
      <c r="R33" s="420"/>
      <c r="S33" s="420"/>
      <c r="T33" s="216"/>
      <c r="U33" s="455" t="s">
        <v>200</v>
      </c>
      <c r="V33" s="455"/>
      <c r="W33" s="420" t="s">
        <v>202</v>
      </c>
      <c r="X33" s="420"/>
      <c r="Y33" s="420"/>
      <c r="Z33" s="420"/>
      <c r="AA33" s="420"/>
      <c r="AB33" s="420"/>
      <c r="AC33" s="420"/>
      <c r="AD33" s="420"/>
      <c r="AE33" s="420"/>
      <c r="AF33" s="420"/>
      <c r="AG33" s="420"/>
      <c r="AH33" s="420"/>
      <c r="AI33" s="420"/>
      <c r="AJ33" s="420"/>
      <c r="AK33" s="420"/>
      <c r="AL33" s="216"/>
      <c r="AM33" s="455" t="s">
        <v>200</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200</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IF('各会計、関係団体の財政状況及び健全化判断比率'!B30="","",'各会計、関係団体の財政状況及び健全化判断比率'!B30)</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守口市門真市消防組合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門真都市開発ビル</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都市開発資金特別会計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IF('各会計、関係団体の財政状況及び健全化判断比率'!B31="","",'各会計、関係団体の財政状況及び健全化判断比率'!B31)</f>
        <v>公共下水道事業会計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飯盛霊園組合（一般会計）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公共用地先行取得事業特別会計</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飯盛霊園組合（霊園事業特別会計）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淀川左岸水防事務組合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くすのき広域連合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大阪府後期高齢者医療広域連合（一般会計）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大阪府後期高齢者医療広域連合（後期高齢者医療特別会計）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大阪広域水道企業団（水道事業会計）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大阪広域水道企業団（工業用水道事業会計）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wCQp9fRSibe9DgriimaK9H9GV1cANWCbR/oOav1SM+yr8iI/QcUYfVAVwT4etyH6ER2sCUwrnYCdn0y/06VC0w==" saltValue="65u+iPzimLuXk565niNC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562</v>
      </c>
      <c r="D34" s="1212"/>
      <c r="E34" s="1213"/>
      <c r="F34" s="32">
        <v>11.89</v>
      </c>
      <c r="G34" s="33">
        <v>12.84</v>
      </c>
      <c r="H34" s="33">
        <v>13.41</v>
      </c>
      <c r="I34" s="33">
        <v>13.51</v>
      </c>
      <c r="J34" s="34">
        <v>13.52</v>
      </c>
      <c r="K34" s="22"/>
      <c r="L34" s="22"/>
      <c r="M34" s="22"/>
      <c r="N34" s="22"/>
      <c r="O34" s="22"/>
      <c r="P34" s="22"/>
    </row>
    <row r="35" spans="1:16" ht="39" customHeight="1" x14ac:dyDescent="0.15">
      <c r="A35" s="22"/>
      <c r="B35" s="35"/>
      <c r="C35" s="1206" t="s">
        <v>563</v>
      </c>
      <c r="D35" s="1207"/>
      <c r="E35" s="1208"/>
      <c r="F35" s="36">
        <v>0.02</v>
      </c>
      <c r="G35" s="37">
        <v>0</v>
      </c>
      <c r="H35" s="37">
        <v>0</v>
      </c>
      <c r="I35" s="37">
        <v>0.66</v>
      </c>
      <c r="J35" s="38">
        <v>1.25</v>
      </c>
      <c r="K35" s="22"/>
      <c r="L35" s="22"/>
      <c r="M35" s="22"/>
      <c r="N35" s="22"/>
      <c r="O35" s="22"/>
      <c r="P35" s="22"/>
    </row>
    <row r="36" spans="1:16" ht="39" customHeight="1" x14ac:dyDescent="0.15">
      <c r="A36" s="22"/>
      <c r="B36" s="35"/>
      <c r="C36" s="1206" t="s">
        <v>564</v>
      </c>
      <c r="D36" s="1207"/>
      <c r="E36" s="1208"/>
      <c r="F36" s="36" t="s">
        <v>513</v>
      </c>
      <c r="G36" s="37">
        <v>2.41</v>
      </c>
      <c r="H36" s="37">
        <v>1.88</v>
      </c>
      <c r="I36" s="37">
        <v>1.71</v>
      </c>
      <c r="J36" s="38">
        <v>0.68</v>
      </c>
      <c r="K36" s="22"/>
      <c r="L36" s="22"/>
      <c r="M36" s="22"/>
      <c r="N36" s="22"/>
      <c r="O36" s="22"/>
      <c r="P36" s="22"/>
    </row>
    <row r="37" spans="1:16" ht="39" customHeight="1" x14ac:dyDescent="0.15">
      <c r="A37" s="22"/>
      <c r="B37" s="35"/>
      <c r="C37" s="1206" t="s">
        <v>565</v>
      </c>
      <c r="D37" s="1207"/>
      <c r="E37" s="1208"/>
      <c r="F37" s="36">
        <v>0.28000000000000003</v>
      </c>
      <c r="G37" s="37">
        <v>0.3</v>
      </c>
      <c r="H37" s="37">
        <v>0.31</v>
      </c>
      <c r="I37" s="37">
        <v>0.32</v>
      </c>
      <c r="J37" s="38">
        <v>0.32</v>
      </c>
      <c r="K37" s="22"/>
      <c r="L37" s="22"/>
      <c r="M37" s="22"/>
      <c r="N37" s="22"/>
      <c r="O37" s="22"/>
      <c r="P37" s="22"/>
    </row>
    <row r="38" spans="1:16" ht="39" customHeight="1" x14ac:dyDescent="0.15">
      <c r="A38" s="22"/>
      <c r="B38" s="35"/>
      <c r="C38" s="1206" t="s">
        <v>566</v>
      </c>
      <c r="D38" s="1207"/>
      <c r="E38" s="1208"/>
      <c r="F38" s="36" t="s">
        <v>567</v>
      </c>
      <c r="G38" s="37" t="s">
        <v>568</v>
      </c>
      <c r="H38" s="37" t="s">
        <v>569</v>
      </c>
      <c r="I38" s="37" t="s">
        <v>570</v>
      </c>
      <c r="J38" s="38">
        <v>0.03</v>
      </c>
      <c r="K38" s="22"/>
      <c r="L38" s="22"/>
      <c r="M38" s="22"/>
      <c r="N38" s="22"/>
      <c r="O38" s="22"/>
      <c r="P38" s="22"/>
    </row>
    <row r="39" spans="1:16" ht="39" customHeight="1" x14ac:dyDescent="0.15">
      <c r="A39" s="22"/>
      <c r="B39" s="35"/>
      <c r="C39" s="1206" t="s">
        <v>571</v>
      </c>
      <c r="D39" s="1207"/>
      <c r="E39" s="1208"/>
      <c r="F39" s="36">
        <v>0</v>
      </c>
      <c r="G39" s="37">
        <v>0</v>
      </c>
      <c r="H39" s="37">
        <v>0</v>
      </c>
      <c r="I39" s="37">
        <v>0</v>
      </c>
      <c r="J39" s="38">
        <v>0</v>
      </c>
      <c r="K39" s="22"/>
      <c r="L39" s="22"/>
      <c r="M39" s="22"/>
      <c r="N39" s="22"/>
      <c r="O39" s="22"/>
      <c r="P39" s="22"/>
    </row>
    <row r="40" spans="1:16" ht="39" customHeight="1" x14ac:dyDescent="0.15">
      <c r="A40" s="22"/>
      <c r="B40" s="35"/>
      <c r="C40" s="1206" t="s">
        <v>572</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573</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574</v>
      </c>
      <c r="D43" s="1210"/>
      <c r="E43" s="1211"/>
      <c r="F43" s="41">
        <v>2.2799999999999998</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LxLbs72fncrUMBKwRuMR+M0UVYeP/EwD+LTMjC/03o4al/JzhcpRoRl7T4r7qsDGX8wR6+UTF3thShojZyQPA==" saltValue="+c1fcPXpu18fl+y3M2yg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4367</v>
      </c>
      <c r="L45" s="60">
        <v>4239</v>
      </c>
      <c r="M45" s="60">
        <v>4145</v>
      </c>
      <c r="N45" s="60">
        <v>4066</v>
      </c>
      <c r="O45" s="61">
        <v>4155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513</v>
      </c>
      <c r="L46" s="64" t="s">
        <v>513</v>
      </c>
      <c r="M46" s="64" t="s">
        <v>513</v>
      </c>
      <c r="N46" s="64" t="s">
        <v>513</v>
      </c>
      <c r="O46" s="65" t="s">
        <v>513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513</v>
      </c>
      <c r="L47" s="64" t="s">
        <v>513</v>
      </c>
      <c r="M47" s="64" t="s">
        <v>513</v>
      </c>
      <c r="N47" s="64" t="s">
        <v>513</v>
      </c>
      <c r="O47" s="65" t="s">
        <v>513</v>
      </c>
      <c r="P47" s="48"/>
      <c r="Q47" s="48"/>
      <c r="R47" s="48"/>
      <c r="S47" s="48"/>
      <c r="T47" s="48"/>
      <c r="U47" s="48"/>
    </row>
    <row r="48" spans="1:21" ht="30.75" customHeight="1" x14ac:dyDescent="0.15">
      <c r="A48" s="48"/>
      <c r="B48" s="1216"/>
      <c r="C48" s="1217"/>
      <c r="D48" s="62"/>
      <c r="E48" s="1222" t="s">
        <v>15</v>
      </c>
      <c r="F48" s="1222"/>
      <c r="G48" s="1222"/>
      <c r="H48" s="1222"/>
      <c r="I48" s="1222"/>
      <c r="J48" s="1223"/>
      <c r="K48" s="63">
        <v>1782</v>
      </c>
      <c r="L48" s="64">
        <v>1516</v>
      </c>
      <c r="M48" s="64">
        <v>1491</v>
      </c>
      <c r="N48" s="64">
        <v>1469</v>
      </c>
      <c r="O48" s="65">
        <v>1418</v>
      </c>
      <c r="P48" s="48"/>
      <c r="Q48" s="48"/>
      <c r="R48" s="48"/>
      <c r="S48" s="48"/>
      <c r="T48" s="48"/>
      <c r="U48" s="48"/>
    </row>
    <row r="49" spans="1:21" ht="30.75" customHeight="1" x14ac:dyDescent="0.15">
      <c r="A49" s="48"/>
      <c r="B49" s="1216"/>
      <c r="C49" s="1217"/>
      <c r="D49" s="62"/>
      <c r="E49" s="1222" t="s">
        <v>16</v>
      </c>
      <c r="F49" s="1222"/>
      <c r="G49" s="1222"/>
      <c r="H49" s="1222"/>
      <c r="I49" s="1222"/>
      <c r="J49" s="1223"/>
      <c r="K49" s="63">
        <v>103</v>
      </c>
      <c r="L49" s="64">
        <v>97</v>
      </c>
      <c r="M49" s="64">
        <v>97</v>
      </c>
      <c r="N49" s="64">
        <v>99</v>
      </c>
      <c r="O49" s="65">
        <v>134</v>
      </c>
      <c r="P49" s="48"/>
      <c r="Q49" s="48"/>
      <c r="R49" s="48"/>
      <c r="S49" s="48"/>
      <c r="T49" s="48"/>
      <c r="U49" s="48"/>
    </row>
    <row r="50" spans="1:21" ht="30.75" customHeight="1" x14ac:dyDescent="0.15">
      <c r="A50" s="48"/>
      <c r="B50" s="1216"/>
      <c r="C50" s="1217"/>
      <c r="D50" s="62"/>
      <c r="E50" s="1222" t="s">
        <v>17</v>
      </c>
      <c r="F50" s="1222"/>
      <c r="G50" s="1222"/>
      <c r="H50" s="1222"/>
      <c r="I50" s="1222"/>
      <c r="J50" s="1223"/>
      <c r="K50" s="63">
        <v>48</v>
      </c>
      <c r="L50" s="64">
        <v>47</v>
      </c>
      <c r="M50" s="64">
        <v>47</v>
      </c>
      <c r="N50" s="64">
        <v>47</v>
      </c>
      <c r="O50" s="65">
        <v>47</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t="s">
        <v>513</v>
      </c>
      <c r="M51" s="64" t="s">
        <v>513</v>
      </c>
      <c r="N51" s="64" t="s">
        <v>513</v>
      </c>
      <c r="O51" s="65" t="s">
        <v>513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4886</v>
      </c>
      <c r="L52" s="64">
        <v>4679</v>
      </c>
      <c r="M52" s="64">
        <v>4657</v>
      </c>
      <c r="N52" s="64">
        <v>4779</v>
      </c>
      <c r="O52" s="65">
        <v>4662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1414</v>
      </c>
      <c r="L53" s="69">
        <v>1220</v>
      </c>
      <c r="M53" s="69">
        <v>1123</v>
      </c>
      <c r="N53" s="69">
        <v>902</v>
      </c>
      <c r="O53" s="70">
        <v>1092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618</v>
      </c>
      <c r="L57" s="84" t="s">
        <v>620</v>
      </c>
      <c r="M57" s="84" t="s">
        <v>619</v>
      </c>
      <c r="N57" s="84" t="s">
        <v>620</v>
      </c>
      <c r="O57" s="85" t="s">
        <v>621</v>
      </c>
    </row>
    <row r="58" spans="1:21" ht="31.5" customHeight="1" thickBot="1" x14ac:dyDescent="0.2">
      <c r="B58" s="1232"/>
      <c r="C58" s="1233"/>
      <c r="D58" s="1237" t="s">
        <v>27</v>
      </c>
      <c r="E58" s="1238"/>
      <c r="F58" s="1238"/>
      <c r="G58" s="1238"/>
      <c r="H58" s="1238"/>
      <c r="I58" s="1238"/>
      <c r="J58" s="1239"/>
      <c r="K58" s="86" t="s">
        <v>619</v>
      </c>
      <c r="L58" s="87" t="s">
        <v>620</v>
      </c>
      <c r="M58" s="87" t="s">
        <v>621</v>
      </c>
      <c r="N58" s="87" t="s">
        <v>622</v>
      </c>
      <c r="O58" s="88" t="s">
        <v>620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VsxA1DNlJV/EJJx5M02PR7VJHA8tKRdJ7fLLJVgz4xYSOHCG5aR16XY7GGfJvRnb3fwWfyCGd8s1OkZneHEQ==" saltValue="pj4XPBAXB8QYxIizpW7o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40" t="s">
        <v>30</v>
      </c>
      <c r="C41" s="1241"/>
      <c r="D41" s="102"/>
      <c r="E41" s="1246" t="s">
        <v>31</v>
      </c>
      <c r="F41" s="1246"/>
      <c r="G41" s="1246"/>
      <c r="H41" s="1247"/>
      <c r="I41" s="103">
        <v>50626</v>
      </c>
      <c r="J41" s="104">
        <v>50846</v>
      </c>
      <c r="K41" s="104">
        <v>50190</v>
      </c>
      <c r="L41" s="104">
        <v>51209</v>
      </c>
      <c r="M41" s="105">
        <v>52155</v>
      </c>
    </row>
    <row r="42" spans="2:13" ht="27.75" customHeight="1" x14ac:dyDescent="0.15">
      <c r="B42" s="1242"/>
      <c r="C42" s="1243"/>
      <c r="D42" s="106"/>
      <c r="E42" s="1248" t="s">
        <v>32</v>
      </c>
      <c r="F42" s="1248"/>
      <c r="G42" s="1248"/>
      <c r="H42" s="1249"/>
      <c r="I42" s="107">
        <v>632</v>
      </c>
      <c r="J42" s="108">
        <v>569</v>
      </c>
      <c r="K42" s="108">
        <v>506</v>
      </c>
      <c r="L42" s="108">
        <v>443</v>
      </c>
      <c r="M42" s="109">
        <v>443</v>
      </c>
    </row>
    <row r="43" spans="2:13" ht="27.75" customHeight="1" x14ac:dyDescent="0.15">
      <c r="B43" s="1242"/>
      <c r="C43" s="1243"/>
      <c r="D43" s="106"/>
      <c r="E43" s="1248" t="s">
        <v>33</v>
      </c>
      <c r="F43" s="1248"/>
      <c r="G43" s="1248"/>
      <c r="H43" s="1249"/>
      <c r="I43" s="107">
        <v>29540</v>
      </c>
      <c r="J43" s="108">
        <v>28610</v>
      </c>
      <c r="K43" s="108">
        <v>28204</v>
      </c>
      <c r="L43" s="108">
        <v>26566</v>
      </c>
      <c r="M43" s="109">
        <v>25550</v>
      </c>
    </row>
    <row r="44" spans="2:13" ht="27.75" customHeight="1" x14ac:dyDescent="0.15">
      <c r="B44" s="1242"/>
      <c r="C44" s="1243"/>
      <c r="D44" s="106"/>
      <c r="E44" s="1248" t="s">
        <v>34</v>
      </c>
      <c r="F44" s="1248"/>
      <c r="G44" s="1248"/>
      <c r="H44" s="1249"/>
      <c r="I44" s="107">
        <v>579</v>
      </c>
      <c r="J44" s="108">
        <v>687</v>
      </c>
      <c r="K44" s="108">
        <v>958</v>
      </c>
      <c r="L44" s="108">
        <v>1092</v>
      </c>
      <c r="M44" s="109">
        <v>1417</v>
      </c>
    </row>
    <row r="45" spans="2:13" ht="27.75" customHeight="1" x14ac:dyDescent="0.15">
      <c r="B45" s="1242"/>
      <c r="C45" s="1243"/>
      <c r="D45" s="106"/>
      <c r="E45" s="1248" t="s">
        <v>35</v>
      </c>
      <c r="F45" s="1248"/>
      <c r="G45" s="1248"/>
      <c r="H45" s="1249"/>
      <c r="I45" s="107">
        <v>4764</v>
      </c>
      <c r="J45" s="108">
        <v>4720</v>
      </c>
      <c r="K45" s="108">
        <v>4761</v>
      </c>
      <c r="L45" s="108">
        <v>4908</v>
      </c>
      <c r="M45" s="109">
        <v>4930</v>
      </c>
    </row>
    <row r="46" spans="2:13" ht="27.75" customHeight="1" x14ac:dyDescent="0.15">
      <c r="B46" s="1242"/>
      <c r="C46" s="1243"/>
      <c r="D46" s="110"/>
      <c r="E46" s="1248" t="s">
        <v>36</v>
      </c>
      <c r="F46" s="1248"/>
      <c r="G46" s="1248"/>
      <c r="H46" s="1249"/>
      <c r="I46" s="107" t="s">
        <v>513</v>
      </c>
      <c r="J46" s="108" t="s">
        <v>513</v>
      </c>
      <c r="K46" s="108" t="s">
        <v>513</v>
      </c>
      <c r="L46" s="108" t="s">
        <v>513</v>
      </c>
      <c r="M46" s="109" t="s">
        <v>513</v>
      </c>
    </row>
    <row r="47" spans="2:13" ht="27.75" customHeight="1" x14ac:dyDescent="0.15">
      <c r="B47" s="1242"/>
      <c r="C47" s="1243"/>
      <c r="D47" s="111"/>
      <c r="E47" s="1250" t="s">
        <v>37</v>
      </c>
      <c r="F47" s="1251"/>
      <c r="G47" s="1251"/>
      <c r="H47" s="1252"/>
      <c r="I47" s="107" t="s">
        <v>513</v>
      </c>
      <c r="J47" s="108" t="s">
        <v>513</v>
      </c>
      <c r="K47" s="108" t="s">
        <v>513</v>
      </c>
      <c r="L47" s="108" t="s">
        <v>513</v>
      </c>
      <c r="M47" s="109" t="s">
        <v>513</v>
      </c>
    </row>
    <row r="48" spans="2:13" ht="27.75" customHeight="1" x14ac:dyDescent="0.15">
      <c r="B48" s="1242"/>
      <c r="C48" s="1243"/>
      <c r="D48" s="106"/>
      <c r="E48" s="1248" t="s">
        <v>38</v>
      </c>
      <c r="F48" s="1248"/>
      <c r="G48" s="1248"/>
      <c r="H48" s="1249"/>
      <c r="I48" s="107" t="s">
        <v>513</v>
      </c>
      <c r="J48" s="108" t="s">
        <v>513</v>
      </c>
      <c r="K48" s="108" t="s">
        <v>513</v>
      </c>
      <c r="L48" s="108" t="s">
        <v>513</v>
      </c>
      <c r="M48" s="109" t="s">
        <v>513</v>
      </c>
    </row>
    <row r="49" spans="2:13" ht="27.75" customHeight="1" x14ac:dyDescent="0.15">
      <c r="B49" s="1244"/>
      <c r="C49" s="1245"/>
      <c r="D49" s="106"/>
      <c r="E49" s="1248" t="s">
        <v>39</v>
      </c>
      <c r="F49" s="1248"/>
      <c r="G49" s="1248"/>
      <c r="H49" s="1249"/>
      <c r="I49" s="107" t="s">
        <v>513</v>
      </c>
      <c r="J49" s="108" t="s">
        <v>513</v>
      </c>
      <c r="K49" s="108" t="s">
        <v>513</v>
      </c>
      <c r="L49" s="108" t="s">
        <v>513</v>
      </c>
      <c r="M49" s="109" t="s">
        <v>513</v>
      </c>
    </row>
    <row r="50" spans="2:13" ht="27.75" customHeight="1" x14ac:dyDescent="0.15">
      <c r="B50" s="1253" t="s">
        <v>40</v>
      </c>
      <c r="C50" s="1254"/>
      <c r="D50" s="112"/>
      <c r="E50" s="1248" t="s">
        <v>41</v>
      </c>
      <c r="F50" s="1248"/>
      <c r="G50" s="1248"/>
      <c r="H50" s="1249"/>
      <c r="I50" s="107">
        <v>6107</v>
      </c>
      <c r="J50" s="108">
        <v>6122</v>
      </c>
      <c r="K50" s="108">
        <v>5692</v>
      </c>
      <c r="L50" s="108">
        <v>5138</v>
      </c>
      <c r="M50" s="109">
        <v>5753</v>
      </c>
    </row>
    <row r="51" spans="2:13" ht="27.75" customHeight="1" x14ac:dyDescent="0.15">
      <c r="B51" s="1242"/>
      <c r="C51" s="1243"/>
      <c r="D51" s="106"/>
      <c r="E51" s="1248" t="s">
        <v>42</v>
      </c>
      <c r="F51" s="1248"/>
      <c r="G51" s="1248"/>
      <c r="H51" s="1249"/>
      <c r="I51" s="107">
        <v>18697</v>
      </c>
      <c r="J51" s="108">
        <v>19224</v>
      </c>
      <c r="K51" s="108">
        <v>20917</v>
      </c>
      <c r="L51" s="108">
        <v>22396</v>
      </c>
      <c r="M51" s="109">
        <v>22956</v>
      </c>
    </row>
    <row r="52" spans="2:13" ht="27.75" customHeight="1" x14ac:dyDescent="0.15">
      <c r="B52" s="1244"/>
      <c r="C52" s="1245"/>
      <c r="D52" s="106"/>
      <c r="E52" s="1248" t="s">
        <v>43</v>
      </c>
      <c r="F52" s="1248"/>
      <c r="G52" s="1248"/>
      <c r="H52" s="1249"/>
      <c r="I52" s="107">
        <v>47261</v>
      </c>
      <c r="J52" s="108">
        <v>47940</v>
      </c>
      <c r="K52" s="108">
        <v>47463</v>
      </c>
      <c r="L52" s="108">
        <v>47406</v>
      </c>
      <c r="M52" s="109">
        <v>46985</v>
      </c>
    </row>
    <row r="53" spans="2:13" ht="27.75" customHeight="1" thickBot="1" x14ac:dyDescent="0.2">
      <c r="B53" s="1255" t="s">
        <v>44</v>
      </c>
      <c r="C53" s="1256"/>
      <c r="D53" s="113"/>
      <c r="E53" s="1257" t="s">
        <v>45</v>
      </c>
      <c r="F53" s="1257"/>
      <c r="G53" s="1257"/>
      <c r="H53" s="1258"/>
      <c r="I53" s="114">
        <v>14075</v>
      </c>
      <c r="J53" s="115">
        <v>12146</v>
      </c>
      <c r="K53" s="115">
        <v>10546</v>
      </c>
      <c r="L53" s="115">
        <v>9278</v>
      </c>
      <c r="M53" s="116">
        <v>8800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Wn6IX87wiRukVsfknzcXnKMcOh3AIFHzD8iUFzhn2+yvzXacFhJuOSbD2nqBLgza4ktqVRh1Pf1HdAT5C1yYA==" saltValue="8Yrqlu2ExDxa7/yKAEcY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48</v>
      </c>
      <c r="D55" s="1267"/>
      <c r="E55" s="1268"/>
      <c r="F55" s="128">
        <v>1554</v>
      </c>
      <c r="G55" s="128">
        <v>1565</v>
      </c>
      <c r="H55" s="129">
        <v>1748</v>
      </c>
    </row>
    <row r="56" spans="2:8" ht="52.5" customHeight="1" x14ac:dyDescent="0.15">
      <c r="B56" s="130"/>
      <c r="C56" s="1269" t="s">
        <v>49</v>
      </c>
      <c r="D56" s="1269"/>
      <c r="E56" s="1270"/>
      <c r="F56" s="131">
        <v>212</v>
      </c>
      <c r="G56" s="131">
        <v>212</v>
      </c>
      <c r="H56" s="132">
        <v>212</v>
      </c>
    </row>
    <row r="57" spans="2:8" ht="53.25" customHeight="1" x14ac:dyDescent="0.15">
      <c r="B57" s="130"/>
      <c r="C57" s="1271" t="s">
        <v>50</v>
      </c>
      <c r="D57" s="1271"/>
      <c r="E57" s="1272"/>
      <c r="F57" s="133">
        <v>3867</v>
      </c>
      <c r="G57" s="133">
        <v>3303</v>
      </c>
      <c r="H57" s="134">
        <v>3734</v>
      </c>
    </row>
    <row r="58" spans="2:8" ht="45.75" customHeight="1" x14ac:dyDescent="0.15">
      <c r="B58" s="135"/>
      <c r="C58" s="1259" t="s">
        <v>581</v>
      </c>
      <c r="D58" s="1260"/>
      <c r="E58" s="1261"/>
      <c r="F58" s="136">
        <v>1359</v>
      </c>
      <c r="G58" s="136">
        <v>1193</v>
      </c>
      <c r="H58" s="137">
        <v>938</v>
      </c>
    </row>
    <row r="59" spans="2:8" ht="45.75" customHeight="1" x14ac:dyDescent="0.15">
      <c r="B59" s="135"/>
      <c r="C59" s="1259" t="s">
        <v>582</v>
      </c>
      <c r="D59" s="1260"/>
      <c r="E59" s="1261"/>
      <c r="F59" s="136">
        <v>1033</v>
      </c>
      <c r="G59" s="136">
        <v>922</v>
      </c>
      <c r="H59" s="137">
        <v>922</v>
      </c>
    </row>
    <row r="60" spans="2:8" ht="45.75" customHeight="1" x14ac:dyDescent="0.15">
      <c r="B60" s="135"/>
      <c r="C60" s="1259" t="s">
        <v>583</v>
      </c>
      <c r="D60" s="1260"/>
      <c r="E60" s="1261"/>
      <c r="F60" s="136">
        <v>392</v>
      </c>
      <c r="G60" s="136">
        <v>542</v>
      </c>
      <c r="H60" s="137">
        <v>705</v>
      </c>
    </row>
    <row r="61" spans="2:8" ht="45.75" customHeight="1" x14ac:dyDescent="0.15">
      <c r="B61" s="135"/>
      <c r="C61" s="1259" t="s">
        <v>598</v>
      </c>
      <c r="D61" s="1260"/>
      <c r="E61" s="1261"/>
      <c r="F61" s="136">
        <v>67</v>
      </c>
      <c r="G61" s="136">
        <v>67</v>
      </c>
      <c r="H61" s="137">
        <v>470</v>
      </c>
    </row>
    <row r="62" spans="2:8" ht="45.75" customHeight="1" thickBot="1" x14ac:dyDescent="0.2">
      <c r="B62" s="138"/>
      <c r="C62" s="1262" t="s">
        <v>584</v>
      </c>
      <c r="D62" s="1263"/>
      <c r="E62" s="1264"/>
      <c r="F62" s="139">
        <v>792</v>
      </c>
      <c r="G62" s="139">
        <v>355</v>
      </c>
      <c r="H62" s="140">
        <v>417</v>
      </c>
    </row>
    <row r="63" spans="2:8" ht="52.5" customHeight="1" thickBot="1" x14ac:dyDescent="0.2">
      <c r="B63" s="141"/>
      <c r="C63" s="1265" t="s">
        <v>51</v>
      </c>
      <c r="D63" s="1265"/>
      <c r="E63" s="1266"/>
      <c r="F63" s="142">
        <v>5633</v>
      </c>
      <c r="G63" s="142">
        <v>5080</v>
      </c>
      <c r="H63" s="143">
        <v>5694</v>
      </c>
    </row>
    <row r="64" spans="2:8" ht="15" customHeight="1" x14ac:dyDescent="0.15"/>
  </sheetData>
  <sheetProtection algorithmName="SHA-512" hashValue="w19qfNBrAmivIz/fzfyyPqFCgslwJbZSQ+ZNd7Zd1JIfqkwj5i7reIa8EqjH/QruGYarLhadkc5OZqjMXepbXQ==" saltValue="6EFgFlgkQg2SAODASf6V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42"/>
      <c r="B1" s="1341"/>
      <c r="DD1" s="1273"/>
      <c r="DE1" s="1273"/>
    </row>
    <row r="2" spans="1:143" ht="25.5" customHeight="1" x14ac:dyDescent="0.15">
      <c r="A2" s="1340"/>
      <c r="C2" s="1340"/>
      <c r="O2" s="1340"/>
      <c r="P2" s="1340"/>
      <c r="Q2" s="1340"/>
      <c r="R2" s="1340"/>
      <c r="S2" s="1340"/>
      <c r="T2" s="1340"/>
      <c r="U2" s="1340"/>
      <c r="V2" s="1340"/>
      <c r="W2" s="1340"/>
      <c r="X2" s="1340"/>
      <c r="Y2" s="1340"/>
      <c r="Z2" s="1340"/>
      <c r="AA2" s="1340"/>
      <c r="AB2" s="1340"/>
      <c r="AC2" s="1340"/>
      <c r="AD2" s="1340"/>
      <c r="AE2" s="1340"/>
      <c r="AF2" s="1340"/>
      <c r="AG2" s="1340"/>
      <c r="AH2" s="1340"/>
      <c r="AI2" s="1340"/>
      <c r="AU2" s="1340"/>
      <c r="BG2" s="1340"/>
      <c r="BS2" s="1340"/>
      <c r="CE2" s="1340"/>
      <c r="CQ2" s="1340"/>
      <c r="DD2" s="1273"/>
      <c r="DE2" s="1273"/>
    </row>
    <row r="3" spans="1:143" ht="25.5" customHeight="1" x14ac:dyDescent="0.15">
      <c r="A3" s="1340"/>
      <c r="C3" s="1340"/>
      <c r="O3" s="1340"/>
      <c r="P3" s="1340"/>
      <c r="Q3" s="1340"/>
      <c r="R3" s="1340"/>
      <c r="S3" s="1340"/>
      <c r="T3" s="1340"/>
      <c r="U3" s="1340"/>
      <c r="V3" s="1340"/>
      <c r="W3" s="1340"/>
      <c r="X3" s="1340"/>
      <c r="Y3" s="1340"/>
      <c r="Z3" s="1340"/>
      <c r="AA3" s="1340"/>
      <c r="AB3" s="1340"/>
      <c r="AC3" s="1340"/>
      <c r="AD3" s="1340"/>
      <c r="AE3" s="1340"/>
      <c r="AF3" s="1340"/>
      <c r="AG3" s="1340"/>
      <c r="AH3" s="1340"/>
      <c r="AI3" s="1340"/>
      <c r="AU3" s="1340"/>
      <c r="BG3" s="1340"/>
      <c r="BS3" s="1340"/>
      <c r="CE3" s="1340"/>
      <c r="CQ3" s="1340"/>
      <c r="DD3" s="1273"/>
      <c r="DE3" s="1273"/>
    </row>
    <row r="4" spans="1:143" s="292" customFormat="1" ht="13.5" x14ac:dyDescent="0.15">
      <c r="A4" s="1340"/>
      <c r="B4" s="1340"/>
      <c r="C4" s="1340"/>
      <c r="D4" s="1340"/>
      <c r="E4" s="1340"/>
      <c r="F4" s="1340"/>
      <c r="G4" s="1340"/>
      <c r="H4" s="1340"/>
      <c r="I4" s="1340"/>
      <c r="J4" s="1340"/>
      <c r="K4" s="1340"/>
      <c r="L4" s="1340"/>
      <c r="M4" s="1340"/>
      <c r="N4" s="1340"/>
      <c r="O4" s="1340"/>
      <c r="P4" s="1340"/>
      <c r="Q4" s="1340"/>
      <c r="R4" s="1340"/>
      <c r="S4" s="1340"/>
      <c r="T4" s="1340"/>
      <c r="U4" s="1340"/>
      <c r="V4" s="1340"/>
      <c r="W4" s="1340"/>
      <c r="X4" s="1340"/>
      <c r="Y4" s="1340"/>
      <c r="Z4" s="1340"/>
      <c r="AA4" s="1340"/>
      <c r="AB4" s="1340"/>
      <c r="AC4" s="1340"/>
      <c r="AD4" s="1340"/>
      <c r="AE4" s="1340"/>
      <c r="AF4" s="1340"/>
      <c r="AG4" s="1340"/>
      <c r="AH4" s="1340"/>
      <c r="AI4" s="1340"/>
      <c r="AJ4" s="1340"/>
      <c r="AK4" s="1340"/>
      <c r="AL4" s="1340"/>
      <c r="AM4" s="1340"/>
      <c r="AN4" s="1340"/>
      <c r="AO4" s="1340"/>
      <c r="AP4" s="1340"/>
      <c r="AQ4" s="1340"/>
      <c r="AR4" s="1340"/>
      <c r="AS4" s="1340"/>
      <c r="AT4" s="1340"/>
      <c r="AU4" s="1340"/>
      <c r="AV4" s="1340"/>
      <c r="AW4" s="1340"/>
      <c r="AX4" s="1340"/>
      <c r="AY4" s="1340"/>
      <c r="AZ4" s="1340"/>
      <c r="BA4" s="1340"/>
      <c r="BB4" s="1340"/>
      <c r="BC4" s="1340"/>
      <c r="BD4" s="1340"/>
      <c r="BE4" s="1340"/>
      <c r="BF4" s="1340"/>
      <c r="BG4" s="1340"/>
      <c r="BH4" s="1340"/>
      <c r="BI4" s="1340"/>
      <c r="BJ4" s="1340"/>
      <c r="BK4" s="1340"/>
      <c r="BL4" s="1340"/>
      <c r="BM4" s="1340"/>
      <c r="BN4" s="1340"/>
      <c r="BO4" s="1340"/>
      <c r="BP4" s="1340"/>
      <c r="BQ4" s="1340"/>
      <c r="BR4" s="1340"/>
      <c r="BS4" s="1340"/>
      <c r="BT4" s="1340"/>
      <c r="BU4" s="1340"/>
      <c r="BV4" s="1340"/>
      <c r="BW4" s="1340"/>
      <c r="BX4" s="1340"/>
      <c r="BY4" s="1340"/>
      <c r="BZ4" s="1340"/>
      <c r="CA4" s="1340"/>
      <c r="CB4" s="1340"/>
      <c r="CC4" s="1340"/>
      <c r="CD4" s="1340"/>
      <c r="CE4" s="1340"/>
      <c r="CF4" s="1340"/>
      <c r="CG4" s="1340"/>
      <c r="CH4" s="1340"/>
      <c r="CI4" s="1340"/>
      <c r="CJ4" s="1340"/>
      <c r="CK4" s="1340"/>
      <c r="CL4" s="1340"/>
      <c r="CM4" s="1340"/>
      <c r="CN4" s="1340"/>
      <c r="CO4" s="1340"/>
      <c r="CP4" s="1340"/>
      <c r="CQ4" s="1340"/>
      <c r="CR4" s="1340"/>
      <c r="CS4" s="1340"/>
      <c r="CT4" s="1340"/>
      <c r="CU4" s="1340"/>
      <c r="CV4" s="1340"/>
      <c r="CW4" s="1340"/>
      <c r="CX4" s="1340"/>
      <c r="CY4" s="1340"/>
      <c r="CZ4" s="1340"/>
      <c r="DA4" s="1340"/>
      <c r="DB4" s="1340"/>
      <c r="DC4" s="1340"/>
      <c r="DD4" s="1340"/>
      <c r="DE4" s="134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40"/>
      <c r="B5" s="1340"/>
      <c r="C5" s="1340"/>
      <c r="D5" s="1340"/>
      <c r="E5" s="1340"/>
      <c r="F5" s="1340"/>
      <c r="G5" s="1340"/>
      <c r="H5" s="1340"/>
      <c r="I5" s="1340"/>
      <c r="J5" s="1340"/>
      <c r="K5" s="1340"/>
      <c r="L5" s="1340"/>
      <c r="M5" s="1340"/>
      <c r="N5" s="1340"/>
      <c r="O5" s="1340"/>
      <c r="P5" s="1340"/>
      <c r="Q5" s="1340"/>
      <c r="R5" s="1340"/>
      <c r="S5" s="1340"/>
      <c r="T5" s="1340"/>
      <c r="U5" s="1340"/>
      <c r="V5" s="1340"/>
      <c r="W5" s="1340"/>
      <c r="X5" s="1340"/>
      <c r="Y5" s="1340"/>
      <c r="Z5" s="1340"/>
      <c r="AA5" s="1340"/>
      <c r="AB5" s="1340"/>
      <c r="AC5" s="1340"/>
      <c r="AD5" s="1340"/>
      <c r="AE5" s="1340"/>
      <c r="AF5" s="1340"/>
      <c r="AG5" s="1340"/>
      <c r="AH5" s="1340"/>
      <c r="AI5" s="1340"/>
      <c r="AJ5" s="1340"/>
      <c r="AK5" s="1340"/>
      <c r="AL5" s="1340"/>
      <c r="AM5" s="1340"/>
      <c r="AN5" s="1340"/>
      <c r="AO5" s="1340"/>
      <c r="AP5" s="1340"/>
      <c r="AQ5" s="1340"/>
      <c r="AR5" s="1340"/>
      <c r="AS5" s="1340"/>
      <c r="AT5" s="1340"/>
      <c r="AU5" s="1340"/>
      <c r="AV5" s="1340"/>
      <c r="AW5" s="1340"/>
      <c r="AX5" s="1340"/>
      <c r="AY5" s="1340"/>
      <c r="AZ5" s="1340"/>
      <c r="BA5" s="1340"/>
      <c r="BB5" s="1340"/>
      <c r="BC5" s="1340"/>
      <c r="BD5" s="1340"/>
      <c r="BE5" s="1340"/>
      <c r="BF5" s="1340"/>
      <c r="BG5" s="1340"/>
      <c r="BH5" s="1340"/>
      <c r="BI5" s="1340"/>
      <c r="BJ5" s="1340"/>
      <c r="BK5" s="1340"/>
      <c r="BL5" s="1340"/>
      <c r="BM5" s="1340"/>
      <c r="BN5" s="1340"/>
      <c r="BO5" s="1340"/>
      <c r="BP5" s="1340"/>
      <c r="BQ5" s="1340"/>
      <c r="BR5" s="1340"/>
      <c r="BS5" s="1340"/>
      <c r="BT5" s="1340"/>
      <c r="BU5" s="1340"/>
      <c r="BV5" s="1340"/>
      <c r="BW5" s="1340"/>
      <c r="BX5" s="1340"/>
      <c r="BY5" s="1340"/>
      <c r="BZ5" s="1340"/>
      <c r="CA5" s="1340"/>
      <c r="CB5" s="1340"/>
      <c r="CC5" s="1340"/>
      <c r="CD5" s="1340"/>
      <c r="CE5" s="1340"/>
      <c r="CF5" s="1340"/>
      <c r="CG5" s="1340"/>
      <c r="CH5" s="1340"/>
      <c r="CI5" s="1340"/>
      <c r="CJ5" s="1340"/>
      <c r="CK5" s="1340"/>
      <c r="CL5" s="1340"/>
      <c r="CM5" s="1340"/>
      <c r="CN5" s="1340"/>
      <c r="CO5" s="1340"/>
      <c r="CP5" s="1340"/>
      <c r="CQ5" s="1340"/>
      <c r="CR5" s="1340"/>
      <c r="CS5" s="1340"/>
      <c r="CT5" s="1340"/>
      <c r="CU5" s="1340"/>
      <c r="CV5" s="1340"/>
      <c r="CW5" s="1340"/>
      <c r="CX5" s="1340"/>
      <c r="CY5" s="1340"/>
      <c r="CZ5" s="1340"/>
      <c r="DA5" s="1340"/>
      <c r="DB5" s="1340"/>
      <c r="DC5" s="1340"/>
      <c r="DD5" s="1340"/>
      <c r="DE5" s="134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40"/>
      <c r="B6" s="1340"/>
      <c r="C6" s="1340"/>
      <c r="D6" s="1340"/>
      <c r="E6" s="1340"/>
      <c r="F6" s="1340"/>
      <c r="G6" s="1340"/>
      <c r="H6" s="1340"/>
      <c r="I6" s="1340"/>
      <c r="J6" s="1340"/>
      <c r="K6" s="1340"/>
      <c r="L6" s="1340"/>
      <c r="M6" s="1340"/>
      <c r="N6" s="1340"/>
      <c r="O6" s="1340"/>
      <c r="P6" s="1340"/>
      <c r="Q6" s="1340"/>
      <c r="R6" s="1340"/>
      <c r="S6" s="1340"/>
      <c r="T6" s="1340"/>
      <c r="U6" s="1340"/>
      <c r="V6" s="1340"/>
      <c r="W6" s="1340"/>
      <c r="X6" s="1340"/>
      <c r="Y6" s="1340"/>
      <c r="Z6" s="1340"/>
      <c r="AA6" s="1340"/>
      <c r="AB6" s="1340"/>
      <c r="AC6" s="1340"/>
      <c r="AD6" s="1340"/>
      <c r="AE6" s="1340"/>
      <c r="AF6" s="1340"/>
      <c r="AG6" s="1340"/>
      <c r="AH6" s="1340"/>
      <c r="AI6" s="1340"/>
      <c r="AJ6" s="1340"/>
      <c r="AK6" s="1340"/>
      <c r="AL6" s="1340"/>
      <c r="AM6" s="1340"/>
      <c r="AN6" s="1340"/>
      <c r="AO6" s="1340"/>
      <c r="AP6" s="1340"/>
      <c r="AQ6" s="1340"/>
      <c r="AR6" s="1340"/>
      <c r="AS6" s="1340"/>
      <c r="AT6" s="1340"/>
      <c r="AU6" s="1340"/>
      <c r="AV6" s="1340"/>
      <c r="AW6" s="1340"/>
      <c r="AX6" s="1340"/>
      <c r="AY6" s="1340"/>
      <c r="AZ6" s="1340"/>
      <c r="BA6" s="1340"/>
      <c r="BB6" s="1340"/>
      <c r="BC6" s="1340"/>
      <c r="BD6" s="1340"/>
      <c r="BE6" s="1340"/>
      <c r="BF6" s="1340"/>
      <c r="BG6" s="1340"/>
      <c r="BH6" s="1340"/>
      <c r="BI6" s="1340"/>
      <c r="BJ6" s="1340"/>
      <c r="BK6" s="1340"/>
      <c r="BL6" s="1340"/>
      <c r="BM6" s="1340"/>
      <c r="BN6" s="1340"/>
      <c r="BO6" s="1340"/>
      <c r="BP6" s="1340"/>
      <c r="BQ6" s="1340"/>
      <c r="BR6" s="1340"/>
      <c r="BS6" s="1340"/>
      <c r="BT6" s="1340"/>
      <c r="BU6" s="1340"/>
      <c r="BV6" s="1340"/>
      <c r="BW6" s="1340"/>
      <c r="BX6" s="1340"/>
      <c r="BY6" s="1340"/>
      <c r="BZ6" s="1340"/>
      <c r="CA6" s="1340"/>
      <c r="CB6" s="1340"/>
      <c r="CC6" s="1340"/>
      <c r="CD6" s="1340"/>
      <c r="CE6" s="1340"/>
      <c r="CF6" s="1340"/>
      <c r="CG6" s="1340"/>
      <c r="CH6" s="1340"/>
      <c r="CI6" s="1340"/>
      <c r="CJ6" s="1340"/>
      <c r="CK6" s="1340"/>
      <c r="CL6" s="1340"/>
      <c r="CM6" s="1340"/>
      <c r="CN6" s="1340"/>
      <c r="CO6" s="1340"/>
      <c r="CP6" s="1340"/>
      <c r="CQ6" s="1340"/>
      <c r="CR6" s="1340"/>
      <c r="CS6" s="1340"/>
      <c r="CT6" s="1340"/>
      <c r="CU6" s="1340"/>
      <c r="CV6" s="1340"/>
      <c r="CW6" s="1340"/>
      <c r="CX6" s="1340"/>
      <c r="CY6" s="1340"/>
      <c r="CZ6" s="1340"/>
      <c r="DA6" s="1340"/>
      <c r="DB6" s="1340"/>
      <c r="DC6" s="1340"/>
      <c r="DD6" s="1340"/>
      <c r="DE6" s="134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40"/>
      <c r="B7" s="1340"/>
      <c r="C7" s="1340"/>
      <c r="D7" s="1340"/>
      <c r="E7" s="1340"/>
      <c r="F7" s="1340"/>
      <c r="G7" s="1340"/>
      <c r="H7" s="1340"/>
      <c r="I7" s="1340"/>
      <c r="J7" s="1340"/>
      <c r="K7" s="1340"/>
      <c r="L7" s="1340"/>
      <c r="M7" s="1340"/>
      <c r="N7" s="1340"/>
      <c r="O7" s="1340"/>
      <c r="P7" s="1340"/>
      <c r="Q7" s="1340"/>
      <c r="R7" s="1340"/>
      <c r="S7" s="1340"/>
      <c r="T7" s="1340"/>
      <c r="U7" s="1340"/>
      <c r="V7" s="1340"/>
      <c r="W7" s="1340"/>
      <c r="X7" s="1340"/>
      <c r="Y7" s="1340"/>
      <c r="Z7" s="1340"/>
      <c r="AA7" s="1340"/>
      <c r="AB7" s="1340"/>
      <c r="AC7" s="1340"/>
      <c r="AD7" s="1340"/>
      <c r="AE7" s="1340"/>
      <c r="AF7" s="1340"/>
      <c r="AG7" s="1340"/>
      <c r="AH7" s="1340"/>
      <c r="AI7" s="1340"/>
      <c r="AJ7" s="1340"/>
      <c r="AK7" s="1340"/>
      <c r="AL7" s="1340"/>
      <c r="AM7" s="1340"/>
      <c r="AN7" s="1340"/>
      <c r="AO7" s="1340"/>
      <c r="AP7" s="1340"/>
      <c r="AQ7" s="1340"/>
      <c r="AR7" s="1340"/>
      <c r="AS7" s="1340"/>
      <c r="AT7" s="1340"/>
      <c r="AU7" s="1340"/>
      <c r="AV7" s="1340"/>
      <c r="AW7" s="1340"/>
      <c r="AX7" s="1340"/>
      <c r="AY7" s="1340"/>
      <c r="AZ7" s="1340"/>
      <c r="BA7" s="1340"/>
      <c r="BB7" s="1340"/>
      <c r="BC7" s="1340"/>
      <c r="BD7" s="1340"/>
      <c r="BE7" s="1340"/>
      <c r="BF7" s="1340"/>
      <c r="BG7" s="1340"/>
      <c r="BH7" s="1340"/>
      <c r="BI7" s="1340"/>
      <c r="BJ7" s="1340"/>
      <c r="BK7" s="1340"/>
      <c r="BL7" s="1340"/>
      <c r="BM7" s="1340"/>
      <c r="BN7" s="1340"/>
      <c r="BO7" s="1340"/>
      <c r="BP7" s="1340"/>
      <c r="BQ7" s="1340"/>
      <c r="BR7" s="1340"/>
      <c r="BS7" s="1340"/>
      <c r="BT7" s="1340"/>
      <c r="BU7" s="1340"/>
      <c r="BV7" s="1340"/>
      <c r="BW7" s="1340"/>
      <c r="BX7" s="1340"/>
      <c r="BY7" s="1340"/>
      <c r="BZ7" s="1340"/>
      <c r="CA7" s="1340"/>
      <c r="CB7" s="1340"/>
      <c r="CC7" s="1340"/>
      <c r="CD7" s="1340"/>
      <c r="CE7" s="1340"/>
      <c r="CF7" s="1340"/>
      <c r="CG7" s="1340"/>
      <c r="CH7" s="1340"/>
      <c r="CI7" s="1340"/>
      <c r="CJ7" s="1340"/>
      <c r="CK7" s="1340"/>
      <c r="CL7" s="1340"/>
      <c r="CM7" s="1340"/>
      <c r="CN7" s="1340"/>
      <c r="CO7" s="1340"/>
      <c r="CP7" s="1340"/>
      <c r="CQ7" s="1340"/>
      <c r="CR7" s="1340"/>
      <c r="CS7" s="1340"/>
      <c r="CT7" s="1340"/>
      <c r="CU7" s="1340"/>
      <c r="CV7" s="1340"/>
      <c r="CW7" s="1340"/>
      <c r="CX7" s="1340"/>
      <c r="CY7" s="1340"/>
      <c r="CZ7" s="1340"/>
      <c r="DA7" s="1340"/>
      <c r="DB7" s="1340"/>
      <c r="DC7" s="1340"/>
      <c r="DD7" s="1340"/>
      <c r="DE7" s="134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40"/>
      <c r="B8" s="1340"/>
      <c r="C8" s="1340"/>
      <c r="D8" s="1340"/>
      <c r="E8" s="1340"/>
      <c r="F8" s="1340"/>
      <c r="G8" s="1340"/>
      <c r="H8" s="1340"/>
      <c r="I8" s="1340"/>
      <c r="J8" s="1340"/>
      <c r="K8" s="1340"/>
      <c r="L8" s="1340"/>
      <c r="M8" s="1340"/>
      <c r="N8" s="1340"/>
      <c r="O8" s="1340"/>
      <c r="P8" s="1340"/>
      <c r="Q8" s="1340"/>
      <c r="R8" s="1340"/>
      <c r="S8" s="1340"/>
      <c r="T8" s="1340"/>
      <c r="U8" s="1340"/>
      <c r="V8" s="1340"/>
      <c r="W8" s="1340"/>
      <c r="X8" s="1340"/>
      <c r="Y8" s="1340"/>
      <c r="Z8" s="1340"/>
      <c r="AA8" s="1340"/>
      <c r="AB8" s="1340"/>
      <c r="AC8" s="1340"/>
      <c r="AD8" s="1340"/>
      <c r="AE8" s="1340"/>
      <c r="AF8" s="1340"/>
      <c r="AG8" s="1340"/>
      <c r="AH8" s="1340"/>
      <c r="AI8" s="1340"/>
      <c r="AJ8" s="1340"/>
      <c r="AK8" s="1340"/>
      <c r="AL8" s="1340"/>
      <c r="AM8" s="1340"/>
      <c r="AN8" s="1340"/>
      <c r="AO8" s="1340"/>
      <c r="AP8" s="1340"/>
      <c r="AQ8" s="1340"/>
      <c r="AR8" s="1340"/>
      <c r="AS8" s="1340"/>
      <c r="AT8" s="1340"/>
      <c r="AU8" s="1340"/>
      <c r="AV8" s="1340"/>
      <c r="AW8" s="1340"/>
      <c r="AX8" s="1340"/>
      <c r="AY8" s="1340"/>
      <c r="AZ8" s="1340"/>
      <c r="BA8" s="1340"/>
      <c r="BB8" s="1340"/>
      <c r="BC8" s="1340"/>
      <c r="BD8" s="1340"/>
      <c r="BE8" s="1340"/>
      <c r="BF8" s="1340"/>
      <c r="BG8" s="1340"/>
      <c r="BH8" s="1340"/>
      <c r="BI8" s="1340"/>
      <c r="BJ8" s="1340"/>
      <c r="BK8" s="1340"/>
      <c r="BL8" s="1340"/>
      <c r="BM8" s="1340"/>
      <c r="BN8" s="1340"/>
      <c r="BO8" s="1340"/>
      <c r="BP8" s="1340"/>
      <c r="BQ8" s="1340"/>
      <c r="BR8" s="1340"/>
      <c r="BS8" s="1340"/>
      <c r="BT8" s="1340"/>
      <c r="BU8" s="1340"/>
      <c r="BV8" s="1340"/>
      <c r="BW8" s="1340"/>
      <c r="BX8" s="1340"/>
      <c r="BY8" s="1340"/>
      <c r="BZ8" s="1340"/>
      <c r="CA8" s="1340"/>
      <c r="CB8" s="1340"/>
      <c r="CC8" s="1340"/>
      <c r="CD8" s="1340"/>
      <c r="CE8" s="1340"/>
      <c r="CF8" s="1340"/>
      <c r="CG8" s="1340"/>
      <c r="CH8" s="1340"/>
      <c r="CI8" s="1340"/>
      <c r="CJ8" s="1340"/>
      <c r="CK8" s="1340"/>
      <c r="CL8" s="1340"/>
      <c r="CM8" s="1340"/>
      <c r="CN8" s="1340"/>
      <c r="CO8" s="1340"/>
      <c r="CP8" s="1340"/>
      <c r="CQ8" s="1340"/>
      <c r="CR8" s="1340"/>
      <c r="CS8" s="1340"/>
      <c r="CT8" s="1340"/>
      <c r="CU8" s="1340"/>
      <c r="CV8" s="1340"/>
      <c r="CW8" s="1340"/>
      <c r="CX8" s="1340"/>
      <c r="CY8" s="1340"/>
      <c r="CZ8" s="1340"/>
      <c r="DA8" s="1340"/>
      <c r="DB8" s="1340"/>
      <c r="DC8" s="1340"/>
      <c r="DD8" s="1340"/>
      <c r="DE8" s="134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40"/>
      <c r="B9" s="1340"/>
      <c r="C9" s="1340"/>
      <c r="D9" s="1340"/>
      <c r="E9" s="1340"/>
      <c r="F9" s="1340"/>
      <c r="G9" s="1340"/>
      <c r="H9" s="1340"/>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1340"/>
      <c r="BB9" s="1340"/>
      <c r="BC9" s="1340"/>
      <c r="BD9" s="1340"/>
      <c r="BE9" s="1340"/>
      <c r="BF9" s="1340"/>
      <c r="BG9" s="1340"/>
      <c r="BH9" s="1340"/>
      <c r="BI9" s="1340"/>
      <c r="BJ9" s="1340"/>
      <c r="BK9" s="1340"/>
      <c r="BL9" s="1340"/>
      <c r="BM9" s="1340"/>
      <c r="BN9" s="1340"/>
      <c r="BO9" s="1340"/>
      <c r="BP9" s="1340"/>
      <c r="BQ9" s="1340"/>
      <c r="BR9" s="1340"/>
      <c r="BS9" s="1340"/>
      <c r="BT9" s="1340"/>
      <c r="BU9" s="1340"/>
      <c r="BV9" s="1340"/>
      <c r="BW9" s="1340"/>
      <c r="BX9" s="1340"/>
      <c r="BY9" s="1340"/>
      <c r="BZ9" s="1340"/>
      <c r="CA9" s="1340"/>
      <c r="CB9" s="1340"/>
      <c r="CC9" s="1340"/>
      <c r="CD9" s="1340"/>
      <c r="CE9" s="1340"/>
      <c r="CF9" s="1340"/>
      <c r="CG9" s="1340"/>
      <c r="CH9" s="1340"/>
      <c r="CI9" s="1340"/>
      <c r="CJ9" s="1340"/>
      <c r="CK9" s="1340"/>
      <c r="CL9" s="1340"/>
      <c r="CM9" s="1340"/>
      <c r="CN9" s="1340"/>
      <c r="CO9" s="1340"/>
      <c r="CP9" s="1340"/>
      <c r="CQ9" s="1340"/>
      <c r="CR9" s="1340"/>
      <c r="CS9" s="1340"/>
      <c r="CT9" s="1340"/>
      <c r="CU9" s="1340"/>
      <c r="CV9" s="1340"/>
      <c r="CW9" s="1340"/>
      <c r="CX9" s="1340"/>
      <c r="CY9" s="1340"/>
      <c r="CZ9" s="1340"/>
      <c r="DA9" s="1340"/>
      <c r="DB9" s="1340"/>
      <c r="DC9" s="1340"/>
      <c r="DD9" s="1340"/>
      <c r="DE9" s="134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40"/>
      <c r="B10" s="1340"/>
      <c r="C10" s="1340"/>
      <c r="D10" s="1340"/>
      <c r="E10" s="1340"/>
      <c r="F10" s="1340"/>
      <c r="G10" s="1340"/>
      <c r="H10" s="1340"/>
      <c r="I10" s="1340"/>
      <c r="J10" s="1340"/>
      <c r="K10" s="1340"/>
      <c r="L10" s="1340"/>
      <c r="M10" s="1340"/>
      <c r="N10" s="1340"/>
      <c r="O10" s="1340"/>
      <c r="P10" s="1340"/>
      <c r="Q10" s="1340"/>
      <c r="R10" s="1340"/>
      <c r="S10" s="1340"/>
      <c r="T10" s="1340"/>
      <c r="U10" s="1340"/>
      <c r="V10" s="1340"/>
      <c r="W10" s="1340"/>
      <c r="X10" s="1340"/>
      <c r="Y10" s="1340"/>
      <c r="Z10" s="1340"/>
      <c r="AA10" s="1340"/>
      <c r="AB10" s="1340"/>
      <c r="AC10" s="1340"/>
      <c r="AD10" s="1340"/>
      <c r="AE10" s="1340"/>
      <c r="AF10" s="1340"/>
      <c r="AG10" s="1340"/>
      <c r="AH10" s="1340"/>
      <c r="AI10" s="1340"/>
      <c r="AJ10" s="1340"/>
      <c r="AK10" s="1340"/>
      <c r="AL10" s="1340"/>
      <c r="AM10" s="1340"/>
      <c r="AN10" s="1340"/>
      <c r="AO10" s="1340"/>
      <c r="AP10" s="1340"/>
      <c r="AQ10" s="1340"/>
      <c r="AR10" s="1340"/>
      <c r="AS10" s="1340"/>
      <c r="AT10" s="1340"/>
      <c r="AU10" s="1340"/>
      <c r="AV10" s="1340"/>
      <c r="AW10" s="1340"/>
      <c r="AX10" s="1340"/>
      <c r="AY10" s="1340"/>
      <c r="AZ10" s="1340"/>
      <c r="BA10" s="1340"/>
      <c r="BB10" s="1340"/>
      <c r="BC10" s="1340"/>
      <c r="BD10" s="1340"/>
      <c r="BE10" s="1340"/>
      <c r="BF10" s="1340"/>
      <c r="BG10" s="1340"/>
      <c r="BH10" s="1340"/>
      <c r="BI10" s="1340"/>
      <c r="BJ10" s="1340"/>
      <c r="BK10" s="1340"/>
      <c r="BL10" s="1340"/>
      <c r="BM10" s="1340"/>
      <c r="BN10" s="1340"/>
      <c r="BO10" s="1340"/>
      <c r="BP10" s="1340"/>
      <c r="BQ10" s="1340"/>
      <c r="BR10" s="1340"/>
      <c r="BS10" s="1340"/>
      <c r="BT10" s="1340"/>
      <c r="BU10" s="1340"/>
      <c r="BV10" s="1340"/>
      <c r="BW10" s="1340"/>
      <c r="BX10" s="1340"/>
      <c r="BY10" s="1340"/>
      <c r="BZ10" s="1340"/>
      <c r="CA10" s="1340"/>
      <c r="CB10" s="1340"/>
      <c r="CC10" s="1340"/>
      <c r="CD10" s="1340"/>
      <c r="CE10" s="1340"/>
      <c r="CF10" s="1340"/>
      <c r="CG10" s="1340"/>
      <c r="CH10" s="1340"/>
      <c r="CI10" s="1340"/>
      <c r="CJ10" s="1340"/>
      <c r="CK10" s="1340"/>
      <c r="CL10" s="1340"/>
      <c r="CM10" s="1340"/>
      <c r="CN10" s="1340"/>
      <c r="CO10" s="1340"/>
      <c r="CP10" s="1340"/>
      <c r="CQ10" s="1340"/>
      <c r="CR10" s="1340"/>
      <c r="CS10" s="1340"/>
      <c r="CT10" s="1340"/>
      <c r="CU10" s="1340"/>
      <c r="CV10" s="1340"/>
      <c r="CW10" s="1340"/>
      <c r="CX10" s="1340"/>
      <c r="CY10" s="1340"/>
      <c r="CZ10" s="1340"/>
      <c r="DA10" s="1340"/>
      <c r="DB10" s="1340"/>
      <c r="DC10" s="1340"/>
      <c r="DD10" s="1340"/>
      <c r="DE10" s="1340"/>
      <c r="DF10" s="293"/>
      <c r="DG10" s="293"/>
      <c r="DH10" s="293"/>
      <c r="DI10" s="293"/>
      <c r="DJ10" s="293"/>
      <c r="DK10" s="293"/>
      <c r="DL10" s="293"/>
      <c r="DM10" s="293"/>
      <c r="DN10" s="293"/>
      <c r="DO10" s="293"/>
      <c r="DP10" s="293"/>
      <c r="DQ10" s="293"/>
      <c r="DR10" s="293"/>
      <c r="DS10" s="293"/>
      <c r="DT10" s="293"/>
      <c r="DU10" s="293"/>
      <c r="DV10" s="293"/>
      <c r="DW10" s="293"/>
      <c r="EM10" s="292" t="s">
        <v>634</v>
      </c>
    </row>
    <row r="11" spans="1:143" s="292" customFormat="1" ht="13.5" x14ac:dyDescent="0.15">
      <c r="A11" s="1340"/>
      <c r="B11" s="1340"/>
      <c r="C11" s="1340"/>
      <c r="D11" s="1340"/>
      <c r="E11" s="1340"/>
      <c r="F11" s="1340"/>
      <c r="G11" s="1340"/>
      <c r="H11" s="1340"/>
      <c r="I11" s="1340"/>
      <c r="J11" s="1340"/>
      <c r="K11" s="1340"/>
      <c r="L11" s="1340"/>
      <c r="M11" s="1340"/>
      <c r="N11" s="1340"/>
      <c r="O11" s="1340"/>
      <c r="P11" s="1340"/>
      <c r="Q11" s="1340"/>
      <c r="R11" s="1340"/>
      <c r="S11" s="1340"/>
      <c r="T11" s="1340"/>
      <c r="U11" s="1340"/>
      <c r="V11" s="1340"/>
      <c r="W11" s="1340"/>
      <c r="X11" s="1340"/>
      <c r="Y11" s="1340"/>
      <c r="Z11" s="1340"/>
      <c r="AA11" s="1340"/>
      <c r="AB11" s="1340"/>
      <c r="AC11" s="1340"/>
      <c r="AD11" s="1340"/>
      <c r="AE11" s="1340"/>
      <c r="AF11" s="1340"/>
      <c r="AG11" s="1340"/>
      <c r="AH11" s="1340"/>
      <c r="AI11" s="1340"/>
      <c r="AJ11" s="1340"/>
      <c r="AK11" s="1340"/>
      <c r="AL11" s="1340"/>
      <c r="AM11" s="1340"/>
      <c r="AN11" s="1340"/>
      <c r="AO11" s="1340"/>
      <c r="AP11" s="1340"/>
      <c r="AQ11" s="1340"/>
      <c r="AR11" s="1340"/>
      <c r="AS11" s="1340"/>
      <c r="AT11" s="1340"/>
      <c r="AU11" s="1340"/>
      <c r="AV11" s="1340"/>
      <c r="AW11" s="1340"/>
      <c r="AX11" s="1340"/>
      <c r="AY11" s="1340"/>
      <c r="AZ11" s="1340"/>
      <c r="BA11" s="1340"/>
      <c r="BB11" s="1340"/>
      <c r="BC11" s="1340"/>
      <c r="BD11" s="1340"/>
      <c r="BE11" s="1340"/>
      <c r="BF11" s="1340"/>
      <c r="BG11" s="1340"/>
      <c r="BH11" s="1340"/>
      <c r="BI11" s="1340"/>
      <c r="BJ11" s="1340"/>
      <c r="BK11" s="1340"/>
      <c r="BL11" s="1340"/>
      <c r="BM11" s="1340"/>
      <c r="BN11" s="1340"/>
      <c r="BO11" s="1340"/>
      <c r="BP11" s="1340"/>
      <c r="BQ11" s="1340"/>
      <c r="BR11" s="1340"/>
      <c r="BS11" s="1340"/>
      <c r="BT11" s="1340"/>
      <c r="BU11" s="1340"/>
      <c r="BV11" s="1340"/>
      <c r="BW11" s="1340"/>
      <c r="BX11" s="1340"/>
      <c r="BY11" s="1340"/>
      <c r="BZ11" s="1340"/>
      <c r="CA11" s="1340"/>
      <c r="CB11" s="1340"/>
      <c r="CC11" s="1340"/>
      <c r="CD11" s="1340"/>
      <c r="CE11" s="1340"/>
      <c r="CF11" s="1340"/>
      <c r="CG11" s="1340"/>
      <c r="CH11" s="1340"/>
      <c r="CI11" s="1340"/>
      <c r="CJ11" s="1340"/>
      <c r="CK11" s="1340"/>
      <c r="CL11" s="1340"/>
      <c r="CM11" s="1340"/>
      <c r="CN11" s="1340"/>
      <c r="CO11" s="1340"/>
      <c r="CP11" s="1340"/>
      <c r="CQ11" s="1340"/>
      <c r="CR11" s="1340"/>
      <c r="CS11" s="1340"/>
      <c r="CT11" s="1340"/>
      <c r="CU11" s="1340"/>
      <c r="CV11" s="1340"/>
      <c r="CW11" s="1340"/>
      <c r="CX11" s="1340"/>
      <c r="CY11" s="1340"/>
      <c r="CZ11" s="1340"/>
      <c r="DA11" s="1340"/>
      <c r="DB11" s="1340"/>
      <c r="DC11" s="1340"/>
      <c r="DD11" s="1340"/>
      <c r="DE11" s="134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40"/>
      <c r="B12" s="1340"/>
      <c r="C12" s="1340"/>
      <c r="D12" s="1340"/>
      <c r="E12" s="1340"/>
      <c r="F12" s="1340"/>
      <c r="G12" s="1340"/>
      <c r="H12" s="1340"/>
      <c r="I12" s="1340"/>
      <c r="J12" s="1340"/>
      <c r="K12" s="1340"/>
      <c r="L12" s="1340"/>
      <c r="M12" s="1340"/>
      <c r="N12" s="1340"/>
      <c r="O12" s="1340"/>
      <c r="P12" s="1340"/>
      <c r="Q12" s="1340"/>
      <c r="R12" s="1340"/>
      <c r="S12" s="1340"/>
      <c r="T12" s="1340"/>
      <c r="U12" s="1340"/>
      <c r="V12" s="1340"/>
      <c r="W12" s="1340"/>
      <c r="X12" s="1340"/>
      <c r="Y12" s="1340"/>
      <c r="Z12" s="1340"/>
      <c r="AA12" s="1340"/>
      <c r="AB12" s="1340"/>
      <c r="AC12" s="1340"/>
      <c r="AD12" s="1340"/>
      <c r="AE12" s="1340"/>
      <c r="AF12" s="1340"/>
      <c r="AG12" s="1340"/>
      <c r="AH12" s="1340"/>
      <c r="AI12" s="1340"/>
      <c r="AJ12" s="1340"/>
      <c r="AK12" s="1340"/>
      <c r="AL12" s="1340"/>
      <c r="AM12" s="1340"/>
      <c r="AN12" s="1340"/>
      <c r="AO12" s="1340"/>
      <c r="AP12" s="1340"/>
      <c r="AQ12" s="1340"/>
      <c r="AR12" s="1340"/>
      <c r="AS12" s="1340"/>
      <c r="AT12" s="1340"/>
      <c r="AU12" s="1340"/>
      <c r="AV12" s="1340"/>
      <c r="AW12" s="1340"/>
      <c r="AX12" s="1340"/>
      <c r="AY12" s="1340"/>
      <c r="AZ12" s="1340"/>
      <c r="BA12" s="1340"/>
      <c r="BB12" s="1340"/>
      <c r="BC12" s="1340"/>
      <c r="BD12" s="1340"/>
      <c r="BE12" s="1340"/>
      <c r="BF12" s="1340"/>
      <c r="BG12" s="1340"/>
      <c r="BH12" s="1340"/>
      <c r="BI12" s="1340"/>
      <c r="BJ12" s="1340"/>
      <c r="BK12" s="1340"/>
      <c r="BL12" s="1340"/>
      <c r="BM12" s="1340"/>
      <c r="BN12" s="1340"/>
      <c r="BO12" s="1340"/>
      <c r="BP12" s="1340"/>
      <c r="BQ12" s="1340"/>
      <c r="BR12" s="1340"/>
      <c r="BS12" s="1340"/>
      <c r="BT12" s="1340"/>
      <c r="BU12" s="1340"/>
      <c r="BV12" s="1340"/>
      <c r="BW12" s="1340"/>
      <c r="BX12" s="1340"/>
      <c r="BY12" s="1340"/>
      <c r="BZ12" s="1340"/>
      <c r="CA12" s="1340"/>
      <c r="CB12" s="1340"/>
      <c r="CC12" s="1340"/>
      <c r="CD12" s="1340"/>
      <c r="CE12" s="1340"/>
      <c r="CF12" s="1340"/>
      <c r="CG12" s="1340"/>
      <c r="CH12" s="1340"/>
      <c r="CI12" s="1340"/>
      <c r="CJ12" s="1340"/>
      <c r="CK12" s="1340"/>
      <c r="CL12" s="1340"/>
      <c r="CM12" s="1340"/>
      <c r="CN12" s="1340"/>
      <c r="CO12" s="1340"/>
      <c r="CP12" s="1340"/>
      <c r="CQ12" s="1340"/>
      <c r="CR12" s="1340"/>
      <c r="CS12" s="1340"/>
      <c r="CT12" s="1340"/>
      <c r="CU12" s="1340"/>
      <c r="CV12" s="1340"/>
      <c r="CW12" s="1340"/>
      <c r="CX12" s="1340"/>
      <c r="CY12" s="1340"/>
      <c r="CZ12" s="1340"/>
      <c r="DA12" s="1340"/>
      <c r="DB12" s="1340"/>
      <c r="DC12" s="1340"/>
      <c r="DD12" s="1340"/>
      <c r="DE12" s="1340"/>
      <c r="DF12" s="293"/>
      <c r="DG12" s="293"/>
      <c r="DH12" s="293"/>
      <c r="DI12" s="293"/>
      <c r="DJ12" s="293"/>
      <c r="DK12" s="293"/>
      <c r="DL12" s="293"/>
      <c r="DM12" s="293"/>
      <c r="DN12" s="293"/>
      <c r="DO12" s="293"/>
      <c r="DP12" s="293"/>
      <c r="DQ12" s="293"/>
      <c r="DR12" s="293"/>
      <c r="DS12" s="293"/>
      <c r="DT12" s="293"/>
      <c r="DU12" s="293"/>
      <c r="DV12" s="293"/>
      <c r="DW12" s="293"/>
      <c r="EM12" s="292" t="s">
        <v>634</v>
      </c>
    </row>
    <row r="13" spans="1:143" s="292" customFormat="1" ht="13.5" x14ac:dyDescent="0.15">
      <c r="A13" s="1340"/>
      <c r="B13" s="1340"/>
      <c r="C13" s="1340"/>
      <c r="D13" s="1340"/>
      <c r="E13" s="1340"/>
      <c r="F13" s="1340"/>
      <c r="G13" s="1340"/>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0"/>
      <c r="AK13" s="1340"/>
      <c r="AL13" s="1340"/>
      <c r="AM13" s="1340"/>
      <c r="AN13" s="1340"/>
      <c r="AO13" s="1340"/>
      <c r="AP13" s="1340"/>
      <c r="AQ13" s="1340"/>
      <c r="AR13" s="1340"/>
      <c r="AS13" s="1340"/>
      <c r="AT13" s="1340"/>
      <c r="AU13" s="1340"/>
      <c r="AV13" s="1340"/>
      <c r="AW13" s="1340"/>
      <c r="AX13" s="1340"/>
      <c r="AY13" s="1340"/>
      <c r="AZ13" s="1340"/>
      <c r="BA13" s="1340"/>
      <c r="BB13" s="1340"/>
      <c r="BC13" s="1340"/>
      <c r="BD13" s="1340"/>
      <c r="BE13" s="1340"/>
      <c r="BF13" s="1340"/>
      <c r="BG13" s="1340"/>
      <c r="BH13" s="1340"/>
      <c r="BI13" s="1340"/>
      <c r="BJ13" s="1340"/>
      <c r="BK13" s="1340"/>
      <c r="BL13" s="1340"/>
      <c r="BM13" s="1340"/>
      <c r="BN13" s="1340"/>
      <c r="BO13" s="1340"/>
      <c r="BP13" s="1340"/>
      <c r="BQ13" s="1340"/>
      <c r="BR13" s="1340"/>
      <c r="BS13" s="1340"/>
      <c r="BT13" s="1340"/>
      <c r="BU13" s="1340"/>
      <c r="BV13" s="1340"/>
      <c r="BW13" s="1340"/>
      <c r="BX13" s="1340"/>
      <c r="BY13" s="1340"/>
      <c r="BZ13" s="1340"/>
      <c r="CA13" s="1340"/>
      <c r="CB13" s="1340"/>
      <c r="CC13" s="1340"/>
      <c r="CD13" s="1340"/>
      <c r="CE13" s="1340"/>
      <c r="CF13" s="1340"/>
      <c r="CG13" s="1340"/>
      <c r="CH13" s="1340"/>
      <c r="CI13" s="1340"/>
      <c r="CJ13" s="1340"/>
      <c r="CK13" s="1340"/>
      <c r="CL13" s="1340"/>
      <c r="CM13" s="1340"/>
      <c r="CN13" s="1340"/>
      <c r="CO13" s="1340"/>
      <c r="CP13" s="1340"/>
      <c r="CQ13" s="1340"/>
      <c r="CR13" s="1340"/>
      <c r="CS13" s="1340"/>
      <c r="CT13" s="1340"/>
      <c r="CU13" s="1340"/>
      <c r="CV13" s="1340"/>
      <c r="CW13" s="1340"/>
      <c r="CX13" s="1340"/>
      <c r="CY13" s="1340"/>
      <c r="CZ13" s="1340"/>
      <c r="DA13" s="1340"/>
      <c r="DB13" s="1340"/>
      <c r="DC13" s="1340"/>
      <c r="DD13" s="1340"/>
      <c r="DE13" s="134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40"/>
      <c r="B14" s="1340"/>
      <c r="C14" s="1340"/>
      <c r="D14" s="1340"/>
      <c r="E14" s="1340"/>
      <c r="F14" s="1340"/>
      <c r="G14" s="1340"/>
      <c r="H14" s="1340"/>
      <c r="I14" s="1340"/>
      <c r="J14" s="1340"/>
      <c r="K14" s="1340"/>
      <c r="L14" s="1340"/>
      <c r="M14" s="1340"/>
      <c r="N14" s="1340"/>
      <c r="O14" s="1340"/>
      <c r="P14" s="1340"/>
      <c r="Q14" s="1340"/>
      <c r="R14" s="1340"/>
      <c r="S14" s="1340"/>
      <c r="T14" s="1340"/>
      <c r="U14" s="1340"/>
      <c r="V14" s="1340"/>
      <c r="W14" s="1340"/>
      <c r="X14" s="1340"/>
      <c r="Y14" s="1340"/>
      <c r="Z14" s="1340"/>
      <c r="AA14" s="1340"/>
      <c r="AB14" s="1340"/>
      <c r="AC14" s="1340"/>
      <c r="AD14" s="1340"/>
      <c r="AE14" s="1340"/>
      <c r="AF14" s="1340"/>
      <c r="AG14" s="1340"/>
      <c r="AH14" s="1340"/>
      <c r="AI14" s="1340"/>
      <c r="AJ14" s="1340"/>
      <c r="AK14" s="1340"/>
      <c r="AL14" s="1340"/>
      <c r="AM14" s="1340"/>
      <c r="AN14" s="1340"/>
      <c r="AO14" s="1340"/>
      <c r="AP14" s="1340"/>
      <c r="AQ14" s="1340"/>
      <c r="AR14" s="1340"/>
      <c r="AS14" s="1340"/>
      <c r="AT14" s="1340"/>
      <c r="AU14" s="1340"/>
      <c r="AV14" s="1340"/>
      <c r="AW14" s="1340"/>
      <c r="AX14" s="1340"/>
      <c r="AY14" s="1340"/>
      <c r="AZ14" s="1340"/>
      <c r="BA14" s="1340"/>
      <c r="BB14" s="1340"/>
      <c r="BC14" s="1340"/>
      <c r="BD14" s="1340"/>
      <c r="BE14" s="1340"/>
      <c r="BF14" s="1340"/>
      <c r="BG14" s="1340"/>
      <c r="BH14" s="1340"/>
      <c r="BI14" s="1340"/>
      <c r="BJ14" s="1340"/>
      <c r="BK14" s="1340"/>
      <c r="BL14" s="1340"/>
      <c r="BM14" s="1340"/>
      <c r="BN14" s="1340"/>
      <c r="BO14" s="1340"/>
      <c r="BP14" s="1340"/>
      <c r="BQ14" s="1340"/>
      <c r="BR14" s="1340"/>
      <c r="BS14" s="1340"/>
      <c r="BT14" s="1340"/>
      <c r="BU14" s="1340"/>
      <c r="BV14" s="1340"/>
      <c r="BW14" s="1340"/>
      <c r="BX14" s="1340"/>
      <c r="BY14" s="1340"/>
      <c r="BZ14" s="1340"/>
      <c r="CA14" s="1340"/>
      <c r="CB14" s="1340"/>
      <c r="CC14" s="1340"/>
      <c r="CD14" s="1340"/>
      <c r="CE14" s="1340"/>
      <c r="CF14" s="1340"/>
      <c r="CG14" s="1340"/>
      <c r="CH14" s="1340"/>
      <c r="CI14" s="1340"/>
      <c r="CJ14" s="1340"/>
      <c r="CK14" s="1340"/>
      <c r="CL14" s="1340"/>
      <c r="CM14" s="1340"/>
      <c r="CN14" s="1340"/>
      <c r="CO14" s="1340"/>
      <c r="CP14" s="1340"/>
      <c r="CQ14" s="1340"/>
      <c r="CR14" s="1340"/>
      <c r="CS14" s="1340"/>
      <c r="CT14" s="1340"/>
      <c r="CU14" s="1340"/>
      <c r="CV14" s="1340"/>
      <c r="CW14" s="1340"/>
      <c r="CX14" s="1340"/>
      <c r="CY14" s="1340"/>
      <c r="CZ14" s="1340"/>
      <c r="DA14" s="1340"/>
      <c r="DB14" s="1340"/>
      <c r="DC14" s="1340"/>
      <c r="DD14" s="1340"/>
      <c r="DE14" s="134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40"/>
      <c r="C15" s="1340"/>
      <c r="D15" s="1340"/>
      <c r="E15" s="1340"/>
      <c r="F15" s="1340"/>
      <c r="G15" s="1340"/>
      <c r="H15" s="1340"/>
      <c r="I15" s="1340"/>
      <c r="J15" s="1340"/>
      <c r="K15" s="1340"/>
      <c r="L15" s="1340"/>
      <c r="M15" s="1340"/>
      <c r="N15" s="1340"/>
      <c r="O15" s="1340"/>
      <c r="P15" s="1340"/>
      <c r="Q15" s="1340"/>
      <c r="R15" s="1340"/>
      <c r="S15" s="1340"/>
      <c r="T15" s="1340"/>
      <c r="U15" s="1340"/>
      <c r="V15" s="1340"/>
      <c r="W15" s="1340"/>
      <c r="X15" s="1340"/>
      <c r="Y15" s="1340"/>
      <c r="Z15" s="1340"/>
      <c r="AA15" s="1340"/>
      <c r="AB15" s="1340"/>
      <c r="AC15" s="1340"/>
      <c r="AD15" s="1340"/>
      <c r="AE15" s="1340"/>
      <c r="AF15" s="1340"/>
      <c r="AG15" s="1340"/>
      <c r="AH15" s="1340"/>
      <c r="AI15" s="1340"/>
      <c r="AJ15" s="1340"/>
      <c r="AK15" s="1340"/>
      <c r="AL15" s="1340"/>
      <c r="AM15" s="1340"/>
      <c r="AN15" s="1340"/>
      <c r="AO15" s="1340"/>
      <c r="AP15" s="1340"/>
      <c r="AQ15" s="1340"/>
      <c r="AR15" s="1340"/>
      <c r="AS15" s="1340"/>
      <c r="AT15" s="1340"/>
      <c r="AU15" s="1340"/>
      <c r="AV15" s="1340"/>
      <c r="AW15" s="1340"/>
      <c r="AX15" s="1340"/>
      <c r="AY15" s="1340"/>
      <c r="AZ15" s="1340"/>
      <c r="BA15" s="1340"/>
      <c r="BB15" s="1340"/>
      <c r="BC15" s="1340"/>
      <c r="BD15" s="1340"/>
      <c r="BE15" s="1340"/>
      <c r="BF15" s="1340"/>
      <c r="BG15" s="1340"/>
      <c r="BH15" s="1340"/>
      <c r="BI15" s="1340"/>
      <c r="BJ15" s="1340"/>
      <c r="BK15" s="1340"/>
      <c r="BL15" s="1340"/>
      <c r="BM15" s="1340"/>
      <c r="BN15" s="1340"/>
      <c r="BO15" s="1340"/>
      <c r="BP15" s="1340"/>
      <c r="BQ15" s="1340"/>
      <c r="BR15" s="1340"/>
      <c r="BS15" s="1340"/>
      <c r="BT15" s="1340"/>
      <c r="BU15" s="1340"/>
      <c r="BV15" s="1340"/>
      <c r="BW15" s="1340"/>
      <c r="BX15" s="1340"/>
      <c r="BY15" s="1340"/>
      <c r="BZ15" s="1340"/>
      <c r="CA15" s="1340"/>
      <c r="CB15" s="1340"/>
      <c r="CC15" s="1340"/>
      <c r="CD15" s="1340"/>
      <c r="CE15" s="1340"/>
      <c r="CF15" s="1340"/>
      <c r="CG15" s="1340"/>
      <c r="CH15" s="1340"/>
      <c r="CI15" s="1340"/>
      <c r="CJ15" s="1340"/>
      <c r="CK15" s="1340"/>
      <c r="CL15" s="1340"/>
      <c r="CM15" s="1340"/>
      <c r="CN15" s="1340"/>
      <c r="CO15" s="1340"/>
      <c r="CP15" s="1340"/>
      <c r="CQ15" s="1340"/>
      <c r="CR15" s="1340"/>
      <c r="CS15" s="1340"/>
      <c r="CT15" s="1340"/>
      <c r="CU15" s="1340"/>
      <c r="CV15" s="1340"/>
      <c r="CW15" s="1340"/>
      <c r="CX15" s="1340"/>
      <c r="CY15" s="1340"/>
      <c r="CZ15" s="1340"/>
      <c r="DA15" s="1340"/>
      <c r="DB15" s="1340"/>
      <c r="DC15" s="1340"/>
      <c r="DD15" s="1340"/>
      <c r="DE15" s="134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40"/>
      <c r="C16" s="1340"/>
      <c r="D16" s="1340"/>
      <c r="E16" s="1340"/>
      <c r="F16" s="1340"/>
      <c r="G16" s="1340"/>
      <c r="H16" s="1340"/>
      <c r="I16" s="1340"/>
      <c r="J16" s="1340"/>
      <c r="K16" s="1340"/>
      <c r="L16" s="1340"/>
      <c r="M16" s="1340"/>
      <c r="N16" s="1340"/>
      <c r="O16" s="1340"/>
      <c r="P16" s="1340"/>
      <c r="Q16" s="1340"/>
      <c r="R16" s="1340"/>
      <c r="S16" s="1340"/>
      <c r="T16" s="1340"/>
      <c r="U16" s="1340"/>
      <c r="V16" s="1340"/>
      <c r="W16" s="1340"/>
      <c r="X16" s="1340"/>
      <c r="Y16" s="1340"/>
      <c r="Z16" s="1340"/>
      <c r="AA16" s="1340"/>
      <c r="AB16" s="1340"/>
      <c r="AC16" s="1340"/>
      <c r="AD16" s="1340"/>
      <c r="AE16" s="1340"/>
      <c r="AF16" s="1340"/>
      <c r="AG16" s="1340"/>
      <c r="AH16" s="1340"/>
      <c r="AI16" s="1340"/>
      <c r="AJ16" s="1340"/>
      <c r="AK16" s="1340"/>
      <c r="AL16" s="1340"/>
      <c r="AM16" s="1340"/>
      <c r="AN16" s="1340"/>
      <c r="AO16" s="1340"/>
      <c r="AP16" s="1340"/>
      <c r="AQ16" s="1340"/>
      <c r="AR16" s="1340"/>
      <c r="AS16" s="1340"/>
      <c r="AT16" s="1340"/>
      <c r="AU16" s="1340"/>
      <c r="AV16" s="1340"/>
      <c r="AW16" s="1340"/>
      <c r="AX16" s="1340"/>
      <c r="AY16" s="1340"/>
      <c r="AZ16" s="1340"/>
      <c r="BA16" s="1340"/>
      <c r="BB16" s="1340"/>
      <c r="BC16" s="1340"/>
      <c r="BD16" s="1340"/>
      <c r="BE16" s="1340"/>
      <c r="BF16" s="1340"/>
      <c r="BG16" s="1340"/>
      <c r="BH16" s="1340"/>
      <c r="BI16" s="1340"/>
      <c r="BJ16" s="1340"/>
      <c r="BK16" s="1340"/>
      <c r="BL16" s="1340"/>
      <c r="BM16" s="1340"/>
      <c r="BN16" s="1340"/>
      <c r="BO16" s="1340"/>
      <c r="BP16" s="1340"/>
      <c r="BQ16" s="1340"/>
      <c r="BR16" s="1340"/>
      <c r="BS16" s="1340"/>
      <c r="BT16" s="1340"/>
      <c r="BU16" s="1340"/>
      <c r="BV16" s="1340"/>
      <c r="BW16" s="1340"/>
      <c r="BX16" s="1340"/>
      <c r="BY16" s="1340"/>
      <c r="BZ16" s="1340"/>
      <c r="CA16" s="1340"/>
      <c r="CB16" s="1340"/>
      <c r="CC16" s="1340"/>
      <c r="CD16" s="1340"/>
      <c r="CE16" s="1340"/>
      <c r="CF16" s="1340"/>
      <c r="CG16" s="1340"/>
      <c r="CH16" s="1340"/>
      <c r="CI16" s="1340"/>
      <c r="CJ16" s="1340"/>
      <c r="CK16" s="1340"/>
      <c r="CL16" s="1340"/>
      <c r="CM16" s="1340"/>
      <c r="CN16" s="1340"/>
      <c r="CO16" s="1340"/>
      <c r="CP16" s="1340"/>
      <c r="CQ16" s="1340"/>
      <c r="CR16" s="1340"/>
      <c r="CS16" s="1340"/>
      <c r="CT16" s="1340"/>
      <c r="CU16" s="1340"/>
      <c r="CV16" s="1340"/>
      <c r="CW16" s="1340"/>
      <c r="CX16" s="1340"/>
      <c r="CY16" s="1340"/>
      <c r="CZ16" s="1340"/>
      <c r="DA16" s="1340"/>
      <c r="DB16" s="1340"/>
      <c r="DC16" s="1340"/>
      <c r="DD16" s="1340"/>
      <c r="DE16" s="134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40"/>
      <c r="C17" s="1340"/>
      <c r="D17" s="1340"/>
      <c r="E17" s="1340"/>
      <c r="F17" s="1340"/>
      <c r="G17" s="1340"/>
      <c r="H17" s="1340"/>
      <c r="I17" s="1340"/>
      <c r="J17" s="1340"/>
      <c r="K17" s="1340"/>
      <c r="L17" s="1340"/>
      <c r="M17" s="1340"/>
      <c r="N17" s="1340"/>
      <c r="O17" s="1340"/>
      <c r="P17" s="1340"/>
      <c r="Q17" s="1340"/>
      <c r="R17" s="1340"/>
      <c r="S17" s="1340"/>
      <c r="T17" s="1340"/>
      <c r="U17" s="1340"/>
      <c r="V17" s="1340"/>
      <c r="W17" s="1340"/>
      <c r="X17" s="1340"/>
      <c r="Y17" s="1340"/>
      <c r="Z17" s="1340"/>
      <c r="AA17" s="1340"/>
      <c r="AB17" s="1340"/>
      <c r="AC17" s="1340"/>
      <c r="AD17" s="1340"/>
      <c r="AE17" s="1340"/>
      <c r="AF17" s="1340"/>
      <c r="AG17" s="1340"/>
      <c r="AH17" s="1340"/>
      <c r="AI17" s="1340"/>
      <c r="AJ17" s="1340"/>
      <c r="AK17" s="1340"/>
      <c r="AL17" s="1340"/>
      <c r="AM17" s="1340"/>
      <c r="AN17" s="1340"/>
      <c r="AO17" s="1340"/>
      <c r="AP17" s="1340"/>
      <c r="AQ17" s="1340"/>
      <c r="AR17" s="1340"/>
      <c r="AS17" s="1340"/>
      <c r="AT17" s="1340"/>
      <c r="AU17" s="1340"/>
      <c r="AV17" s="1340"/>
      <c r="AW17" s="1340"/>
      <c r="AX17" s="1340"/>
      <c r="AY17" s="1340"/>
      <c r="AZ17" s="1340"/>
      <c r="BA17" s="1340"/>
      <c r="BB17" s="1340"/>
      <c r="BC17" s="1340"/>
      <c r="BD17" s="1340"/>
      <c r="BE17" s="1340"/>
      <c r="BF17" s="1340"/>
      <c r="BG17" s="1340"/>
      <c r="BH17" s="1340"/>
      <c r="BI17" s="1340"/>
      <c r="BJ17" s="1340"/>
      <c r="BK17" s="1340"/>
      <c r="BL17" s="1340"/>
      <c r="BM17" s="1340"/>
      <c r="BN17" s="1340"/>
      <c r="BO17" s="1340"/>
      <c r="BP17" s="1340"/>
      <c r="BQ17" s="1340"/>
      <c r="BR17" s="1340"/>
      <c r="BS17" s="1340"/>
      <c r="BT17" s="1340"/>
      <c r="BU17" s="1340"/>
      <c r="BV17" s="1340"/>
      <c r="BW17" s="1340"/>
      <c r="BX17" s="1340"/>
      <c r="BY17" s="1340"/>
      <c r="BZ17" s="1340"/>
      <c r="CA17" s="1340"/>
      <c r="CB17" s="1340"/>
      <c r="CC17" s="1340"/>
      <c r="CD17" s="1340"/>
      <c r="CE17" s="1340"/>
      <c r="CF17" s="1340"/>
      <c r="CG17" s="1340"/>
      <c r="CH17" s="1340"/>
      <c r="CI17" s="1340"/>
      <c r="CJ17" s="1340"/>
      <c r="CK17" s="1340"/>
      <c r="CL17" s="1340"/>
      <c r="CM17" s="1340"/>
      <c r="CN17" s="1340"/>
      <c r="CO17" s="1340"/>
      <c r="CP17" s="1340"/>
      <c r="CQ17" s="1340"/>
      <c r="CR17" s="1340"/>
      <c r="CS17" s="1340"/>
      <c r="CT17" s="1340"/>
      <c r="CU17" s="1340"/>
      <c r="CV17" s="1340"/>
      <c r="CW17" s="1340"/>
      <c r="CX17" s="1340"/>
      <c r="CY17" s="1340"/>
      <c r="CZ17" s="1340"/>
      <c r="DA17" s="1340"/>
      <c r="DB17" s="1340"/>
      <c r="DC17" s="1340"/>
      <c r="DD17" s="1340"/>
      <c r="DE17" s="134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40"/>
      <c r="C18" s="1340"/>
      <c r="D18" s="1340"/>
      <c r="E18" s="1340"/>
      <c r="F18" s="1340"/>
      <c r="G18" s="1340"/>
      <c r="H18" s="1340"/>
      <c r="I18" s="1340"/>
      <c r="J18" s="1340"/>
      <c r="K18" s="1340"/>
      <c r="L18" s="1340"/>
      <c r="M18" s="1340"/>
      <c r="N18" s="1340"/>
      <c r="O18" s="1340"/>
      <c r="P18" s="1340"/>
      <c r="Q18" s="1340"/>
      <c r="R18" s="1340"/>
      <c r="S18" s="1340"/>
      <c r="T18" s="1340"/>
      <c r="U18" s="1340"/>
      <c r="V18" s="1340"/>
      <c r="W18" s="1340"/>
      <c r="X18" s="1340"/>
      <c r="Y18" s="1340"/>
      <c r="Z18" s="1340"/>
      <c r="AA18" s="1340"/>
      <c r="AB18" s="1340"/>
      <c r="AC18" s="1340"/>
      <c r="AD18" s="1340"/>
      <c r="AE18" s="1340"/>
      <c r="AF18" s="1340"/>
      <c r="AG18" s="1340"/>
      <c r="AH18" s="1340"/>
      <c r="AI18" s="1340"/>
      <c r="AJ18" s="1340"/>
      <c r="AK18" s="1340"/>
      <c r="AL18" s="1340"/>
      <c r="AM18" s="1340"/>
      <c r="AN18" s="1340"/>
      <c r="AO18" s="1340"/>
      <c r="AP18" s="1340"/>
      <c r="AQ18" s="1340"/>
      <c r="AR18" s="1340"/>
      <c r="AS18" s="1340"/>
      <c r="AT18" s="1340"/>
      <c r="AU18" s="1340"/>
      <c r="AV18" s="1340"/>
      <c r="AW18" s="1340"/>
      <c r="AX18" s="1340"/>
      <c r="AY18" s="1340"/>
      <c r="AZ18" s="1340"/>
      <c r="BA18" s="1340"/>
      <c r="BB18" s="1340"/>
      <c r="BC18" s="1340"/>
      <c r="BD18" s="1340"/>
      <c r="BE18" s="1340"/>
      <c r="BF18" s="1340"/>
      <c r="BG18" s="1340"/>
      <c r="BH18" s="1340"/>
      <c r="BI18" s="1340"/>
      <c r="BJ18" s="1340"/>
      <c r="BK18" s="1340"/>
      <c r="BL18" s="1340"/>
      <c r="BM18" s="1340"/>
      <c r="BN18" s="1340"/>
      <c r="BO18" s="1340"/>
      <c r="BP18" s="1340"/>
      <c r="BQ18" s="1340"/>
      <c r="BR18" s="1340"/>
      <c r="BS18" s="1340"/>
      <c r="BT18" s="1340"/>
      <c r="BU18" s="1340"/>
      <c r="BV18" s="1340"/>
      <c r="BW18" s="1340"/>
      <c r="BX18" s="1340"/>
      <c r="BY18" s="1340"/>
      <c r="BZ18" s="1340"/>
      <c r="CA18" s="1340"/>
      <c r="CB18" s="1340"/>
      <c r="CC18" s="1340"/>
      <c r="CD18" s="1340"/>
      <c r="CE18" s="1340"/>
      <c r="CF18" s="1340"/>
      <c r="CG18" s="1340"/>
      <c r="CH18" s="1340"/>
      <c r="CI18" s="1340"/>
      <c r="CJ18" s="1340"/>
      <c r="CK18" s="1340"/>
      <c r="CL18" s="1340"/>
      <c r="CM18" s="1340"/>
      <c r="CN18" s="1340"/>
      <c r="CO18" s="1340"/>
      <c r="CP18" s="1340"/>
      <c r="CQ18" s="1340"/>
      <c r="CR18" s="1340"/>
      <c r="CS18" s="1340"/>
      <c r="CT18" s="1340"/>
      <c r="CU18" s="1340"/>
      <c r="CV18" s="1340"/>
      <c r="CW18" s="1340"/>
      <c r="CX18" s="1340"/>
      <c r="CY18" s="1340"/>
      <c r="CZ18" s="1340"/>
      <c r="DA18" s="1340"/>
      <c r="DB18" s="1340"/>
      <c r="DC18" s="1340"/>
      <c r="DD18" s="1340"/>
      <c r="DE18" s="134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9"/>
      <c r="C21" s="1335"/>
      <c r="D21" s="1335"/>
      <c r="E21" s="1335"/>
      <c r="F21" s="1335"/>
      <c r="G21" s="1335"/>
      <c r="H21" s="1335"/>
      <c r="I21" s="1335"/>
      <c r="J21" s="1335"/>
      <c r="K21" s="1335"/>
      <c r="L21" s="1335"/>
      <c r="M21" s="1335"/>
      <c r="N21" s="1338"/>
      <c r="O21" s="1335"/>
      <c r="P21" s="1335"/>
      <c r="Q21" s="1335"/>
      <c r="R21" s="1335"/>
      <c r="S21" s="1335"/>
      <c r="T21" s="1335"/>
      <c r="U21" s="1335"/>
      <c r="V21" s="1335"/>
      <c r="W21" s="1335"/>
      <c r="X21" s="1335"/>
      <c r="Y21" s="1335"/>
      <c r="Z21" s="1335"/>
      <c r="AA21" s="1335"/>
      <c r="AB21" s="1335"/>
      <c r="AC21" s="1335"/>
      <c r="AD21" s="1335"/>
      <c r="AE21" s="1335"/>
      <c r="AF21" s="1335"/>
      <c r="AG21" s="1335"/>
      <c r="AH21" s="1335"/>
      <c r="AI21" s="1335"/>
      <c r="AJ21" s="1335"/>
      <c r="AK21" s="1335"/>
      <c r="AL21" s="1335"/>
      <c r="AM21" s="1335"/>
      <c r="AN21" s="1335"/>
      <c r="AO21" s="1335"/>
      <c r="AP21" s="1335"/>
      <c r="AQ21" s="1335"/>
      <c r="AR21" s="1335"/>
      <c r="AS21" s="1335"/>
      <c r="AT21" s="1338"/>
      <c r="AU21" s="1335"/>
      <c r="AV21" s="1335"/>
      <c r="AW21" s="1335"/>
      <c r="AX21" s="1335"/>
      <c r="AY21" s="1335"/>
      <c r="AZ21" s="1335"/>
      <c r="BA21" s="1335"/>
      <c r="BB21" s="1335"/>
      <c r="BC21" s="1335"/>
      <c r="BD21" s="1335"/>
      <c r="BE21" s="1335"/>
      <c r="BF21" s="1338"/>
      <c r="BG21" s="1335"/>
      <c r="BH21" s="1335"/>
      <c r="BI21" s="1335"/>
      <c r="BJ21" s="1335"/>
      <c r="BK21" s="1335"/>
      <c r="BL21" s="1335"/>
      <c r="BM21" s="1335"/>
      <c r="BN21" s="1335"/>
      <c r="BO21" s="1335"/>
      <c r="BP21" s="1335"/>
      <c r="BQ21" s="1335"/>
      <c r="BR21" s="1338"/>
      <c r="BS21" s="1335"/>
      <c r="BT21" s="1335"/>
      <c r="BU21" s="1335"/>
      <c r="BV21" s="1335"/>
      <c r="BW21" s="1335"/>
      <c r="BX21" s="1335"/>
      <c r="BY21" s="1335"/>
      <c r="BZ21" s="1335"/>
      <c r="CA21" s="1335"/>
      <c r="CB21" s="1335"/>
      <c r="CC21" s="1335"/>
      <c r="CD21" s="1338"/>
      <c r="CE21" s="1335"/>
      <c r="CF21" s="1335"/>
      <c r="CG21" s="1335"/>
      <c r="CH21" s="1335"/>
      <c r="CI21" s="1335"/>
      <c r="CJ21" s="1335"/>
      <c r="CK21" s="1335"/>
      <c r="CL21" s="1335"/>
      <c r="CM21" s="1335"/>
      <c r="CN21" s="1335"/>
      <c r="CO21" s="1335"/>
      <c r="CP21" s="1338"/>
      <c r="CQ21" s="1335"/>
      <c r="CR21" s="1335"/>
      <c r="CS21" s="1335"/>
      <c r="CT21" s="1335"/>
      <c r="CU21" s="1335"/>
      <c r="CV21" s="1335"/>
      <c r="CW21" s="1335"/>
      <c r="CX21" s="1335"/>
      <c r="CY21" s="1335"/>
      <c r="CZ21" s="1335"/>
      <c r="DA21" s="1335"/>
      <c r="DB21" s="1338"/>
      <c r="DC21" s="1335"/>
      <c r="DD21" s="1334"/>
      <c r="DE21" s="1273"/>
      <c r="MM21" s="1337"/>
    </row>
    <row r="22" spans="1:351" ht="17.25" x14ac:dyDescent="0.15">
      <c r="B22" s="1274"/>
      <c r="MM22" s="133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36" t="s">
        <v>633</v>
      </c>
      <c r="C41" s="1335"/>
      <c r="D41" s="1335"/>
      <c r="E41" s="1335"/>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5"/>
      <c r="AH41" s="1335"/>
      <c r="AI41" s="1335"/>
      <c r="AJ41" s="1335"/>
      <c r="AK41" s="1335"/>
      <c r="AL41" s="1335"/>
      <c r="AM41" s="1335"/>
      <c r="AN41" s="1335"/>
      <c r="AO41" s="1335"/>
      <c r="AP41" s="1335"/>
      <c r="AQ41" s="1335"/>
      <c r="AR41" s="1335"/>
      <c r="AS41" s="1335"/>
      <c r="AT41" s="1335"/>
      <c r="AU41" s="1335"/>
      <c r="AV41" s="1335"/>
      <c r="AW41" s="1335"/>
      <c r="AX41" s="1335"/>
      <c r="AY41" s="1335"/>
      <c r="AZ41" s="1335"/>
      <c r="BA41" s="1335"/>
      <c r="BB41" s="1335"/>
      <c r="BC41" s="1335"/>
      <c r="BD41" s="1335"/>
      <c r="BE41" s="1335"/>
      <c r="BF41" s="1335"/>
      <c r="BG41" s="1335"/>
      <c r="BH41" s="1335"/>
      <c r="BI41" s="1335"/>
      <c r="BJ41" s="1335"/>
      <c r="BK41" s="1335"/>
      <c r="BL41" s="1335"/>
      <c r="BM41" s="1335"/>
      <c r="BN41" s="1335"/>
      <c r="BO41" s="1335"/>
      <c r="BP41" s="1335"/>
      <c r="BQ41" s="1335"/>
      <c r="BR41" s="1335"/>
      <c r="BS41" s="1335"/>
      <c r="BT41" s="1335"/>
      <c r="BU41" s="1335"/>
      <c r="BV41" s="1335"/>
      <c r="BW41" s="1335"/>
      <c r="BX41" s="1335"/>
      <c r="BY41" s="1335"/>
      <c r="BZ41" s="1335"/>
      <c r="CA41" s="1335"/>
      <c r="CB41" s="1335"/>
      <c r="CC41" s="1335"/>
      <c r="CD41" s="1335"/>
      <c r="CE41" s="1335"/>
      <c r="CF41" s="1335"/>
      <c r="CG41" s="1335"/>
      <c r="CH41" s="1335"/>
      <c r="CI41" s="1335"/>
      <c r="CJ41" s="1335"/>
      <c r="CK41" s="1335"/>
      <c r="CL41" s="1335"/>
      <c r="CM41" s="1335"/>
      <c r="CN41" s="1335"/>
      <c r="CO41" s="1335"/>
      <c r="CP41" s="1335"/>
      <c r="CQ41" s="1335"/>
      <c r="CR41" s="1335"/>
      <c r="CS41" s="1335"/>
      <c r="CT41" s="1335"/>
      <c r="CU41" s="1335"/>
      <c r="CV41" s="1335"/>
      <c r="CW41" s="1335"/>
      <c r="CX41" s="1335"/>
      <c r="CY41" s="1335"/>
      <c r="CZ41" s="1335"/>
      <c r="DA41" s="1335"/>
      <c r="DB41" s="1335"/>
      <c r="DC41" s="1335"/>
      <c r="DD41" s="1334"/>
    </row>
    <row r="42" spans="2:109" ht="13.5" x14ac:dyDescent="0.15">
      <c r="B42" s="1274"/>
      <c r="G42" s="1311"/>
      <c r="I42" s="1310"/>
      <c r="J42" s="1310"/>
      <c r="K42" s="1310"/>
      <c r="AM42" s="1311"/>
      <c r="AN42" s="1311" t="s">
        <v>629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33" t="s">
        <v>632</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1"/>
    </row>
    <row r="44" spans="2:109" ht="13.5" x14ac:dyDescent="0.15">
      <c r="B44" s="1274"/>
      <c r="AN44" s="1330"/>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28"/>
    </row>
    <row r="45" spans="2:109" ht="13.5" x14ac:dyDescent="0.15">
      <c r="B45" s="1274"/>
      <c r="AN45" s="1330"/>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28"/>
    </row>
    <row r="46" spans="2:109" ht="13.5" x14ac:dyDescent="0.15">
      <c r="B46" s="1274"/>
      <c r="AN46" s="1330"/>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28"/>
    </row>
    <row r="47" spans="2:109" ht="13.5" x14ac:dyDescent="0.15">
      <c r="B47" s="1274"/>
      <c r="AN47" s="1327"/>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5"/>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627</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554</v>
      </c>
      <c r="BQ50" s="1283"/>
      <c r="BR50" s="1283"/>
      <c r="BS50" s="1283"/>
      <c r="BT50" s="1283"/>
      <c r="BU50" s="1283"/>
      <c r="BV50" s="1283"/>
      <c r="BW50" s="1283"/>
      <c r="BX50" s="1283" t="s">
        <v>555</v>
      </c>
      <c r="BY50" s="1283"/>
      <c r="BZ50" s="1283"/>
      <c r="CA50" s="1283"/>
      <c r="CB50" s="1283"/>
      <c r="CC50" s="1283"/>
      <c r="CD50" s="1283"/>
      <c r="CE50" s="1283"/>
      <c r="CF50" s="1283" t="s">
        <v>556</v>
      </c>
      <c r="CG50" s="1283"/>
      <c r="CH50" s="1283"/>
      <c r="CI50" s="1283"/>
      <c r="CJ50" s="1283"/>
      <c r="CK50" s="1283"/>
      <c r="CL50" s="1283"/>
      <c r="CM50" s="1283"/>
      <c r="CN50" s="1283" t="s">
        <v>557</v>
      </c>
      <c r="CO50" s="1283"/>
      <c r="CP50" s="1283"/>
      <c r="CQ50" s="1283"/>
      <c r="CR50" s="1283"/>
      <c r="CS50" s="1283"/>
      <c r="CT50" s="1283"/>
      <c r="CU50" s="1283"/>
      <c r="CV50" s="1283" t="s">
        <v>558</v>
      </c>
      <c r="CW50" s="1283"/>
      <c r="CX50" s="1283"/>
      <c r="CY50" s="1283"/>
      <c r="CZ50" s="1283"/>
      <c r="DA50" s="1283"/>
      <c r="DB50" s="1283"/>
      <c r="DC50" s="1283"/>
    </row>
    <row r="51" spans="1:109" ht="13.5" customHeight="1" x14ac:dyDescent="0.15">
      <c r="B51" s="1274"/>
      <c r="G51" s="1290"/>
      <c r="H51" s="1290"/>
      <c r="I51" s="1324"/>
      <c r="J51" s="1324"/>
      <c r="K51" s="1289"/>
      <c r="L51" s="1289"/>
      <c r="M51" s="1289"/>
      <c r="N51" s="1289"/>
      <c r="AM51" s="1288"/>
      <c r="AN51" s="1282" t="s">
        <v>626</v>
      </c>
      <c r="AO51" s="1282"/>
      <c r="AP51" s="1282"/>
      <c r="AQ51" s="1282"/>
      <c r="AR51" s="1282"/>
      <c r="AS51" s="1282"/>
      <c r="AT51" s="1282"/>
      <c r="AU51" s="1282"/>
      <c r="AV51" s="1282"/>
      <c r="AW51" s="1282"/>
      <c r="AX51" s="1282"/>
      <c r="AY51" s="1282"/>
      <c r="AZ51" s="1282"/>
      <c r="BA51" s="1282"/>
      <c r="BB51" s="1282" t="s">
        <v>624</v>
      </c>
      <c r="BC51" s="1282"/>
      <c r="BD51" s="1282"/>
      <c r="BE51" s="1282"/>
      <c r="BF51" s="1282"/>
      <c r="BG51" s="1282"/>
      <c r="BH51" s="1282"/>
      <c r="BI51" s="1282"/>
      <c r="BJ51" s="1282"/>
      <c r="BK51" s="1282"/>
      <c r="BL51" s="1282"/>
      <c r="BM51" s="1282"/>
      <c r="BN51" s="1282"/>
      <c r="BO51" s="1282"/>
      <c r="BP51" s="1281">
        <v>59.6</v>
      </c>
      <c r="BQ51" s="1281"/>
      <c r="BR51" s="1281"/>
      <c r="BS51" s="1281"/>
      <c r="BT51" s="1281"/>
      <c r="BU51" s="1281"/>
      <c r="BV51" s="1281"/>
      <c r="BW51" s="1281"/>
      <c r="BX51" s="1281">
        <v>51.2</v>
      </c>
      <c r="BY51" s="1281"/>
      <c r="BZ51" s="1281"/>
      <c r="CA51" s="1281"/>
      <c r="CB51" s="1281"/>
      <c r="CC51" s="1281"/>
      <c r="CD51" s="1281"/>
      <c r="CE51" s="1281"/>
      <c r="CF51" s="1281">
        <v>44.2</v>
      </c>
      <c r="CG51" s="1281"/>
      <c r="CH51" s="1281"/>
      <c r="CI51" s="1281"/>
      <c r="CJ51" s="1281"/>
      <c r="CK51" s="1281"/>
      <c r="CL51" s="1281"/>
      <c r="CM51" s="1281"/>
      <c r="CN51" s="1281">
        <v>39</v>
      </c>
      <c r="CO51" s="1281"/>
      <c r="CP51" s="1281"/>
      <c r="CQ51" s="1281"/>
      <c r="CR51" s="1281"/>
      <c r="CS51" s="1281"/>
      <c r="CT51" s="1281"/>
      <c r="CU51" s="1281"/>
      <c r="CV51" s="1323"/>
      <c r="CW51" s="1281"/>
      <c r="CX51" s="1281"/>
      <c r="CY51" s="1281"/>
      <c r="CZ51" s="1281"/>
      <c r="DA51" s="1281"/>
      <c r="DB51" s="1281"/>
      <c r="DC51" s="1281"/>
    </row>
    <row r="52" spans="1:109" ht="13.5" x14ac:dyDescent="0.15">
      <c r="B52" s="1274"/>
      <c r="G52" s="1290"/>
      <c r="H52" s="1290"/>
      <c r="I52" s="1324"/>
      <c r="J52" s="1324"/>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631</v>
      </c>
      <c r="BC53" s="1282"/>
      <c r="BD53" s="1282"/>
      <c r="BE53" s="1282"/>
      <c r="BF53" s="1282"/>
      <c r="BG53" s="1282"/>
      <c r="BH53" s="1282"/>
      <c r="BI53" s="1282"/>
      <c r="BJ53" s="1282"/>
      <c r="BK53" s="1282"/>
      <c r="BL53" s="1282"/>
      <c r="BM53" s="1282"/>
      <c r="BN53" s="1282"/>
      <c r="BO53" s="1282"/>
      <c r="BP53" s="1281">
        <v>62.5</v>
      </c>
      <c r="BQ53" s="1281"/>
      <c r="BR53" s="1281"/>
      <c r="BS53" s="1281"/>
      <c r="BT53" s="1281"/>
      <c r="BU53" s="1281"/>
      <c r="BV53" s="1281"/>
      <c r="BW53" s="1281"/>
      <c r="BX53" s="1281">
        <v>63.4</v>
      </c>
      <c r="BY53" s="1281"/>
      <c r="BZ53" s="1281"/>
      <c r="CA53" s="1281"/>
      <c r="CB53" s="1281"/>
      <c r="CC53" s="1281"/>
      <c r="CD53" s="1281"/>
      <c r="CE53" s="1281"/>
      <c r="CF53" s="1281">
        <v>64.7</v>
      </c>
      <c r="CG53" s="1281"/>
      <c r="CH53" s="1281"/>
      <c r="CI53" s="1281"/>
      <c r="CJ53" s="1281"/>
      <c r="CK53" s="1281"/>
      <c r="CL53" s="1281"/>
      <c r="CM53" s="1281"/>
      <c r="CN53" s="1281">
        <v>59.5</v>
      </c>
      <c r="CO53" s="1281"/>
      <c r="CP53" s="1281"/>
      <c r="CQ53" s="1281"/>
      <c r="CR53" s="1281"/>
      <c r="CS53" s="1281"/>
      <c r="CT53" s="1281"/>
      <c r="CU53" s="1281"/>
      <c r="CV53" s="1323"/>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625</v>
      </c>
      <c r="AO55" s="1283"/>
      <c r="AP55" s="1283"/>
      <c r="AQ55" s="1283"/>
      <c r="AR55" s="1283"/>
      <c r="AS55" s="1283"/>
      <c r="AT55" s="1283"/>
      <c r="AU55" s="1283"/>
      <c r="AV55" s="1283"/>
      <c r="AW55" s="1283"/>
      <c r="AX55" s="1283"/>
      <c r="AY55" s="1283"/>
      <c r="AZ55" s="1283"/>
      <c r="BA55" s="1283"/>
      <c r="BB55" s="1282" t="s">
        <v>624</v>
      </c>
      <c r="BC55" s="1282"/>
      <c r="BD55" s="1282"/>
      <c r="BE55" s="1282"/>
      <c r="BF55" s="1282"/>
      <c r="BG55" s="1282"/>
      <c r="BH55" s="1282"/>
      <c r="BI55" s="1282"/>
      <c r="BJ55" s="1282"/>
      <c r="BK55" s="1282"/>
      <c r="BL55" s="1282"/>
      <c r="BM55" s="1282"/>
      <c r="BN55" s="1282"/>
      <c r="BO55" s="1282"/>
      <c r="BP55" s="1281">
        <v>53.1</v>
      </c>
      <c r="BQ55" s="1281"/>
      <c r="BR55" s="1281"/>
      <c r="BS55" s="1281"/>
      <c r="BT55" s="1281"/>
      <c r="BU55" s="1281"/>
      <c r="BV55" s="1281"/>
      <c r="BW55" s="1281"/>
      <c r="BX55" s="1281">
        <v>51.2</v>
      </c>
      <c r="BY55" s="1281"/>
      <c r="BZ55" s="1281"/>
      <c r="CA55" s="1281"/>
      <c r="CB55" s="1281"/>
      <c r="CC55" s="1281"/>
      <c r="CD55" s="1281"/>
      <c r="CE55" s="1281"/>
      <c r="CF55" s="1281">
        <v>47.2</v>
      </c>
      <c r="CG55" s="1281"/>
      <c r="CH55" s="1281"/>
      <c r="CI55" s="1281"/>
      <c r="CJ55" s="1281"/>
      <c r="CK55" s="1281"/>
      <c r="CL55" s="1281"/>
      <c r="CM55" s="1281"/>
      <c r="CN55" s="1281">
        <v>49.5</v>
      </c>
      <c r="CO55" s="1281"/>
      <c r="CP55" s="1281"/>
      <c r="CQ55" s="1281"/>
      <c r="CR55" s="1281"/>
      <c r="CS55" s="1281"/>
      <c r="CT55" s="1281"/>
      <c r="CU55" s="1281"/>
      <c r="CV55" s="1323"/>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631</v>
      </c>
      <c r="BC57" s="1282"/>
      <c r="BD57" s="1282"/>
      <c r="BE57" s="1282"/>
      <c r="BF57" s="1282"/>
      <c r="BG57" s="1282"/>
      <c r="BH57" s="1282"/>
      <c r="BI57" s="1282"/>
      <c r="BJ57" s="1282"/>
      <c r="BK57" s="1282"/>
      <c r="BL57" s="1282"/>
      <c r="BM57" s="1282"/>
      <c r="BN57" s="1282"/>
      <c r="BO57" s="1282"/>
      <c r="BP57" s="1281">
        <v>57.4</v>
      </c>
      <c r="BQ57" s="1281"/>
      <c r="BR57" s="1281"/>
      <c r="BS57" s="1281"/>
      <c r="BT57" s="1281"/>
      <c r="BU57" s="1281"/>
      <c r="BV57" s="1281"/>
      <c r="BW57" s="1281"/>
      <c r="BX57" s="1281">
        <v>58.7</v>
      </c>
      <c r="BY57" s="1281"/>
      <c r="BZ57" s="1281"/>
      <c r="CA57" s="1281"/>
      <c r="CB57" s="1281"/>
      <c r="CC57" s="1281"/>
      <c r="CD57" s="1281"/>
      <c r="CE57" s="1281"/>
      <c r="CF57" s="1281">
        <v>59.8</v>
      </c>
      <c r="CG57" s="1281"/>
      <c r="CH57" s="1281"/>
      <c r="CI57" s="1281"/>
      <c r="CJ57" s="1281"/>
      <c r="CK57" s="1281"/>
      <c r="CL57" s="1281"/>
      <c r="CM57" s="1281"/>
      <c r="CN57" s="1281">
        <v>60.9</v>
      </c>
      <c r="CO57" s="1281"/>
      <c r="CP57" s="1281"/>
      <c r="CQ57" s="1281"/>
      <c r="CR57" s="1281"/>
      <c r="CS57" s="1281"/>
      <c r="CT57" s="1281"/>
      <c r="CU57" s="1281"/>
      <c r="CV57" s="1323"/>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630</v>
      </c>
    </row>
    <row r="64" spans="1:109" ht="13.5" x14ac:dyDescent="0.15">
      <c r="B64" s="1274"/>
      <c r="G64" s="1311"/>
      <c r="I64" s="1313"/>
      <c r="J64" s="1313"/>
      <c r="K64" s="1313"/>
      <c r="L64" s="1313"/>
      <c r="M64" s="1313"/>
      <c r="N64" s="1312"/>
      <c r="AM64" s="1311"/>
      <c r="AN64" s="1311" t="s">
        <v>629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627</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554</v>
      </c>
      <c r="BQ72" s="1283"/>
      <c r="BR72" s="1283"/>
      <c r="BS72" s="1283"/>
      <c r="BT72" s="1283"/>
      <c r="BU72" s="1283"/>
      <c r="BV72" s="1283"/>
      <c r="BW72" s="1283"/>
      <c r="BX72" s="1283" t="s">
        <v>555</v>
      </c>
      <c r="BY72" s="1283"/>
      <c r="BZ72" s="1283"/>
      <c r="CA72" s="1283"/>
      <c r="CB72" s="1283"/>
      <c r="CC72" s="1283"/>
      <c r="CD72" s="1283"/>
      <c r="CE72" s="1283"/>
      <c r="CF72" s="1283" t="s">
        <v>556</v>
      </c>
      <c r="CG72" s="1283"/>
      <c r="CH72" s="1283"/>
      <c r="CI72" s="1283"/>
      <c r="CJ72" s="1283"/>
      <c r="CK72" s="1283"/>
      <c r="CL72" s="1283"/>
      <c r="CM72" s="1283"/>
      <c r="CN72" s="1283" t="s">
        <v>557</v>
      </c>
      <c r="CO72" s="1283"/>
      <c r="CP72" s="1283"/>
      <c r="CQ72" s="1283"/>
      <c r="CR72" s="1283"/>
      <c r="CS72" s="1283"/>
      <c r="CT72" s="1283"/>
      <c r="CU72" s="1283"/>
      <c r="CV72" s="1283" t="s">
        <v>558</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626</v>
      </c>
      <c r="AO73" s="1282"/>
      <c r="AP73" s="1282"/>
      <c r="AQ73" s="1282"/>
      <c r="AR73" s="1282"/>
      <c r="AS73" s="1282"/>
      <c r="AT73" s="1282"/>
      <c r="AU73" s="1282"/>
      <c r="AV73" s="1282"/>
      <c r="AW73" s="1282"/>
      <c r="AX73" s="1282"/>
      <c r="AY73" s="1282"/>
      <c r="AZ73" s="1282"/>
      <c r="BA73" s="1282"/>
      <c r="BB73" s="1282" t="s">
        <v>624</v>
      </c>
      <c r="BC73" s="1282"/>
      <c r="BD73" s="1282"/>
      <c r="BE73" s="1282"/>
      <c r="BF73" s="1282"/>
      <c r="BG73" s="1282"/>
      <c r="BH73" s="1282"/>
      <c r="BI73" s="1282"/>
      <c r="BJ73" s="1282"/>
      <c r="BK73" s="1282"/>
      <c r="BL73" s="1282"/>
      <c r="BM73" s="1282"/>
      <c r="BN73" s="1282"/>
      <c r="BO73" s="1282"/>
      <c r="BP73" s="1281">
        <v>59.6</v>
      </c>
      <c r="BQ73" s="1281"/>
      <c r="BR73" s="1281"/>
      <c r="BS73" s="1281"/>
      <c r="BT73" s="1281"/>
      <c r="BU73" s="1281"/>
      <c r="BV73" s="1281"/>
      <c r="BW73" s="1281"/>
      <c r="BX73" s="1281">
        <v>51.2</v>
      </c>
      <c r="BY73" s="1281"/>
      <c r="BZ73" s="1281"/>
      <c r="CA73" s="1281"/>
      <c r="CB73" s="1281"/>
      <c r="CC73" s="1281"/>
      <c r="CD73" s="1281"/>
      <c r="CE73" s="1281"/>
      <c r="CF73" s="1281">
        <v>44.2</v>
      </c>
      <c r="CG73" s="1281"/>
      <c r="CH73" s="1281"/>
      <c r="CI73" s="1281"/>
      <c r="CJ73" s="1281"/>
      <c r="CK73" s="1281"/>
      <c r="CL73" s="1281"/>
      <c r="CM73" s="1281"/>
      <c r="CN73" s="1281">
        <v>39</v>
      </c>
      <c r="CO73" s="1281"/>
      <c r="CP73" s="1281"/>
      <c r="CQ73" s="1281"/>
      <c r="CR73" s="1281"/>
      <c r="CS73" s="1281"/>
      <c r="CT73" s="1281"/>
      <c r="CU73" s="1281"/>
      <c r="CV73" s="1281">
        <v>35.9</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623</v>
      </c>
      <c r="BC75" s="1282"/>
      <c r="BD75" s="1282"/>
      <c r="BE75" s="1282"/>
      <c r="BF75" s="1282"/>
      <c r="BG75" s="1282"/>
      <c r="BH75" s="1282"/>
      <c r="BI75" s="1282"/>
      <c r="BJ75" s="1282"/>
      <c r="BK75" s="1282"/>
      <c r="BL75" s="1282"/>
      <c r="BM75" s="1282"/>
      <c r="BN75" s="1282"/>
      <c r="BO75" s="1282"/>
      <c r="BP75" s="1281">
        <v>6.8</v>
      </c>
      <c r="BQ75" s="1281"/>
      <c r="BR75" s="1281"/>
      <c r="BS75" s="1281"/>
      <c r="BT75" s="1281"/>
      <c r="BU75" s="1281"/>
      <c r="BV75" s="1281"/>
      <c r="BW75" s="1281"/>
      <c r="BX75" s="1281">
        <v>6.1</v>
      </c>
      <c r="BY75" s="1281"/>
      <c r="BZ75" s="1281"/>
      <c r="CA75" s="1281"/>
      <c r="CB75" s="1281"/>
      <c r="CC75" s="1281"/>
      <c r="CD75" s="1281"/>
      <c r="CE75" s="1281"/>
      <c r="CF75" s="1281">
        <v>5.2</v>
      </c>
      <c r="CG75" s="1281"/>
      <c r="CH75" s="1281"/>
      <c r="CI75" s="1281"/>
      <c r="CJ75" s="1281"/>
      <c r="CK75" s="1281"/>
      <c r="CL75" s="1281"/>
      <c r="CM75" s="1281"/>
      <c r="CN75" s="1281">
        <v>4.5</v>
      </c>
      <c r="CO75" s="1281"/>
      <c r="CP75" s="1281"/>
      <c r="CQ75" s="1281"/>
      <c r="CR75" s="1281"/>
      <c r="CS75" s="1281"/>
      <c r="CT75" s="1281"/>
      <c r="CU75" s="1281"/>
      <c r="CV75" s="1281">
        <v>4.3</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625</v>
      </c>
      <c r="AO77" s="1283"/>
      <c r="AP77" s="1283"/>
      <c r="AQ77" s="1283"/>
      <c r="AR77" s="1283"/>
      <c r="AS77" s="1283"/>
      <c r="AT77" s="1283"/>
      <c r="AU77" s="1283"/>
      <c r="AV77" s="1283"/>
      <c r="AW77" s="1283"/>
      <c r="AX77" s="1283"/>
      <c r="AY77" s="1283"/>
      <c r="AZ77" s="1283"/>
      <c r="BA77" s="1283"/>
      <c r="BB77" s="1282" t="s">
        <v>624</v>
      </c>
      <c r="BC77" s="1282"/>
      <c r="BD77" s="1282"/>
      <c r="BE77" s="1282"/>
      <c r="BF77" s="1282"/>
      <c r="BG77" s="1282"/>
      <c r="BH77" s="1282"/>
      <c r="BI77" s="1282"/>
      <c r="BJ77" s="1282"/>
      <c r="BK77" s="1282"/>
      <c r="BL77" s="1282"/>
      <c r="BM77" s="1282"/>
      <c r="BN77" s="1282"/>
      <c r="BO77" s="1282"/>
      <c r="BP77" s="1281">
        <v>53.1</v>
      </c>
      <c r="BQ77" s="1281"/>
      <c r="BR77" s="1281"/>
      <c r="BS77" s="1281"/>
      <c r="BT77" s="1281"/>
      <c r="BU77" s="1281"/>
      <c r="BV77" s="1281"/>
      <c r="BW77" s="1281"/>
      <c r="BX77" s="1281">
        <v>51.2</v>
      </c>
      <c r="BY77" s="1281"/>
      <c r="BZ77" s="1281"/>
      <c r="CA77" s="1281"/>
      <c r="CB77" s="1281"/>
      <c r="CC77" s="1281"/>
      <c r="CD77" s="1281"/>
      <c r="CE77" s="1281"/>
      <c r="CF77" s="1281">
        <v>47.2</v>
      </c>
      <c r="CG77" s="1281"/>
      <c r="CH77" s="1281"/>
      <c r="CI77" s="1281"/>
      <c r="CJ77" s="1281"/>
      <c r="CK77" s="1281"/>
      <c r="CL77" s="1281"/>
      <c r="CM77" s="1281"/>
      <c r="CN77" s="1281">
        <v>49.5</v>
      </c>
      <c r="CO77" s="1281"/>
      <c r="CP77" s="1281"/>
      <c r="CQ77" s="1281"/>
      <c r="CR77" s="1281"/>
      <c r="CS77" s="1281"/>
      <c r="CT77" s="1281"/>
      <c r="CU77" s="1281"/>
      <c r="CV77" s="1281">
        <v>46.9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623</v>
      </c>
      <c r="BC79" s="1282"/>
      <c r="BD79" s="1282"/>
      <c r="BE79" s="1282"/>
      <c r="BF79" s="1282"/>
      <c r="BG79" s="1282"/>
      <c r="BH79" s="1282"/>
      <c r="BI79" s="1282"/>
      <c r="BJ79" s="1282"/>
      <c r="BK79" s="1282"/>
      <c r="BL79" s="1282"/>
      <c r="BM79" s="1282"/>
      <c r="BN79" s="1282"/>
      <c r="BO79" s="1282"/>
      <c r="BP79" s="1281">
        <v>8.6</v>
      </c>
      <c r="BQ79" s="1281"/>
      <c r="BR79" s="1281"/>
      <c r="BS79" s="1281"/>
      <c r="BT79" s="1281"/>
      <c r="BU79" s="1281"/>
      <c r="BV79" s="1281"/>
      <c r="BW79" s="1281"/>
      <c r="BX79" s="1281">
        <v>8.1999999999999993</v>
      </c>
      <c r="BY79" s="1281"/>
      <c r="BZ79" s="1281"/>
      <c r="CA79" s="1281"/>
      <c r="CB79" s="1281"/>
      <c r="CC79" s="1281"/>
      <c r="CD79" s="1281"/>
      <c r="CE79" s="1281"/>
      <c r="CF79" s="1281">
        <v>7.8</v>
      </c>
      <c r="CG79" s="1281"/>
      <c r="CH79" s="1281"/>
      <c r="CI79" s="1281"/>
      <c r="CJ79" s="1281"/>
      <c r="CK79" s="1281"/>
      <c r="CL79" s="1281"/>
      <c r="CM79" s="1281"/>
      <c r="CN79" s="1281">
        <v>7.6</v>
      </c>
      <c r="CO79" s="1281"/>
      <c r="CP79" s="1281"/>
      <c r="CQ79" s="1281"/>
      <c r="CR79" s="1281"/>
      <c r="CS79" s="1281"/>
      <c r="CT79" s="1281"/>
      <c r="CU79" s="1281"/>
      <c r="CV79" s="1281">
        <v>7.2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uvDOPWaq+u+5btD59CaqJC8vTEXeP1zSn+lRf3tbjV0zYCMx7ojS9vMsfwyZinfhdLlAWDeW23kq4mG0v1EBmg==" saltValue="OxmkOs1PpF85OSIko+eAl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nbnDyvnv3uRxCo34qApsX3iERoMVW+849tByKYaf37LuAaNlmq6RnaU/eHl7QbQyVJVciSru5fGQgicBhQ8NnA==" saltValue="3KUPC/HaxzVZhTdzcX3k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BZ2qB/fcxupNiqvGFui1VPpwEb0Zus4kc8a5JbCwGJu/gPUCb96JuLndtlcc2aqhuRixODkOgLfAImYT28Tfw==" saltValue="9BzOjBavhyonYNo/SBqw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54741</v>
      </c>
      <c r="E3" s="162"/>
      <c r="F3" s="163">
        <v>65942</v>
      </c>
      <c r="G3" s="164"/>
      <c r="H3" s="165"/>
    </row>
    <row r="4" spans="1:8" x14ac:dyDescent="0.15">
      <c r="A4" s="166"/>
      <c r="B4" s="167"/>
      <c r="C4" s="168"/>
      <c r="D4" s="169">
        <v>25349</v>
      </c>
      <c r="E4" s="170"/>
      <c r="F4" s="171">
        <v>32778</v>
      </c>
      <c r="G4" s="172"/>
      <c r="H4" s="173"/>
    </row>
    <row r="5" spans="1:8" x14ac:dyDescent="0.15">
      <c r="A5" s="154" t="s">
        <v>546</v>
      </c>
      <c r="B5" s="159"/>
      <c r="C5" s="160"/>
      <c r="D5" s="161">
        <v>26120</v>
      </c>
      <c r="E5" s="162"/>
      <c r="F5" s="163">
        <v>68655</v>
      </c>
      <c r="G5" s="164"/>
      <c r="H5" s="165"/>
    </row>
    <row r="6" spans="1:8" x14ac:dyDescent="0.15">
      <c r="A6" s="166"/>
      <c r="B6" s="167"/>
      <c r="C6" s="168"/>
      <c r="D6" s="169">
        <v>17719</v>
      </c>
      <c r="E6" s="170"/>
      <c r="F6" s="171">
        <v>32316</v>
      </c>
      <c r="G6" s="172"/>
      <c r="H6" s="173"/>
    </row>
    <row r="7" spans="1:8" x14ac:dyDescent="0.15">
      <c r="A7" s="154" t="s">
        <v>547</v>
      </c>
      <c r="B7" s="159"/>
      <c r="C7" s="160"/>
      <c r="D7" s="161">
        <v>28258</v>
      </c>
      <c r="E7" s="162"/>
      <c r="F7" s="163">
        <v>66863</v>
      </c>
      <c r="G7" s="164"/>
      <c r="H7" s="165"/>
    </row>
    <row r="8" spans="1:8" x14ac:dyDescent="0.15">
      <c r="A8" s="166"/>
      <c r="B8" s="167"/>
      <c r="C8" s="168"/>
      <c r="D8" s="169">
        <v>10534</v>
      </c>
      <c r="E8" s="170"/>
      <c r="F8" s="171">
        <v>32770</v>
      </c>
      <c r="G8" s="172"/>
      <c r="H8" s="173"/>
    </row>
    <row r="9" spans="1:8" x14ac:dyDescent="0.15">
      <c r="A9" s="154" t="s">
        <v>548</v>
      </c>
      <c r="B9" s="159"/>
      <c r="C9" s="160"/>
      <c r="D9" s="161">
        <v>48548</v>
      </c>
      <c r="E9" s="162"/>
      <c r="F9" s="163">
        <v>72051</v>
      </c>
      <c r="G9" s="164"/>
      <c r="H9" s="165"/>
    </row>
    <row r="10" spans="1:8" x14ac:dyDescent="0.15">
      <c r="A10" s="166"/>
      <c r="B10" s="167"/>
      <c r="C10" s="168"/>
      <c r="D10" s="169">
        <v>25695</v>
      </c>
      <c r="E10" s="170"/>
      <c r="F10" s="171">
        <v>34140</v>
      </c>
      <c r="G10" s="172"/>
      <c r="H10" s="173"/>
    </row>
    <row r="11" spans="1:8" x14ac:dyDescent="0.15">
      <c r="A11" s="154" t="s">
        <v>549</v>
      </c>
      <c r="B11" s="159"/>
      <c r="C11" s="160"/>
      <c r="D11" s="161">
        <v>60408</v>
      </c>
      <c r="E11" s="162"/>
      <c r="F11" s="163">
        <v>72756</v>
      </c>
      <c r="G11" s="164"/>
      <c r="H11" s="165"/>
    </row>
    <row r="12" spans="1:8" x14ac:dyDescent="0.15">
      <c r="A12" s="166"/>
      <c r="B12" s="167"/>
      <c r="C12" s="174"/>
      <c r="D12" s="169">
        <v>10874</v>
      </c>
      <c r="E12" s="170"/>
      <c r="F12" s="171">
        <v>32117</v>
      </c>
      <c r="G12" s="172"/>
      <c r="H12" s="173"/>
    </row>
    <row r="13" spans="1:8" x14ac:dyDescent="0.15">
      <c r="A13" s="154"/>
      <c r="B13" s="159"/>
      <c r="C13" s="175"/>
      <c r="D13" s="176">
        <v>43615</v>
      </c>
      <c r="E13" s="177"/>
      <c r="F13" s="178">
        <v>69253</v>
      </c>
      <c r="G13" s="179"/>
      <c r="H13" s="165"/>
    </row>
    <row r="14" spans="1:8" x14ac:dyDescent="0.15">
      <c r="A14" s="166"/>
      <c r="B14" s="167"/>
      <c r="C14" s="168"/>
      <c r="D14" s="169">
        <v>18034</v>
      </c>
      <c r="E14" s="170"/>
      <c r="F14" s="171">
        <v>32824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0.03</v>
      </c>
      <c r="C19" s="180">
        <f>ROUND(VALUE(SUBSTITUTE(実質収支比率等に係る経年分析!G$48,"▲","-")),2)</f>
        <v>0.01</v>
      </c>
      <c r="D19" s="180">
        <f>ROUND(VALUE(SUBSTITUTE(実質収支比率等に係る経年分析!H$48,"▲","-")),2)</f>
        <v>0</v>
      </c>
      <c r="E19" s="180">
        <f>ROUND(VALUE(SUBSTITUTE(実質収支比率等に係る経年分析!I$48,"▲","-")),2)</f>
        <v>0.67</v>
      </c>
      <c r="F19" s="180">
        <f>ROUND(VALUE(SUBSTITUTE(実質収支比率等に係る経年分析!J$48,"▲","-")),2)</f>
        <v>1.26</v>
      </c>
    </row>
    <row r="20" spans="1:11" x14ac:dyDescent="0.15">
      <c r="A20" s="180" t="s">
        <v>55</v>
      </c>
      <c r="B20" s="180">
        <f>ROUND(VALUE(SUBSTITUTE(実質収支比率等に係る経年分析!F$47,"▲","-")),2)</f>
        <v>6.68</v>
      </c>
      <c r="C20" s="180">
        <f>ROUND(VALUE(SUBSTITUTE(実質収支比率等に係る経年分析!G$47,"▲","-")),2)</f>
        <v>6.49</v>
      </c>
      <c r="D20" s="180">
        <f>ROUND(VALUE(SUBSTITUTE(実質収支比率等に係る経年分析!H$47,"▲","-")),2)</f>
        <v>5.72</v>
      </c>
      <c r="E20" s="180">
        <f>ROUND(VALUE(SUBSTITUTE(実質収支比率等に係る経年分析!I$47,"▲","-")),2)</f>
        <v>5.77</v>
      </c>
      <c r="F20" s="180">
        <f>ROUND(VALUE(SUBSTITUTE(実質収支比率等に係る経年分析!J$47,"▲","-")),2)</f>
        <v>6.28</v>
      </c>
    </row>
    <row r="21" spans="1:11" x14ac:dyDescent="0.15">
      <c r="A21" s="180" t="s">
        <v>56</v>
      </c>
      <c r="B21" s="180">
        <f>IF(ISNUMBER(VALUE(SUBSTITUTE(実質収支比率等に係る経年分析!F$49,"▲","-"))),ROUND(VALUE(SUBSTITUTE(実質収支比率等に係る経年分析!F$49,"▲","-")),2),NA())</f>
        <v>-0.7</v>
      </c>
      <c r="C21" s="180">
        <f>IF(ISNUMBER(VALUE(SUBSTITUTE(実質収支比率等に係る経年分析!G$49,"▲","-"))),ROUND(VALUE(SUBSTITUTE(実質収支比率等に係る経年分析!G$49,"▲","-")),2),NA())</f>
        <v>-0.21</v>
      </c>
      <c r="D21" s="180">
        <f>IF(ISNUMBER(VALUE(SUBSTITUTE(実質収支比率等に係る経年分析!H$49,"▲","-"))),ROUND(VALUE(SUBSTITUTE(実質収支比率等に係る経年分析!H$49,"▲","-")),2),NA())</f>
        <v>-0.73</v>
      </c>
      <c r="E21" s="180">
        <f>IF(ISNUMBER(VALUE(SUBSTITUTE(実質収支比率等に係る経年分析!I$49,"▲","-"))),ROUND(VALUE(SUBSTITUTE(実質収支比率等に係る経年分析!I$49,"▲","-")),2),NA())</f>
        <v>0.7</v>
      </c>
      <c r="F21" s="180">
        <f>IF(ISNUMBER(VALUE(SUBSTITUTE(実質収支比率等に係る経年分析!J$49,"▲","-"))),ROUND(VALUE(SUBSTITUTE(実質収支比率等に係る経年分析!J$49,"▲","-")),2),NA())</f>
        <v>1.27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2.2799999999999998</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都市開発資金特別会計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4.57</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2.82</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2.41</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1.1000000000000001</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4886</v>
      </c>
      <c r="E42" s="182"/>
      <c r="F42" s="182"/>
      <c r="G42" s="182">
        <f>'実質公債費比率（分子）の構造'!L$52</f>
        <v>4679</v>
      </c>
      <c r="H42" s="182"/>
      <c r="I42" s="182"/>
      <c r="J42" s="182">
        <f>'実質公債費比率（分子）の構造'!M$52</f>
        <v>4657</v>
      </c>
      <c r="K42" s="182"/>
      <c r="L42" s="182"/>
      <c r="M42" s="182">
        <f>'実質公債費比率（分子）の構造'!N$52</f>
        <v>4779</v>
      </c>
      <c r="N42" s="182"/>
      <c r="O42" s="182"/>
      <c r="P42" s="182">
        <f>'実質公債費比率（分子）の構造'!O$52</f>
        <v>4662</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48</v>
      </c>
      <c r="C44" s="182"/>
      <c r="D44" s="182"/>
      <c r="E44" s="182">
        <f>'実質公債費比率（分子）の構造'!L$50</f>
        <v>47</v>
      </c>
      <c r="F44" s="182"/>
      <c r="G44" s="182"/>
      <c r="H44" s="182">
        <f>'実質公債費比率（分子）の構造'!M$50</f>
        <v>47</v>
      </c>
      <c r="I44" s="182"/>
      <c r="J44" s="182"/>
      <c r="K44" s="182">
        <f>'実質公債費比率（分子）の構造'!N$50</f>
        <v>47</v>
      </c>
      <c r="L44" s="182"/>
      <c r="M44" s="182"/>
      <c r="N44" s="182">
        <f>'実質公債費比率（分子）の構造'!O$50</f>
        <v>47</v>
      </c>
      <c r="O44" s="182"/>
      <c r="P44" s="182"/>
    </row>
    <row r="45" spans="1:16" x14ac:dyDescent="0.15">
      <c r="A45" s="182" t="s">
        <v>66</v>
      </c>
      <c r="B45" s="182">
        <f>'実質公債費比率（分子）の構造'!K$49</f>
        <v>103</v>
      </c>
      <c r="C45" s="182"/>
      <c r="D45" s="182"/>
      <c r="E45" s="182">
        <f>'実質公債費比率（分子）の構造'!L$49</f>
        <v>97</v>
      </c>
      <c r="F45" s="182"/>
      <c r="G45" s="182"/>
      <c r="H45" s="182">
        <f>'実質公債費比率（分子）の構造'!M$49</f>
        <v>97</v>
      </c>
      <c r="I45" s="182"/>
      <c r="J45" s="182"/>
      <c r="K45" s="182">
        <f>'実質公債費比率（分子）の構造'!N$49</f>
        <v>99</v>
      </c>
      <c r="L45" s="182"/>
      <c r="M45" s="182"/>
      <c r="N45" s="182">
        <f>'実質公債費比率（分子）の構造'!O$49</f>
        <v>134</v>
      </c>
      <c r="O45" s="182"/>
      <c r="P45" s="182"/>
    </row>
    <row r="46" spans="1:16" x14ac:dyDescent="0.15">
      <c r="A46" s="182" t="s">
        <v>67</v>
      </c>
      <c r="B46" s="182">
        <f>'実質公債費比率（分子）の構造'!K$48</f>
        <v>1782</v>
      </c>
      <c r="C46" s="182"/>
      <c r="D46" s="182"/>
      <c r="E46" s="182">
        <f>'実質公債費比率（分子）の構造'!L$48</f>
        <v>1516</v>
      </c>
      <c r="F46" s="182"/>
      <c r="G46" s="182"/>
      <c r="H46" s="182">
        <f>'実質公債費比率（分子）の構造'!M$48</f>
        <v>1491</v>
      </c>
      <c r="I46" s="182"/>
      <c r="J46" s="182"/>
      <c r="K46" s="182">
        <f>'実質公債費比率（分子）の構造'!N$48</f>
        <v>1469</v>
      </c>
      <c r="L46" s="182"/>
      <c r="M46" s="182"/>
      <c r="N46" s="182">
        <f>'実質公債費比率（分子）の構造'!O$48</f>
        <v>1418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4367</v>
      </c>
      <c r="C49" s="182"/>
      <c r="D49" s="182"/>
      <c r="E49" s="182">
        <f>'実質公債費比率（分子）の構造'!L$45</f>
        <v>4239</v>
      </c>
      <c r="F49" s="182"/>
      <c r="G49" s="182"/>
      <c r="H49" s="182">
        <f>'実質公債費比率（分子）の構造'!M$45</f>
        <v>4145</v>
      </c>
      <c r="I49" s="182"/>
      <c r="J49" s="182"/>
      <c r="K49" s="182">
        <f>'実質公債費比率（分子）の構造'!N$45</f>
        <v>4066</v>
      </c>
      <c r="L49" s="182"/>
      <c r="M49" s="182"/>
      <c r="N49" s="182">
        <f>'実質公債費比率（分子）の構造'!O$45</f>
        <v>4155</v>
      </c>
      <c r="O49" s="182"/>
      <c r="P49" s="182"/>
    </row>
    <row r="50" spans="1:16" x14ac:dyDescent="0.15">
      <c r="A50" s="182" t="s">
        <v>71</v>
      </c>
      <c r="B50" s="182" t="e">
        <f>NA()</f>
        <v>#N/A</v>
      </c>
      <c r="C50" s="182">
        <f>IF(ISNUMBER('実質公債費比率（分子）の構造'!K$53),'実質公債費比率（分子）の構造'!K$53,NA())</f>
        <v>1414</v>
      </c>
      <c r="D50" s="182" t="e">
        <f>NA()</f>
        <v>#N/A</v>
      </c>
      <c r="E50" s="182" t="e">
        <f>NA()</f>
        <v>#N/A</v>
      </c>
      <c r="F50" s="182">
        <f>IF(ISNUMBER('実質公債費比率（分子）の構造'!L$53),'実質公債費比率（分子）の構造'!L$53,NA())</f>
        <v>1220</v>
      </c>
      <c r="G50" s="182" t="e">
        <f>NA()</f>
        <v>#N/A</v>
      </c>
      <c r="H50" s="182" t="e">
        <f>NA()</f>
        <v>#N/A</v>
      </c>
      <c r="I50" s="182">
        <f>IF(ISNUMBER('実質公債費比率（分子）の構造'!M$53),'実質公債費比率（分子）の構造'!M$53,NA())</f>
        <v>1123</v>
      </c>
      <c r="J50" s="182" t="e">
        <f>NA()</f>
        <v>#N/A</v>
      </c>
      <c r="K50" s="182" t="e">
        <f>NA()</f>
        <v>#N/A</v>
      </c>
      <c r="L50" s="182">
        <f>IF(ISNUMBER('実質公債費比率（分子）の構造'!N$53),'実質公債費比率（分子）の構造'!N$53,NA())</f>
        <v>902</v>
      </c>
      <c r="M50" s="182" t="e">
        <f>NA()</f>
        <v>#N/A</v>
      </c>
      <c r="N50" s="182" t="e">
        <f>NA()</f>
        <v>#N/A</v>
      </c>
      <c r="O50" s="182">
        <f>IF(ISNUMBER('実質公債費比率（分子）の構造'!O$53),'実質公債費比率（分子）の構造'!O$53,NA())</f>
        <v>1092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47261</v>
      </c>
      <c r="E56" s="181"/>
      <c r="F56" s="181"/>
      <c r="G56" s="181">
        <f>'将来負担比率（分子）の構造'!J$52</f>
        <v>47940</v>
      </c>
      <c r="H56" s="181"/>
      <c r="I56" s="181"/>
      <c r="J56" s="181">
        <f>'将来負担比率（分子）の構造'!K$52</f>
        <v>47463</v>
      </c>
      <c r="K56" s="181"/>
      <c r="L56" s="181"/>
      <c r="M56" s="181">
        <f>'将来負担比率（分子）の構造'!L$52</f>
        <v>47406</v>
      </c>
      <c r="N56" s="181"/>
      <c r="O56" s="181"/>
      <c r="P56" s="181">
        <f>'将来負担比率（分子）の構造'!M$52</f>
        <v>46985</v>
      </c>
    </row>
    <row r="57" spans="1:16" x14ac:dyDescent="0.15">
      <c r="A57" s="181" t="s">
        <v>42</v>
      </c>
      <c r="B57" s="181"/>
      <c r="C57" s="181"/>
      <c r="D57" s="181">
        <f>'将来負担比率（分子）の構造'!I$51</f>
        <v>18697</v>
      </c>
      <c r="E57" s="181"/>
      <c r="F57" s="181"/>
      <c r="G57" s="181">
        <f>'将来負担比率（分子）の構造'!J$51</f>
        <v>19224</v>
      </c>
      <c r="H57" s="181"/>
      <c r="I57" s="181"/>
      <c r="J57" s="181">
        <f>'将来負担比率（分子）の構造'!K$51</f>
        <v>20917</v>
      </c>
      <c r="K57" s="181"/>
      <c r="L57" s="181"/>
      <c r="M57" s="181">
        <f>'将来負担比率（分子）の構造'!L$51</f>
        <v>22396</v>
      </c>
      <c r="N57" s="181"/>
      <c r="O57" s="181"/>
      <c r="P57" s="181">
        <f>'将来負担比率（分子）の構造'!M$51</f>
        <v>22956</v>
      </c>
    </row>
    <row r="58" spans="1:16" x14ac:dyDescent="0.15">
      <c r="A58" s="181" t="s">
        <v>41</v>
      </c>
      <c r="B58" s="181"/>
      <c r="C58" s="181"/>
      <c r="D58" s="181">
        <f>'将来負担比率（分子）の構造'!I$50</f>
        <v>6107</v>
      </c>
      <c r="E58" s="181"/>
      <c r="F58" s="181"/>
      <c r="G58" s="181">
        <f>'将来負担比率（分子）の構造'!J$50</f>
        <v>6122</v>
      </c>
      <c r="H58" s="181"/>
      <c r="I58" s="181"/>
      <c r="J58" s="181">
        <f>'将来負担比率（分子）の構造'!K$50</f>
        <v>5692</v>
      </c>
      <c r="K58" s="181"/>
      <c r="L58" s="181"/>
      <c r="M58" s="181">
        <f>'将来負担比率（分子）の構造'!L$50</f>
        <v>5138</v>
      </c>
      <c r="N58" s="181"/>
      <c r="O58" s="181"/>
      <c r="P58" s="181">
        <f>'将来負担比率（分子）の構造'!M$50</f>
        <v>5753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4764</v>
      </c>
      <c r="C62" s="181"/>
      <c r="D62" s="181"/>
      <c r="E62" s="181">
        <f>'将来負担比率（分子）の構造'!J$45</f>
        <v>4720</v>
      </c>
      <c r="F62" s="181"/>
      <c r="G62" s="181"/>
      <c r="H62" s="181">
        <f>'将来負担比率（分子）の構造'!K$45</f>
        <v>4761</v>
      </c>
      <c r="I62" s="181"/>
      <c r="J62" s="181"/>
      <c r="K62" s="181">
        <f>'将来負担比率（分子）の構造'!L$45</f>
        <v>4908</v>
      </c>
      <c r="L62" s="181"/>
      <c r="M62" s="181"/>
      <c r="N62" s="181">
        <f>'将来負担比率（分子）の構造'!M$45</f>
        <v>4930</v>
      </c>
      <c r="O62" s="181"/>
      <c r="P62" s="181"/>
    </row>
    <row r="63" spans="1:16" x14ac:dyDescent="0.15">
      <c r="A63" s="181" t="s">
        <v>34</v>
      </c>
      <c r="B63" s="181">
        <f>'将来負担比率（分子）の構造'!I$44</f>
        <v>579</v>
      </c>
      <c r="C63" s="181"/>
      <c r="D63" s="181"/>
      <c r="E63" s="181">
        <f>'将来負担比率（分子）の構造'!J$44</f>
        <v>687</v>
      </c>
      <c r="F63" s="181"/>
      <c r="G63" s="181"/>
      <c r="H63" s="181">
        <f>'将来負担比率（分子）の構造'!K$44</f>
        <v>958</v>
      </c>
      <c r="I63" s="181"/>
      <c r="J63" s="181"/>
      <c r="K63" s="181">
        <f>'将来負担比率（分子）の構造'!L$44</f>
        <v>1092</v>
      </c>
      <c r="L63" s="181"/>
      <c r="M63" s="181"/>
      <c r="N63" s="181">
        <f>'将来負担比率（分子）の構造'!M$44</f>
        <v>1417</v>
      </c>
      <c r="O63" s="181"/>
      <c r="P63" s="181"/>
    </row>
    <row r="64" spans="1:16" x14ac:dyDescent="0.15">
      <c r="A64" s="181" t="s">
        <v>33</v>
      </c>
      <c r="B64" s="181">
        <f>'将来負担比率（分子）の構造'!I$43</f>
        <v>29540</v>
      </c>
      <c r="C64" s="181"/>
      <c r="D64" s="181"/>
      <c r="E64" s="181">
        <f>'将来負担比率（分子）の構造'!J$43</f>
        <v>28610</v>
      </c>
      <c r="F64" s="181"/>
      <c r="G64" s="181"/>
      <c r="H64" s="181">
        <f>'将来負担比率（分子）の構造'!K$43</f>
        <v>28204</v>
      </c>
      <c r="I64" s="181"/>
      <c r="J64" s="181"/>
      <c r="K64" s="181">
        <f>'将来負担比率（分子）の構造'!L$43</f>
        <v>26566</v>
      </c>
      <c r="L64" s="181"/>
      <c r="M64" s="181"/>
      <c r="N64" s="181">
        <f>'将来負担比率（分子）の構造'!M$43</f>
        <v>25550</v>
      </c>
      <c r="O64" s="181"/>
      <c r="P64" s="181"/>
    </row>
    <row r="65" spans="1:16" x14ac:dyDescent="0.15">
      <c r="A65" s="181" t="s">
        <v>32</v>
      </c>
      <c r="B65" s="181">
        <f>'将来負担比率（分子）の構造'!I$42</f>
        <v>632</v>
      </c>
      <c r="C65" s="181"/>
      <c r="D65" s="181"/>
      <c r="E65" s="181">
        <f>'将来負担比率（分子）の構造'!J$42</f>
        <v>569</v>
      </c>
      <c r="F65" s="181"/>
      <c r="G65" s="181"/>
      <c r="H65" s="181">
        <f>'将来負担比率（分子）の構造'!K$42</f>
        <v>506</v>
      </c>
      <c r="I65" s="181"/>
      <c r="J65" s="181"/>
      <c r="K65" s="181">
        <f>'将来負担比率（分子）の構造'!L$42</f>
        <v>443</v>
      </c>
      <c r="L65" s="181"/>
      <c r="M65" s="181"/>
      <c r="N65" s="181">
        <f>'将来負担比率（分子）の構造'!M$42</f>
        <v>443</v>
      </c>
      <c r="O65" s="181"/>
      <c r="P65" s="181"/>
    </row>
    <row r="66" spans="1:16" x14ac:dyDescent="0.15">
      <c r="A66" s="181" t="s">
        <v>31</v>
      </c>
      <c r="B66" s="181">
        <f>'将来負担比率（分子）の構造'!I$41</f>
        <v>50626</v>
      </c>
      <c r="C66" s="181"/>
      <c r="D66" s="181"/>
      <c r="E66" s="181">
        <f>'将来負担比率（分子）の構造'!J$41</f>
        <v>50846</v>
      </c>
      <c r="F66" s="181"/>
      <c r="G66" s="181"/>
      <c r="H66" s="181">
        <f>'将来負担比率（分子）の構造'!K$41</f>
        <v>50190</v>
      </c>
      <c r="I66" s="181"/>
      <c r="J66" s="181"/>
      <c r="K66" s="181">
        <f>'将来負担比率（分子）の構造'!L$41</f>
        <v>51209</v>
      </c>
      <c r="L66" s="181"/>
      <c r="M66" s="181"/>
      <c r="N66" s="181">
        <f>'将来負担比率（分子）の構造'!M$41</f>
        <v>52155</v>
      </c>
      <c r="O66" s="181"/>
      <c r="P66" s="181"/>
    </row>
    <row r="67" spans="1:16" x14ac:dyDescent="0.15">
      <c r="A67" s="181" t="s">
        <v>75</v>
      </c>
      <c r="B67" s="181" t="e">
        <f>NA()</f>
        <v>#N/A</v>
      </c>
      <c r="C67" s="181">
        <f>IF(ISNUMBER('将来負担比率（分子）の構造'!I$53), IF('将来負担比率（分子）の構造'!I$53 &lt; 0, 0, '将来負担比率（分子）の構造'!I$53), NA())</f>
        <v>14075</v>
      </c>
      <c r="D67" s="181" t="e">
        <f>NA()</f>
        <v>#N/A</v>
      </c>
      <c r="E67" s="181" t="e">
        <f>NA()</f>
        <v>#N/A</v>
      </c>
      <c r="F67" s="181">
        <f>IF(ISNUMBER('将来負担比率（分子）の構造'!J$53), IF('将来負担比率（分子）の構造'!J$53 &lt; 0, 0, '将来負担比率（分子）の構造'!J$53), NA())</f>
        <v>12146</v>
      </c>
      <c r="G67" s="181" t="e">
        <f>NA()</f>
        <v>#N/A</v>
      </c>
      <c r="H67" s="181" t="e">
        <f>NA()</f>
        <v>#N/A</v>
      </c>
      <c r="I67" s="181">
        <f>IF(ISNUMBER('将来負担比率（分子）の構造'!K$53), IF('将来負担比率（分子）の構造'!K$53 &lt; 0, 0, '将来負担比率（分子）の構造'!K$53), NA())</f>
        <v>10546</v>
      </c>
      <c r="J67" s="181" t="e">
        <f>NA()</f>
        <v>#N/A</v>
      </c>
      <c r="K67" s="181" t="e">
        <f>NA()</f>
        <v>#N/A</v>
      </c>
      <c r="L67" s="181">
        <f>IF(ISNUMBER('将来負担比率（分子）の構造'!L$53), IF('将来負担比率（分子）の構造'!L$53 &lt; 0, 0, '将来負担比率（分子）の構造'!L$53), NA())</f>
        <v>9278</v>
      </c>
      <c r="M67" s="181" t="e">
        <f>NA()</f>
        <v>#N/A</v>
      </c>
      <c r="N67" s="181" t="e">
        <f>NA()</f>
        <v>#N/A</v>
      </c>
      <c r="O67" s="181">
        <f>IF(ISNUMBER('将来負担比率（分子）の構造'!M$53), IF('将来負担比率（分子）の構造'!M$53 &lt; 0, 0, '将来負担比率（分子）の構造'!M$53), NA())</f>
        <v>8800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1554</v>
      </c>
      <c r="C72" s="185">
        <f>基金残高に係る経年分析!G55</f>
        <v>1565</v>
      </c>
      <c r="D72" s="185">
        <f>基金残高に係る経年分析!H55</f>
        <v>1748</v>
      </c>
    </row>
    <row r="73" spans="1:16" x14ac:dyDescent="0.15">
      <c r="A73" s="184" t="s">
        <v>78</v>
      </c>
      <c r="B73" s="185">
        <f>基金残高に係る経年分析!F56</f>
        <v>212</v>
      </c>
      <c r="C73" s="185">
        <f>基金残高に係る経年分析!G56</f>
        <v>212</v>
      </c>
      <c r="D73" s="185">
        <f>基金残高に係る経年分析!H56</f>
        <v>212</v>
      </c>
    </row>
    <row r="74" spans="1:16" x14ac:dyDescent="0.15">
      <c r="A74" s="184" t="s">
        <v>79</v>
      </c>
      <c r="B74" s="185">
        <f>基金残高に係る経年分析!F57</f>
        <v>3867</v>
      </c>
      <c r="C74" s="185">
        <f>基金残高に係る経年分析!G57</f>
        <v>3303</v>
      </c>
      <c r="D74" s="185">
        <f>基金残高に係る経年分析!H57</f>
        <v>3734</v>
      </c>
    </row>
  </sheetData>
  <sheetProtection algorithmName="SHA-512" hashValue="gv25lWVobMcIeI5fQKbToR1cG+PiruUpVMVbaEdRS56iJIIRHPptHj2wTWDgSeKKgZ2ST08r82jLr9gBIC8UJQ==" saltValue="E29HOTyJhc/9VX+MIKGp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18229782</v>
      </c>
      <c r="S5" s="637"/>
      <c r="T5" s="637"/>
      <c r="U5" s="637"/>
      <c r="V5" s="637"/>
      <c r="W5" s="637"/>
      <c r="X5" s="637"/>
      <c r="Y5" s="638"/>
      <c r="Z5" s="639">
        <v>25.4</v>
      </c>
      <c r="AA5" s="639"/>
      <c r="AB5" s="639"/>
      <c r="AC5" s="639"/>
      <c r="AD5" s="640">
        <v>16602511</v>
      </c>
      <c r="AE5" s="640"/>
      <c r="AF5" s="640"/>
      <c r="AG5" s="640"/>
      <c r="AH5" s="640"/>
      <c r="AI5" s="640"/>
      <c r="AJ5" s="640"/>
      <c r="AK5" s="640"/>
      <c r="AL5" s="641">
        <v>62.5</v>
      </c>
      <c r="AM5" s="642"/>
      <c r="AN5" s="642"/>
      <c r="AO5" s="643"/>
      <c r="AP5" s="633" t="s">
        <v>230</v>
      </c>
      <c r="AQ5" s="634"/>
      <c r="AR5" s="634"/>
      <c r="AS5" s="634"/>
      <c r="AT5" s="634"/>
      <c r="AU5" s="634"/>
      <c r="AV5" s="634"/>
      <c r="AW5" s="634"/>
      <c r="AX5" s="634"/>
      <c r="AY5" s="634"/>
      <c r="AZ5" s="634"/>
      <c r="BA5" s="634"/>
      <c r="BB5" s="634"/>
      <c r="BC5" s="634"/>
      <c r="BD5" s="634"/>
      <c r="BE5" s="634"/>
      <c r="BF5" s="635"/>
      <c r="BG5" s="647">
        <v>16601742</v>
      </c>
      <c r="BH5" s="648"/>
      <c r="BI5" s="648"/>
      <c r="BJ5" s="648"/>
      <c r="BK5" s="648"/>
      <c r="BL5" s="648"/>
      <c r="BM5" s="648"/>
      <c r="BN5" s="649"/>
      <c r="BO5" s="650">
        <v>91.1</v>
      </c>
      <c r="BP5" s="650"/>
      <c r="BQ5" s="650"/>
      <c r="BR5" s="650"/>
      <c r="BS5" s="651">
        <v>299968</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185320</v>
      </c>
      <c r="S6" s="648"/>
      <c r="T6" s="648"/>
      <c r="U6" s="648"/>
      <c r="V6" s="648"/>
      <c r="W6" s="648"/>
      <c r="X6" s="648"/>
      <c r="Y6" s="649"/>
      <c r="Z6" s="650">
        <v>0.3</v>
      </c>
      <c r="AA6" s="650"/>
      <c r="AB6" s="650"/>
      <c r="AC6" s="650"/>
      <c r="AD6" s="651">
        <v>185320</v>
      </c>
      <c r="AE6" s="651"/>
      <c r="AF6" s="651"/>
      <c r="AG6" s="651"/>
      <c r="AH6" s="651"/>
      <c r="AI6" s="651"/>
      <c r="AJ6" s="651"/>
      <c r="AK6" s="651"/>
      <c r="AL6" s="652">
        <v>0.7</v>
      </c>
      <c r="AM6" s="653"/>
      <c r="AN6" s="653"/>
      <c r="AO6" s="654"/>
      <c r="AP6" s="644" t="s">
        <v>235</v>
      </c>
      <c r="AQ6" s="645"/>
      <c r="AR6" s="645"/>
      <c r="AS6" s="645"/>
      <c r="AT6" s="645"/>
      <c r="AU6" s="645"/>
      <c r="AV6" s="645"/>
      <c r="AW6" s="645"/>
      <c r="AX6" s="645"/>
      <c r="AY6" s="645"/>
      <c r="AZ6" s="645"/>
      <c r="BA6" s="645"/>
      <c r="BB6" s="645"/>
      <c r="BC6" s="645"/>
      <c r="BD6" s="645"/>
      <c r="BE6" s="645"/>
      <c r="BF6" s="646"/>
      <c r="BG6" s="647">
        <v>16601742</v>
      </c>
      <c r="BH6" s="648"/>
      <c r="BI6" s="648"/>
      <c r="BJ6" s="648"/>
      <c r="BK6" s="648"/>
      <c r="BL6" s="648"/>
      <c r="BM6" s="648"/>
      <c r="BN6" s="649"/>
      <c r="BO6" s="650">
        <v>91.1</v>
      </c>
      <c r="BP6" s="650"/>
      <c r="BQ6" s="650"/>
      <c r="BR6" s="650"/>
      <c r="BS6" s="651">
        <v>299968</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358563</v>
      </c>
      <c r="CS6" s="648"/>
      <c r="CT6" s="648"/>
      <c r="CU6" s="648"/>
      <c r="CV6" s="648"/>
      <c r="CW6" s="648"/>
      <c r="CX6" s="648"/>
      <c r="CY6" s="649"/>
      <c r="CZ6" s="641">
        <v>0.5</v>
      </c>
      <c r="DA6" s="642"/>
      <c r="DB6" s="642"/>
      <c r="DC6" s="661"/>
      <c r="DD6" s="656" t="s">
        <v>237</v>
      </c>
      <c r="DE6" s="648"/>
      <c r="DF6" s="648"/>
      <c r="DG6" s="648"/>
      <c r="DH6" s="648"/>
      <c r="DI6" s="648"/>
      <c r="DJ6" s="648"/>
      <c r="DK6" s="648"/>
      <c r="DL6" s="648"/>
      <c r="DM6" s="648"/>
      <c r="DN6" s="648"/>
      <c r="DO6" s="648"/>
      <c r="DP6" s="649"/>
      <c r="DQ6" s="656">
        <v>358500</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19564</v>
      </c>
      <c r="S7" s="648"/>
      <c r="T7" s="648"/>
      <c r="U7" s="648"/>
      <c r="V7" s="648"/>
      <c r="W7" s="648"/>
      <c r="X7" s="648"/>
      <c r="Y7" s="649"/>
      <c r="Z7" s="650">
        <v>0</v>
      </c>
      <c r="AA7" s="650"/>
      <c r="AB7" s="650"/>
      <c r="AC7" s="650"/>
      <c r="AD7" s="651">
        <v>19564</v>
      </c>
      <c r="AE7" s="651"/>
      <c r="AF7" s="651"/>
      <c r="AG7" s="651"/>
      <c r="AH7" s="651"/>
      <c r="AI7" s="651"/>
      <c r="AJ7" s="651"/>
      <c r="AK7" s="651"/>
      <c r="AL7" s="652">
        <v>0.1</v>
      </c>
      <c r="AM7" s="653"/>
      <c r="AN7" s="653"/>
      <c r="AO7" s="654"/>
      <c r="AP7" s="644" t="s">
        <v>239</v>
      </c>
      <c r="AQ7" s="645"/>
      <c r="AR7" s="645"/>
      <c r="AS7" s="645"/>
      <c r="AT7" s="645"/>
      <c r="AU7" s="645"/>
      <c r="AV7" s="645"/>
      <c r="AW7" s="645"/>
      <c r="AX7" s="645"/>
      <c r="AY7" s="645"/>
      <c r="AZ7" s="645"/>
      <c r="BA7" s="645"/>
      <c r="BB7" s="645"/>
      <c r="BC7" s="645"/>
      <c r="BD7" s="645"/>
      <c r="BE7" s="645"/>
      <c r="BF7" s="646"/>
      <c r="BG7" s="647">
        <v>7308844</v>
      </c>
      <c r="BH7" s="648"/>
      <c r="BI7" s="648"/>
      <c r="BJ7" s="648"/>
      <c r="BK7" s="648"/>
      <c r="BL7" s="648"/>
      <c r="BM7" s="648"/>
      <c r="BN7" s="649"/>
      <c r="BO7" s="650">
        <v>40.1</v>
      </c>
      <c r="BP7" s="650"/>
      <c r="BQ7" s="650"/>
      <c r="BR7" s="650"/>
      <c r="BS7" s="651">
        <v>299968</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16361092</v>
      </c>
      <c r="CS7" s="648"/>
      <c r="CT7" s="648"/>
      <c r="CU7" s="648"/>
      <c r="CV7" s="648"/>
      <c r="CW7" s="648"/>
      <c r="CX7" s="648"/>
      <c r="CY7" s="649"/>
      <c r="CZ7" s="650">
        <v>22.9</v>
      </c>
      <c r="DA7" s="650"/>
      <c r="DB7" s="650"/>
      <c r="DC7" s="650"/>
      <c r="DD7" s="656">
        <v>19894</v>
      </c>
      <c r="DE7" s="648"/>
      <c r="DF7" s="648"/>
      <c r="DG7" s="648"/>
      <c r="DH7" s="648"/>
      <c r="DI7" s="648"/>
      <c r="DJ7" s="648"/>
      <c r="DK7" s="648"/>
      <c r="DL7" s="648"/>
      <c r="DM7" s="648"/>
      <c r="DN7" s="648"/>
      <c r="DO7" s="648"/>
      <c r="DP7" s="649"/>
      <c r="DQ7" s="656">
        <v>3668583</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83001</v>
      </c>
      <c r="S8" s="648"/>
      <c r="T8" s="648"/>
      <c r="U8" s="648"/>
      <c r="V8" s="648"/>
      <c r="W8" s="648"/>
      <c r="X8" s="648"/>
      <c r="Y8" s="649"/>
      <c r="Z8" s="650">
        <v>0.1</v>
      </c>
      <c r="AA8" s="650"/>
      <c r="AB8" s="650"/>
      <c r="AC8" s="650"/>
      <c r="AD8" s="651">
        <v>83001</v>
      </c>
      <c r="AE8" s="651"/>
      <c r="AF8" s="651"/>
      <c r="AG8" s="651"/>
      <c r="AH8" s="651"/>
      <c r="AI8" s="651"/>
      <c r="AJ8" s="651"/>
      <c r="AK8" s="651"/>
      <c r="AL8" s="652">
        <v>0.3</v>
      </c>
      <c r="AM8" s="653"/>
      <c r="AN8" s="653"/>
      <c r="AO8" s="654"/>
      <c r="AP8" s="644" t="s">
        <v>242</v>
      </c>
      <c r="AQ8" s="645"/>
      <c r="AR8" s="645"/>
      <c r="AS8" s="645"/>
      <c r="AT8" s="645"/>
      <c r="AU8" s="645"/>
      <c r="AV8" s="645"/>
      <c r="AW8" s="645"/>
      <c r="AX8" s="645"/>
      <c r="AY8" s="645"/>
      <c r="AZ8" s="645"/>
      <c r="BA8" s="645"/>
      <c r="BB8" s="645"/>
      <c r="BC8" s="645"/>
      <c r="BD8" s="645"/>
      <c r="BE8" s="645"/>
      <c r="BF8" s="646"/>
      <c r="BG8" s="647">
        <v>196153</v>
      </c>
      <c r="BH8" s="648"/>
      <c r="BI8" s="648"/>
      <c r="BJ8" s="648"/>
      <c r="BK8" s="648"/>
      <c r="BL8" s="648"/>
      <c r="BM8" s="648"/>
      <c r="BN8" s="649"/>
      <c r="BO8" s="650">
        <v>1.1000000000000001</v>
      </c>
      <c r="BP8" s="650"/>
      <c r="BQ8" s="650"/>
      <c r="BR8" s="650"/>
      <c r="BS8" s="656" t="s">
        <v>237</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29647020</v>
      </c>
      <c r="CS8" s="648"/>
      <c r="CT8" s="648"/>
      <c r="CU8" s="648"/>
      <c r="CV8" s="648"/>
      <c r="CW8" s="648"/>
      <c r="CX8" s="648"/>
      <c r="CY8" s="649"/>
      <c r="CZ8" s="650">
        <v>41.6</v>
      </c>
      <c r="DA8" s="650"/>
      <c r="DB8" s="650"/>
      <c r="DC8" s="650"/>
      <c r="DD8" s="656">
        <v>120019</v>
      </c>
      <c r="DE8" s="648"/>
      <c r="DF8" s="648"/>
      <c r="DG8" s="648"/>
      <c r="DH8" s="648"/>
      <c r="DI8" s="648"/>
      <c r="DJ8" s="648"/>
      <c r="DK8" s="648"/>
      <c r="DL8" s="648"/>
      <c r="DM8" s="648"/>
      <c r="DN8" s="648"/>
      <c r="DO8" s="648"/>
      <c r="DP8" s="649"/>
      <c r="DQ8" s="656">
        <v>12281160</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94213</v>
      </c>
      <c r="S9" s="648"/>
      <c r="T9" s="648"/>
      <c r="U9" s="648"/>
      <c r="V9" s="648"/>
      <c r="W9" s="648"/>
      <c r="X9" s="648"/>
      <c r="Y9" s="649"/>
      <c r="Z9" s="650">
        <v>0.1</v>
      </c>
      <c r="AA9" s="650"/>
      <c r="AB9" s="650"/>
      <c r="AC9" s="650"/>
      <c r="AD9" s="651">
        <v>94213</v>
      </c>
      <c r="AE9" s="651"/>
      <c r="AF9" s="651"/>
      <c r="AG9" s="651"/>
      <c r="AH9" s="651"/>
      <c r="AI9" s="651"/>
      <c r="AJ9" s="651"/>
      <c r="AK9" s="651"/>
      <c r="AL9" s="652">
        <v>0.4</v>
      </c>
      <c r="AM9" s="653"/>
      <c r="AN9" s="653"/>
      <c r="AO9" s="654"/>
      <c r="AP9" s="644" t="s">
        <v>245</v>
      </c>
      <c r="AQ9" s="645"/>
      <c r="AR9" s="645"/>
      <c r="AS9" s="645"/>
      <c r="AT9" s="645"/>
      <c r="AU9" s="645"/>
      <c r="AV9" s="645"/>
      <c r="AW9" s="645"/>
      <c r="AX9" s="645"/>
      <c r="AY9" s="645"/>
      <c r="AZ9" s="645"/>
      <c r="BA9" s="645"/>
      <c r="BB9" s="645"/>
      <c r="BC9" s="645"/>
      <c r="BD9" s="645"/>
      <c r="BE9" s="645"/>
      <c r="BF9" s="646"/>
      <c r="BG9" s="647">
        <v>5455294</v>
      </c>
      <c r="BH9" s="648"/>
      <c r="BI9" s="648"/>
      <c r="BJ9" s="648"/>
      <c r="BK9" s="648"/>
      <c r="BL9" s="648"/>
      <c r="BM9" s="648"/>
      <c r="BN9" s="649"/>
      <c r="BO9" s="650">
        <v>29.9</v>
      </c>
      <c r="BP9" s="650"/>
      <c r="BQ9" s="650"/>
      <c r="BR9" s="650"/>
      <c r="BS9" s="656" t="s">
        <v>237</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3825476</v>
      </c>
      <c r="CS9" s="648"/>
      <c r="CT9" s="648"/>
      <c r="CU9" s="648"/>
      <c r="CV9" s="648"/>
      <c r="CW9" s="648"/>
      <c r="CX9" s="648"/>
      <c r="CY9" s="649"/>
      <c r="CZ9" s="650">
        <v>5.4</v>
      </c>
      <c r="DA9" s="650"/>
      <c r="DB9" s="650"/>
      <c r="DC9" s="650"/>
      <c r="DD9" s="656">
        <v>372032</v>
      </c>
      <c r="DE9" s="648"/>
      <c r="DF9" s="648"/>
      <c r="DG9" s="648"/>
      <c r="DH9" s="648"/>
      <c r="DI9" s="648"/>
      <c r="DJ9" s="648"/>
      <c r="DK9" s="648"/>
      <c r="DL9" s="648"/>
      <c r="DM9" s="648"/>
      <c r="DN9" s="648"/>
      <c r="DO9" s="648"/>
      <c r="DP9" s="649"/>
      <c r="DQ9" s="656">
        <v>3061435</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141</v>
      </c>
      <c r="S10" s="648"/>
      <c r="T10" s="648"/>
      <c r="U10" s="648"/>
      <c r="V10" s="648"/>
      <c r="W10" s="648"/>
      <c r="X10" s="648"/>
      <c r="Y10" s="649"/>
      <c r="Z10" s="650" t="s">
        <v>141</v>
      </c>
      <c r="AA10" s="650"/>
      <c r="AB10" s="650"/>
      <c r="AC10" s="650"/>
      <c r="AD10" s="651" t="s">
        <v>141</v>
      </c>
      <c r="AE10" s="651"/>
      <c r="AF10" s="651"/>
      <c r="AG10" s="651"/>
      <c r="AH10" s="651"/>
      <c r="AI10" s="651"/>
      <c r="AJ10" s="651"/>
      <c r="AK10" s="651"/>
      <c r="AL10" s="652" t="s">
        <v>141</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452961</v>
      </c>
      <c r="BH10" s="648"/>
      <c r="BI10" s="648"/>
      <c r="BJ10" s="648"/>
      <c r="BK10" s="648"/>
      <c r="BL10" s="648"/>
      <c r="BM10" s="648"/>
      <c r="BN10" s="649"/>
      <c r="BO10" s="650">
        <v>2.5</v>
      </c>
      <c r="BP10" s="650"/>
      <c r="BQ10" s="650"/>
      <c r="BR10" s="650"/>
      <c r="BS10" s="656">
        <v>75353</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201743</v>
      </c>
      <c r="CS10" s="648"/>
      <c r="CT10" s="648"/>
      <c r="CU10" s="648"/>
      <c r="CV10" s="648"/>
      <c r="CW10" s="648"/>
      <c r="CX10" s="648"/>
      <c r="CY10" s="649"/>
      <c r="CZ10" s="650">
        <v>0.3</v>
      </c>
      <c r="DA10" s="650"/>
      <c r="DB10" s="650"/>
      <c r="DC10" s="650"/>
      <c r="DD10" s="656" t="s">
        <v>141</v>
      </c>
      <c r="DE10" s="648"/>
      <c r="DF10" s="648"/>
      <c r="DG10" s="648"/>
      <c r="DH10" s="648"/>
      <c r="DI10" s="648"/>
      <c r="DJ10" s="648"/>
      <c r="DK10" s="648"/>
      <c r="DL10" s="648"/>
      <c r="DM10" s="648"/>
      <c r="DN10" s="648"/>
      <c r="DO10" s="648"/>
      <c r="DP10" s="649"/>
      <c r="DQ10" s="656">
        <v>179777</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2746742</v>
      </c>
      <c r="S11" s="648"/>
      <c r="T11" s="648"/>
      <c r="U11" s="648"/>
      <c r="V11" s="648"/>
      <c r="W11" s="648"/>
      <c r="X11" s="648"/>
      <c r="Y11" s="649"/>
      <c r="Z11" s="652">
        <v>3.8</v>
      </c>
      <c r="AA11" s="653"/>
      <c r="AB11" s="653"/>
      <c r="AC11" s="665"/>
      <c r="AD11" s="656">
        <v>2746742</v>
      </c>
      <c r="AE11" s="648"/>
      <c r="AF11" s="648"/>
      <c r="AG11" s="648"/>
      <c r="AH11" s="648"/>
      <c r="AI11" s="648"/>
      <c r="AJ11" s="648"/>
      <c r="AK11" s="649"/>
      <c r="AL11" s="652">
        <v>10.3</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1204436</v>
      </c>
      <c r="BH11" s="648"/>
      <c r="BI11" s="648"/>
      <c r="BJ11" s="648"/>
      <c r="BK11" s="648"/>
      <c r="BL11" s="648"/>
      <c r="BM11" s="648"/>
      <c r="BN11" s="649"/>
      <c r="BO11" s="650">
        <v>6.6</v>
      </c>
      <c r="BP11" s="650"/>
      <c r="BQ11" s="650"/>
      <c r="BR11" s="650"/>
      <c r="BS11" s="656">
        <v>224615</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23394</v>
      </c>
      <c r="CS11" s="648"/>
      <c r="CT11" s="648"/>
      <c r="CU11" s="648"/>
      <c r="CV11" s="648"/>
      <c r="CW11" s="648"/>
      <c r="CX11" s="648"/>
      <c r="CY11" s="649"/>
      <c r="CZ11" s="650">
        <v>0</v>
      </c>
      <c r="DA11" s="650"/>
      <c r="DB11" s="650"/>
      <c r="DC11" s="650"/>
      <c r="DD11" s="656">
        <v>1000</v>
      </c>
      <c r="DE11" s="648"/>
      <c r="DF11" s="648"/>
      <c r="DG11" s="648"/>
      <c r="DH11" s="648"/>
      <c r="DI11" s="648"/>
      <c r="DJ11" s="648"/>
      <c r="DK11" s="648"/>
      <c r="DL11" s="648"/>
      <c r="DM11" s="648"/>
      <c r="DN11" s="648"/>
      <c r="DO11" s="648"/>
      <c r="DP11" s="649"/>
      <c r="DQ11" s="656">
        <v>21204</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237</v>
      </c>
      <c r="S12" s="648"/>
      <c r="T12" s="648"/>
      <c r="U12" s="648"/>
      <c r="V12" s="648"/>
      <c r="W12" s="648"/>
      <c r="X12" s="648"/>
      <c r="Y12" s="649"/>
      <c r="Z12" s="650" t="s">
        <v>237</v>
      </c>
      <c r="AA12" s="650"/>
      <c r="AB12" s="650"/>
      <c r="AC12" s="650"/>
      <c r="AD12" s="651" t="s">
        <v>237</v>
      </c>
      <c r="AE12" s="651"/>
      <c r="AF12" s="651"/>
      <c r="AG12" s="651"/>
      <c r="AH12" s="651"/>
      <c r="AI12" s="651"/>
      <c r="AJ12" s="651"/>
      <c r="AK12" s="651"/>
      <c r="AL12" s="652" t="s">
        <v>237</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8019115</v>
      </c>
      <c r="BH12" s="648"/>
      <c r="BI12" s="648"/>
      <c r="BJ12" s="648"/>
      <c r="BK12" s="648"/>
      <c r="BL12" s="648"/>
      <c r="BM12" s="648"/>
      <c r="BN12" s="649"/>
      <c r="BO12" s="650">
        <v>44</v>
      </c>
      <c r="BP12" s="650"/>
      <c r="BQ12" s="650"/>
      <c r="BR12" s="650"/>
      <c r="BS12" s="656" t="s">
        <v>237</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412019</v>
      </c>
      <c r="CS12" s="648"/>
      <c r="CT12" s="648"/>
      <c r="CU12" s="648"/>
      <c r="CV12" s="648"/>
      <c r="CW12" s="648"/>
      <c r="CX12" s="648"/>
      <c r="CY12" s="649"/>
      <c r="CZ12" s="650">
        <v>0.6</v>
      </c>
      <c r="DA12" s="650"/>
      <c r="DB12" s="650"/>
      <c r="DC12" s="650"/>
      <c r="DD12" s="656" t="s">
        <v>237</v>
      </c>
      <c r="DE12" s="648"/>
      <c r="DF12" s="648"/>
      <c r="DG12" s="648"/>
      <c r="DH12" s="648"/>
      <c r="DI12" s="648"/>
      <c r="DJ12" s="648"/>
      <c r="DK12" s="648"/>
      <c r="DL12" s="648"/>
      <c r="DM12" s="648"/>
      <c r="DN12" s="648"/>
      <c r="DO12" s="648"/>
      <c r="DP12" s="649"/>
      <c r="DQ12" s="656">
        <v>399750</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237</v>
      </c>
      <c r="S13" s="648"/>
      <c r="T13" s="648"/>
      <c r="U13" s="648"/>
      <c r="V13" s="648"/>
      <c r="W13" s="648"/>
      <c r="X13" s="648"/>
      <c r="Y13" s="649"/>
      <c r="Z13" s="650" t="s">
        <v>141</v>
      </c>
      <c r="AA13" s="650"/>
      <c r="AB13" s="650"/>
      <c r="AC13" s="650"/>
      <c r="AD13" s="651" t="s">
        <v>141</v>
      </c>
      <c r="AE13" s="651"/>
      <c r="AF13" s="651"/>
      <c r="AG13" s="651"/>
      <c r="AH13" s="651"/>
      <c r="AI13" s="651"/>
      <c r="AJ13" s="651"/>
      <c r="AK13" s="651"/>
      <c r="AL13" s="652" t="s">
        <v>237</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7904361</v>
      </c>
      <c r="BH13" s="648"/>
      <c r="BI13" s="648"/>
      <c r="BJ13" s="648"/>
      <c r="BK13" s="648"/>
      <c r="BL13" s="648"/>
      <c r="BM13" s="648"/>
      <c r="BN13" s="649"/>
      <c r="BO13" s="650">
        <v>43.4</v>
      </c>
      <c r="BP13" s="650"/>
      <c r="BQ13" s="650"/>
      <c r="BR13" s="650"/>
      <c r="BS13" s="656" t="s">
        <v>237</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9129959</v>
      </c>
      <c r="CS13" s="648"/>
      <c r="CT13" s="648"/>
      <c r="CU13" s="648"/>
      <c r="CV13" s="648"/>
      <c r="CW13" s="648"/>
      <c r="CX13" s="648"/>
      <c r="CY13" s="649"/>
      <c r="CZ13" s="650">
        <v>12.8</v>
      </c>
      <c r="DA13" s="650"/>
      <c r="DB13" s="650"/>
      <c r="DC13" s="650"/>
      <c r="DD13" s="656">
        <v>5884167</v>
      </c>
      <c r="DE13" s="648"/>
      <c r="DF13" s="648"/>
      <c r="DG13" s="648"/>
      <c r="DH13" s="648"/>
      <c r="DI13" s="648"/>
      <c r="DJ13" s="648"/>
      <c r="DK13" s="648"/>
      <c r="DL13" s="648"/>
      <c r="DM13" s="648"/>
      <c r="DN13" s="648"/>
      <c r="DO13" s="648"/>
      <c r="DP13" s="649"/>
      <c r="DQ13" s="656">
        <v>2921936</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v>4</v>
      </c>
      <c r="S14" s="648"/>
      <c r="T14" s="648"/>
      <c r="U14" s="648"/>
      <c r="V14" s="648"/>
      <c r="W14" s="648"/>
      <c r="X14" s="648"/>
      <c r="Y14" s="649"/>
      <c r="Z14" s="650">
        <v>0</v>
      </c>
      <c r="AA14" s="650"/>
      <c r="AB14" s="650"/>
      <c r="AC14" s="650"/>
      <c r="AD14" s="651">
        <v>4</v>
      </c>
      <c r="AE14" s="651"/>
      <c r="AF14" s="651"/>
      <c r="AG14" s="651"/>
      <c r="AH14" s="651"/>
      <c r="AI14" s="651"/>
      <c r="AJ14" s="651"/>
      <c r="AK14" s="651"/>
      <c r="AL14" s="652">
        <v>0</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178862</v>
      </c>
      <c r="BH14" s="648"/>
      <c r="BI14" s="648"/>
      <c r="BJ14" s="648"/>
      <c r="BK14" s="648"/>
      <c r="BL14" s="648"/>
      <c r="BM14" s="648"/>
      <c r="BN14" s="649"/>
      <c r="BO14" s="650">
        <v>1</v>
      </c>
      <c r="BP14" s="650"/>
      <c r="BQ14" s="650"/>
      <c r="BR14" s="650"/>
      <c r="BS14" s="656" t="s">
        <v>237</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1757727</v>
      </c>
      <c r="CS14" s="648"/>
      <c r="CT14" s="648"/>
      <c r="CU14" s="648"/>
      <c r="CV14" s="648"/>
      <c r="CW14" s="648"/>
      <c r="CX14" s="648"/>
      <c r="CY14" s="649"/>
      <c r="CZ14" s="650">
        <v>2.5</v>
      </c>
      <c r="DA14" s="650"/>
      <c r="DB14" s="650"/>
      <c r="DC14" s="650"/>
      <c r="DD14" s="656">
        <v>4367</v>
      </c>
      <c r="DE14" s="648"/>
      <c r="DF14" s="648"/>
      <c r="DG14" s="648"/>
      <c r="DH14" s="648"/>
      <c r="DI14" s="648"/>
      <c r="DJ14" s="648"/>
      <c r="DK14" s="648"/>
      <c r="DL14" s="648"/>
      <c r="DM14" s="648"/>
      <c r="DN14" s="648"/>
      <c r="DO14" s="648"/>
      <c r="DP14" s="649"/>
      <c r="DQ14" s="656">
        <v>1752538</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141</v>
      </c>
      <c r="S15" s="648"/>
      <c r="T15" s="648"/>
      <c r="U15" s="648"/>
      <c r="V15" s="648"/>
      <c r="W15" s="648"/>
      <c r="X15" s="648"/>
      <c r="Y15" s="649"/>
      <c r="Z15" s="650" t="s">
        <v>237</v>
      </c>
      <c r="AA15" s="650"/>
      <c r="AB15" s="650"/>
      <c r="AC15" s="650"/>
      <c r="AD15" s="651" t="s">
        <v>237</v>
      </c>
      <c r="AE15" s="651"/>
      <c r="AF15" s="651"/>
      <c r="AG15" s="651"/>
      <c r="AH15" s="651"/>
      <c r="AI15" s="651"/>
      <c r="AJ15" s="651"/>
      <c r="AK15" s="651"/>
      <c r="AL15" s="652" t="s">
        <v>237</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1094921</v>
      </c>
      <c r="BH15" s="648"/>
      <c r="BI15" s="648"/>
      <c r="BJ15" s="648"/>
      <c r="BK15" s="648"/>
      <c r="BL15" s="648"/>
      <c r="BM15" s="648"/>
      <c r="BN15" s="649"/>
      <c r="BO15" s="650">
        <v>6</v>
      </c>
      <c r="BP15" s="650"/>
      <c r="BQ15" s="650"/>
      <c r="BR15" s="650"/>
      <c r="BS15" s="656" t="s">
        <v>141</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5391804</v>
      </c>
      <c r="CS15" s="648"/>
      <c r="CT15" s="648"/>
      <c r="CU15" s="648"/>
      <c r="CV15" s="648"/>
      <c r="CW15" s="648"/>
      <c r="CX15" s="648"/>
      <c r="CY15" s="649"/>
      <c r="CZ15" s="650">
        <v>7.6</v>
      </c>
      <c r="DA15" s="650"/>
      <c r="DB15" s="650"/>
      <c r="DC15" s="650"/>
      <c r="DD15" s="656">
        <v>879919</v>
      </c>
      <c r="DE15" s="648"/>
      <c r="DF15" s="648"/>
      <c r="DG15" s="648"/>
      <c r="DH15" s="648"/>
      <c r="DI15" s="648"/>
      <c r="DJ15" s="648"/>
      <c r="DK15" s="648"/>
      <c r="DL15" s="648"/>
      <c r="DM15" s="648"/>
      <c r="DN15" s="648"/>
      <c r="DO15" s="648"/>
      <c r="DP15" s="649"/>
      <c r="DQ15" s="656">
        <v>3814296</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31710</v>
      </c>
      <c r="S16" s="648"/>
      <c r="T16" s="648"/>
      <c r="U16" s="648"/>
      <c r="V16" s="648"/>
      <c r="W16" s="648"/>
      <c r="X16" s="648"/>
      <c r="Y16" s="649"/>
      <c r="Z16" s="650">
        <v>0</v>
      </c>
      <c r="AA16" s="650"/>
      <c r="AB16" s="650"/>
      <c r="AC16" s="650"/>
      <c r="AD16" s="651">
        <v>31710</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237</v>
      </c>
      <c r="BH16" s="648"/>
      <c r="BI16" s="648"/>
      <c r="BJ16" s="648"/>
      <c r="BK16" s="648"/>
      <c r="BL16" s="648"/>
      <c r="BM16" s="648"/>
      <c r="BN16" s="649"/>
      <c r="BO16" s="650" t="s">
        <v>237</v>
      </c>
      <c r="BP16" s="650"/>
      <c r="BQ16" s="650"/>
      <c r="BR16" s="650"/>
      <c r="BS16" s="656" t="s">
        <v>141</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1847</v>
      </c>
      <c r="CS16" s="648"/>
      <c r="CT16" s="648"/>
      <c r="CU16" s="648"/>
      <c r="CV16" s="648"/>
      <c r="CW16" s="648"/>
      <c r="CX16" s="648"/>
      <c r="CY16" s="649"/>
      <c r="CZ16" s="650">
        <v>0</v>
      </c>
      <c r="DA16" s="650"/>
      <c r="DB16" s="650"/>
      <c r="DC16" s="650"/>
      <c r="DD16" s="656" t="s">
        <v>141</v>
      </c>
      <c r="DE16" s="648"/>
      <c r="DF16" s="648"/>
      <c r="DG16" s="648"/>
      <c r="DH16" s="648"/>
      <c r="DI16" s="648"/>
      <c r="DJ16" s="648"/>
      <c r="DK16" s="648"/>
      <c r="DL16" s="648"/>
      <c r="DM16" s="648"/>
      <c r="DN16" s="648"/>
      <c r="DO16" s="648"/>
      <c r="DP16" s="649"/>
      <c r="DQ16" s="656">
        <v>47</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121397</v>
      </c>
      <c r="S17" s="648"/>
      <c r="T17" s="648"/>
      <c r="U17" s="648"/>
      <c r="V17" s="648"/>
      <c r="W17" s="648"/>
      <c r="X17" s="648"/>
      <c r="Y17" s="649"/>
      <c r="Z17" s="650">
        <v>0.2</v>
      </c>
      <c r="AA17" s="650"/>
      <c r="AB17" s="650"/>
      <c r="AC17" s="650"/>
      <c r="AD17" s="651">
        <v>121397</v>
      </c>
      <c r="AE17" s="651"/>
      <c r="AF17" s="651"/>
      <c r="AG17" s="651"/>
      <c r="AH17" s="651"/>
      <c r="AI17" s="651"/>
      <c r="AJ17" s="651"/>
      <c r="AK17" s="651"/>
      <c r="AL17" s="652">
        <v>0.5</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237</v>
      </c>
      <c r="BH17" s="648"/>
      <c r="BI17" s="648"/>
      <c r="BJ17" s="648"/>
      <c r="BK17" s="648"/>
      <c r="BL17" s="648"/>
      <c r="BM17" s="648"/>
      <c r="BN17" s="649"/>
      <c r="BO17" s="650" t="s">
        <v>141</v>
      </c>
      <c r="BP17" s="650"/>
      <c r="BQ17" s="650"/>
      <c r="BR17" s="650"/>
      <c r="BS17" s="656" t="s">
        <v>141</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4231640</v>
      </c>
      <c r="CS17" s="648"/>
      <c r="CT17" s="648"/>
      <c r="CU17" s="648"/>
      <c r="CV17" s="648"/>
      <c r="CW17" s="648"/>
      <c r="CX17" s="648"/>
      <c r="CY17" s="649"/>
      <c r="CZ17" s="650">
        <v>5.9</v>
      </c>
      <c r="DA17" s="650"/>
      <c r="DB17" s="650"/>
      <c r="DC17" s="650"/>
      <c r="DD17" s="656" t="s">
        <v>237</v>
      </c>
      <c r="DE17" s="648"/>
      <c r="DF17" s="648"/>
      <c r="DG17" s="648"/>
      <c r="DH17" s="648"/>
      <c r="DI17" s="648"/>
      <c r="DJ17" s="648"/>
      <c r="DK17" s="648"/>
      <c r="DL17" s="648"/>
      <c r="DM17" s="648"/>
      <c r="DN17" s="648"/>
      <c r="DO17" s="648"/>
      <c r="DP17" s="649"/>
      <c r="DQ17" s="656">
        <v>4231640</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105580</v>
      </c>
      <c r="S18" s="648"/>
      <c r="T18" s="648"/>
      <c r="U18" s="648"/>
      <c r="V18" s="648"/>
      <c r="W18" s="648"/>
      <c r="X18" s="648"/>
      <c r="Y18" s="649"/>
      <c r="Z18" s="650">
        <v>0.1</v>
      </c>
      <c r="AA18" s="650"/>
      <c r="AB18" s="650"/>
      <c r="AC18" s="650"/>
      <c r="AD18" s="651">
        <v>105580</v>
      </c>
      <c r="AE18" s="651"/>
      <c r="AF18" s="651"/>
      <c r="AG18" s="651"/>
      <c r="AH18" s="651"/>
      <c r="AI18" s="651"/>
      <c r="AJ18" s="651"/>
      <c r="AK18" s="651"/>
      <c r="AL18" s="652">
        <v>0.4</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141</v>
      </c>
      <c r="BH18" s="648"/>
      <c r="BI18" s="648"/>
      <c r="BJ18" s="648"/>
      <c r="BK18" s="648"/>
      <c r="BL18" s="648"/>
      <c r="BM18" s="648"/>
      <c r="BN18" s="649"/>
      <c r="BO18" s="650" t="s">
        <v>141</v>
      </c>
      <c r="BP18" s="650"/>
      <c r="BQ18" s="650"/>
      <c r="BR18" s="650"/>
      <c r="BS18" s="656" t="s">
        <v>237</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237</v>
      </c>
      <c r="CS18" s="648"/>
      <c r="CT18" s="648"/>
      <c r="CU18" s="648"/>
      <c r="CV18" s="648"/>
      <c r="CW18" s="648"/>
      <c r="CX18" s="648"/>
      <c r="CY18" s="649"/>
      <c r="CZ18" s="650" t="s">
        <v>141</v>
      </c>
      <c r="DA18" s="650"/>
      <c r="DB18" s="650"/>
      <c r="DC18" s="650"/>
      <c r="DD18" s="656" t="s">
        <v>237</v>
      </c>
      <c r="DE18" s="648"/>
      <c r="DF18" s="648"/>
      <c r="DG18" s="648"/>
      <c r="DH18" s="648"/>
      <c r="DI18" s="648"/>
      <c r="DJ18" s="648"/>
      <c r="DK18" s="648"/>
      <c r="DL18" s="648"/>
      <c r="DM18" s="648"/>
      <c r="DN18" s="648"/>
      <c r="DO18" s="648"/>
      <c r="DP18" s="649"/>
      <c r="DQ18" s="656" t="s">
        <v>237</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85060</v>
      </c>
      <c r="S19" s="648"/>
      <c r="T19" s="648"/>
      <c r="U19" s="648"/>
      <c r="V19" s="648"/>
      <c r="W19" s="648"/>
      <c r="X19" s="648"/>
      <c r="Y19" s="649"/>
      <c r="Z19" s="650">
        <v>0.1</v>
      </c>
      <c r="AA19" s="650"/>
      <c r="AB19" s="650"/>
      <c r="AC19" s="650"/>
      <c r="AD19" s="651">
        <v>85060</v>
      </c>
      <c r="AE19" s="651"/>
      <c r="AF19" s="651"/>
      <c r="AG19" s="651"/>
      <c r="AH19" s="651"/>
      <c r="AI19" s="651"/>
      <c r="AJ19" s="651"/>
      <c r="AK19" s="651"/>
      <c r="AL19" s="652">
        <v>0.3</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1628040</v>
      </c>
      <c r="BH19" s="648"/>
      <c r="BI19" s="648"/>
      <c r="BJ19" s="648"/>
      <c r="BK19" s="648"/>
      <c r="BL19" s="648"/>
      <c r="BM19" s="648"/>
      <c r="BN19" s="649"/>
      <c r="BO19" s="650">
        <v>8.9</v>
      </c>
      <c r="BP19" s="650"/>
      <c r="BQ19" s="650"/>
      <c r="BR19" s="650"/>
      <c r="BS19" s="656" t="s">
        <v>237</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141</v>
      </c>
      <c r="CS19" s="648"/>
      <c r="CT19" s="648"/>
      <c r="CU19" s="648"/>
      <c r="CV19" s="648"/>
      <c r="CW19" s="648"/>
      <c r="CX19" s="648"/>
      <c r="CY19" s="649"/>
      <c r="CZ19" s="650" t="s">
        <v>237</v>
      </c>
      <c r="DA19" s="650"/>
      <c r="DB19" s="650"/>
      <c r="DC19" s="650"/>
      <c r="DD19" s="656" t="s">
        <v>237</v>
      </c>
      <c r="DE19" s="648"/>
      <c r="DF19" s="648"/>
      <c r="DG19" s="648"/>
      <c r="DH19" s="648"/>
      <c r="DI19" s="648"/>
      <c r="DJ19" s="648"/>
      <c r="DK19" s="648"/>
      <c r="DL19" s="648"/>
      <c r="DM19" s="648"/>
      <c r="DN19" s="648"/>
      <c r="DO19" s="648"/>
      <c r="DP19" s="649"/>
      <c r="DQ19" s="656" t="s">
        <v>237</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15294</v>
      </c>
      <c r="S20" s="648"/>
      <c r="T20" s="648"/>
      <c r="U20" s="648"/>
      <c r="V20" s="648"/>
      <c r="W20" s="648"/>
      <c r="X20" s="648"/>
      <c r="Y20" s="649"/>
      <c r="Z20" s="650">
        <v>0</v>
      </c>
      <c r="AA20" s="650"/>
      <c r="AB20" s="650"/>
      <c r="AC20" s="650"/>
      <c r="AD20" s="651">
        <v>15294</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1628040</v>
      </c>
      <c r="BH20" s="648"/>
      <c r="BI20" s="648"/>
      <c r="BJ20" s="648"/>
      <c r="BK20" s="648"/>
      <c r="BL20" s="648"/>
      <c r="BM20" s="648"/>
      <c r="BN20" s="649"/>
      <c r="BO20" s="650">
        <v>8.9</v>
      </c>
      <c r="BP20" s="650"/>
      <c r="BQ20" s="650"/>
      <c r="BR20" s="650"/>
      <c r="BS20" s="656" t="s">
        <v>141</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71342284</v>
      </c>
      <c r="CS20" s="648"/>
      <c r="CT20" s="648"/>
      <c r="CU20" s="648"/>
      <c r="CV20" s="648"/>
      <c r="CW20" s="648"/>
      <c r="CX20" s="648"/>
      <c r="CY20" s="649"/>
      <c r="CZ20" s="650">
        <v>100</v>
      </c>
      <c r="DA20" s="650"/>
      <c r="DB20" s="650"/>
      <c r="DC20" s="650"/>
      <c r="DD20" s="656">
        <v>7281398</v>
      </c>
      <c r="DE20" s="648"/>
      <c r="DF20" s="648"/>
      <c r="DG20" s="648"/>
      <c r="DH20" s="648"/>
      <c r="DI20" s="648"/>
      <c r="DJ20" s="648"/>
      <c r="DK20" s="648"/>
      <c r="DL20" s="648"/>
      <c r="DM20" s="648"/>
      <c r="DN20" s="648"/>
      <c r="DO20" s="648"/>
      <c r="DP20" s="649"/>
      <c r="DQ20" s="656">
        <v>32690866</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5226</v>
      </c>
      <c r="S21" s="648"/>
      <c r="T21" s="648"/>
      <c r="U21" s="648"/>
      <c r="V21" s="648"/>
      <c r="W21" s="648"/>
      <c r="X21" s="648"/>
      <c r="Y21" s="649"/>
      <c r="Z21" s="650">
        <v>0</v>
      </c>
      <c r="AA21" s="650"/>
      <c r="AB21" s="650"/>
      <c r="AC21" s="650"/>
      <c r="AD21" s="651">
        <v>5226</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769</v>
      </c>
      <c r="BH21" s="648"/>
      <c r="BI21" s="648"/>
      <c r="BJ21" s="648"/>
      <c r="BK21" s="648"/>
      <c r="BL21" s="648"/>
      <c r="BM21" s="648"/>
      <c r="BN21" s="649"/>
      <c r="BO21" s="650">
        <v>0</v>
      </c>
      <c r="BP21" s="650"/>
      <c r="BQ21" s="650"/>
      <c r="BR21" s="650"/>
      <c r="BS21" s="656" t="s">
        <v>237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6539891</v>
      </c>
      <c r="S22" s="648"/>
      <c r="T22" s="648"/>
      <c r="U22" s="648"/>
      <c r="V22" s="648"/>
      <c r="W22" s="648"/>
      <c r="X22" s="648"/>
      <c r="Y22" s="649"/>
      <c r="Z22" s="650">
        <v>9.1</v>
      </c>
      <c r="AA22" s="650"/>
      <c r="AB22" s="650"/>
      <c r="AC22" s="650"/>
      <c r="AD22" s="651">
        <v>6224092</v>
      </c>
      <c r="AE22" s="651"/>
      <c r="AF22" s="651"/>
      <c r="AG22" s="651"/>
      <c r="AH22" s="651"/>
      <c r="AI22" s="651"/>
      <c r="AJ22" s="651"/>
      <c r="AK22" s="651"/>
      <c r="AL22" s="652">
        <v>23.4</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237</v>
      </c>
      <c r="BH22" s="648"/>
      <c r="BI22" s="648"/>
      <c r="BJ22" s="648"/>
      <c r="BK22" s="648"/>
      <c r="BL22" s="648"/>
      <c r="BM22" s="648"/>
      <c r="BN22" s="649"/>
      <c r="BO22" s="650" t="s">
        <v>237</v>
      </c>
      <c r="BP22" s="650"/>
      <c r="BQ22" s="650"/>
      <c r="BR22" s="650"/>
      <c r="BS22" s="656" t="s">
        <v>141</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6224092</v>
      </c>
      <c r="S23" s="648"/>
      <c r="T23" s="648"/>
      <c r="U23" s="648"/>
      <c r="V23" s="648"/>
      <c r="W23" s="648"/>
      <c r="X23" s="648"/>
      <c r="Y23" s="649"/>
      <c r="Z23" s="650">
        <v>8.6999999999999993</v>
      </c>
      <c r="AA23" s="650"/>
      <c r="AB23" s="650"/>
      <c r="AC23" s="650"/>
      <c r="AD23" s="651">
        <v>6224092</v>
      </c>
      <c r="AE23" s="651"/>
      <c r="AF23" s="651"/>
      <c r="AG23" s="651"/>
      <c r="AH23" s="651"/>
      <c r="AI23" s="651"/>
      <c r="AJ23" s="651"/>
      <c r="AK23" s="651"/>
      <c r="AL23" s="652">
        <v>23.4</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v>1627271</v>
      </c>
      <c r="BH23" s="648"/>
      <c r="BI23" s="648"/>
      <c r="BJ23" s="648"/>
      <c r="BK23" s="648"/>
      <c r="BL23" s="648"/>
      <c r="BM23" s="648"/>
      <c r="BN23" s="649"/>
      <c r="BO23" s="650">
        <v>8.9</v>
      </c>
      <c r="BP23" s="650"/>
      <c r="BQ23" s="650"/>
      <c r="BR23" s="650"/>
      <c r="BS23" s="656" t="s">
        <v>141</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315799</v>
      </c>
      <c r="S24" s="648"/>
      <c r="T24" s="648"/>
      <c r="U24" s="648"/>
      <c r="V24" s="648"/>
      <c r="W24" s="648"/>
      <c r="X24" s="648"/>
      <c r="Y24" s="649"/>
      <c r="Z24" s="650">
        <v>0.4</v>
      </c>
      <c r="AA24" s="650"/>
      <c r="AB24" s="650"/>
      <c r="AC24" s="650"/>
      <c r="AD24" s="651" t="s">
        <v>141</v>
      </c>
      <c r="AE24" s="651"/>
      <c r="AF24" s="651"/>
      <c r="AG24" s="651"/>
      <c r="AH24" s="651"/>
      <c r="AI24" s="651"/>
      <c r="AJ24" s="651"/>
      <c r="AK24" s="651"/>
      <c r="AL24" s="652" t="s">
        <v>237</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141</v>
      </c>
      <c r="BH24" s="648"/>
      <c r="BI24" s="648"/>
      <c r="BJ24" s="648"/>
      <c r="BK24" s="648"/>
      <c r="BL24" s="648"/>
      <c r="BM24" s="648"/>
      <c r="BN24" s="649"/>
      <c r="BO24" s="650" t="s">
        <v>237</v>
      </c>
      <c r="BP24" s="650"/>
      <c r="BQ24" s="650"/>
      <c r="BR24" s="650"/>
      <c r="BS24" s="656" t="s">
        <v>237</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32517542</v>
      </c>
      <c r="CS24" s="637"/>
      <c r="CT24" s="637"/>
      <c r="CU24" s="637"/>
      <c r="CV24" s="637"/>
      <c r="CW24" s="637"/>
      <c r="CX24" s="637"/>
      <c r="CY24" s="638"/>
      <c r="CZ24" s="641">
        <v>45.6</v>
      </c>
      <c r="DA24" s="642"/>
      <c r="DB24" s="642"/>
      <c r="DC24" s="661"/>
      <c r="DD24" s="686">
        <v>16424065</v>
      </c>
      <c r="DE24" s="637"/>
      <c r="DF24" s="637"/>
      <c r="DG24" s="637"/>
      <c r="DH24" s="637"/>
      <c r="DI24" s="637"/>
      <c r="DJ24" s="637"/>
      <c r="DK24" s="638"/>
      <c r="DL24" s="686">
        <v>16235282</v>
      </c>
      <c r="DM24" s="637"/>
      <c r="DN24" s="637"/>
      <c r="DO24" s="637"/>
      <c r="DP24" s="637"/>
      <c r="DQ24" s="637"/>
      <c r="DR24" s="637"/>
      <c r="DS24" s="637"/>
      <c r="DT24" s="637"/>
      <c r="DU24" s="637"/>
      <c r="DV24" s="638"/>
      <c r="DW24" s="641">
        <v>57.8</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237</v>
      </c>
      <c r="S25" s="648"/>
      <c r="T25" s="648"/>
      <c r="U25" s="648"/>
      <c r="V25" s="648"/>
      <c r="W25" s="648"/>
      <c r="X25" s="648"/>
      <c r="Y25" s="649"/>
      <c r="Z25" s="650" t="s">
        <v>237</v>
      </c>
      <c r="AA25" s="650"/>
      <c r="AB25" s="650"/>
      <c r="AC25" s="650"/>
      <c r="AD25" s="651" t="s">
        <v>141</v>
      </c>
      <c r="AE25" s="651"/>
      <c r="AF25" s="651"/>
      <c r="AG25" s="651"/>
      <c r="AH25" s="651"/>
      <c r="AI25" s="651"/>
      <c r="AJ25" s="651"/>
      <c r="AK25" s="651"/>
      <c r="AL25" s="652" t="s">
        <v>237</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237</v>
      </c>
      <c r="BH25" s="648"/>
      <c r="BI25" s="648"/>
      <c r="BJ25" s="648"/>
      <c r="BK25" s="648"/>
      <c r="BL25" s="648"/>
      <c r="BM25" s="648"/>
      <c r="BN25" s="649"/>
      <c r="BO25" s="650" t="s">
        <v>141</v>
      </c>
      <c r="BP25" s="650"/>
      <c r="BQ25" s="650"/>
      <c r="BR25" s="650"/>
      <c r="BS25" s="656" t="s">
        <v>237</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7193919</v>
      </c>
      <c r="CS25" s="683"/>
      <c r="CT25" s="683"/>
      <c r="CU25" s="683"/>
      <c r="CV25" s="683"/>
      <c r="CW25" s="683"/>
      <c r="CX25" s="683"/>
      <c r="CY25" s="684"/>
      <c r="CZ25" s="652">
        <v>10.1</v>
      </c>
      <c r="DA25" s="681"/>
      <c r="DB25" s="681"/>
      <c r="DC25" s="685"/>
      <c r="DD25" s="656">
        <v>6646079</v>
      </c>
      <c r="DE25" s="683"/>
      <c r="DF25" s="683"/>
      <c r="DG25" s="683"/>
      <c r="DH25" s="683"/>
      <c r="DI25" s="683"/>
      <c r="DJ25" s="683"/>
      <c r="DK25" s="684"/>
      <c r="DL25" s="656">
        <v>6488376</v>
      </c>
      <c r="DM25" s="683"/>
      <c r="DN25" s="683"/>
      <c r="DO25" s="683"/>
      <c r="DP25" s="683"/>
      <c r="DQ25" s="683"/>
      <c r="DR25" s="683"/>
      <c r="DS25" s="683"/>
      <c r="DT25" s="683"/>
      <c r="DU25" s="683"/>
      <c r="DV25" s="684"/>
      <c r="DW25" s="652">
        <v>23.1</v>
      </c>
      <c r="DX25" s="681"/>
      <c r="DY25" s="681"/>
      <c r="DZ25" s="681"/>
      <c r="EA25" s="681"/>
      <c r="EB25" s="681"/>
      <c r="EC25" s="682"/>
    </row>
    <row r="26" spans="2:133" ht="11.25" customHeight="1" x14ac:dyDescent="0.15">
      <c r="B26" s="644" t="s">
        <v>298</v>
      </c>
      <c r="C26" s="645"/>
      <c r="D26" s="645"/>
      <c r="E26" s="645"/>
      <c r="F26" s="645"/>
      <c r="G26" s="645"/>
      <c r="H26" s="645"/>
      <c r="I26" s="645"/>
      <c r="J26" s="645"/>
      <c r="K26" s="645"/>
      <c r="L26" s="645"/>
      <c r="M26" s="645"/>
      <c r="N26" s="645"/>
      <c r="O26" s="645"/>
      <c r="P26" s="645"/>
      <c r="Q26" s="646"/>
      <c r="R26" s="647">
        <v>28157204</v>
      </c>
      <c r="S26" s="648"/>
      <c r="T26" s="648"/>
      <c r="U26" s="648"/>
      <c r="V26" s="648"/>
      <c r="W26" s="648"/>
      <c r="X26" s="648"/>
      <c r="Y26" s="649"/>
      <c r="Z26" s="650">
        <v>39.200000000000003</v>
      </c>
      <c r="AA26" s="650"/>
      <c r="AB26" s="650"/>
      <c r="AC26" s="650"/>
      <c r="AD26" s="651">
        <v>26214134</v>
      </c>
      <c r="AE26" s="651"/>
      <c r="AF26" s="651"/>
      <c r="AG26" s="651"/>
      <c r="AH26" s="651"/>
      <c r="AI26" s="651"/>
      <c r="AJ26" s="651"/>
      <c r="AK26" s="651"/>
      <c r="AL26" s="652">
        <v>98.6</v>
      </c>
      <c r="AM26" s="653"/>
      <c r="AN26" s="653"/>
      <c r="AO26" s="654"/>
      <c r="AP26" s="666" t="s">
        <v>299</v>
      </c>
      <c r="AQ26" s="696"/>
      <c r="AR26" s="696"/>
      <c r="AS26" s="696"/>
      <c r="AT26" s="696"/>
      <c r="AU26" s="696"/>
      <c r="AV26" s="696"/>
      <c r="AW26" s="696"/>
      <c r="AX26" s="696"/>
      <c r="AY26" s="696"/>
      <c r="AZ26" s="696"/>
      <c r="BA26" s="696"/>
      <c r="BB26" s="696"/>
      <c r="BC26" s="696"/>
      <c r="BD26" s="696"/>
      <c r="BE26" s="696"/>
      <c r="BF26" s="668"/>
      <c r="BG26" s="647" t="s">
        <v>141</v>
      </c>
      <c r="BH26" s="648"/>
      <c r="BI26" s="648"/>
      <c r="BJ26" s="648"/>
      <c r="BK26" s="648"/>
      <c r="BL26" s="648"/>
      <c r="BM26" s="648"/>
      <c r="BN26" s="649"/>
      <c r="BO26" s="650" t="s">
        <v>237</v>
      </c>
      <c r="BP26" s="650"/>
      <c r="BQ26" s="650"/>
      <c r="BR26" s="650"/>
      <c r="BS26" s="656" t="s">
        <v>237</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4923017</v>
      </c>
      <c r="CS26" s="648"/>
      <c r="CT26" s="648"/>
      <c r="CU26" s="648"/>
      <c r="CV26" s="648"/>
      <c r="CW26" s="648"/>
      <c r="CX26" s="648"/>
      <c r="CY26" s="649"/>
      <c r="CZ26" s="652">
        <v>6.9</v>
      </c>
      <c r="DA26" s="681"/>
      <c r="DB26" s="681"/>
      <c r="DC26" s="685"/>
      <c r="DD26" s="656">
        <v>4637999</v>
      </c>
      <c r="DE26" s="648"/>
      <c r="DF26" s="648"/>
      <c r="DG26" s="648"/>
      <c r="DH26" s="648"/>
      <c r="DI26" s="648"/>
      <c r="DJ26" s="648"/>
      <c r="DK26" s="649"/>
      <c r="DL26" s="656" t="s">
        <v>237</v>
      </c>
      <c r="DM26" s="648"/>
      <c r="DN26" s="648"/>
      <c r="DO26" s="648"/>
      <c r="DP26" s="648"/>
      <c r="DQ26" s="648"/>
      <c r="DR26" s="648"/>
      <c r="DS26" s="648"/>
      <c r="DT26" s="648"/>
      <c r="DU26" s="648"/>
      <c r="DV26" s="649"/>
      <c r="DW26" s="652" t="s">
        <v>237</v>
      </c>
      <c r="DX26" s="681"/>
      <c r="DY26" s="681"/>
      <c r="DZ26" s="681"/>
      <c r="EA26" s="681"/>
      <c r="EB26" s="681"/>
      <c r="EC26" s="682"/>
    </row>
    <row r="27" spans="2:133" ht="11.25" customHeight="1" x14ac:dyDescent="0.15">
      <c r="B27" s="644" t="s">
        <v>301</v>
      </c>
      <c r="C27" s="645"/>
      <c r="D27" s="645"/>
      <c r="E27" s="645"/>
      <c r="F27" s="645"/>
      <c r="G27" s="645"/>
      <c r="H27" s="645"/>
      <c r="I27" s="645"/>
      <c r="J27" s="645"/>
      <c r="K27" s="645"/>
      <c r="L27" s="645"/>
      <c r="M27" s="645"/>
      <c r="N27" s="645"/>
      <c r="O27" s="645"/>
      <c r="P27" s="645"/>
      <c r="Q27" s="646"/>
      <c r="R27" s="647">
        <v>18364</v>
      </c>
      <c r="S27" s="648"/>
      <c r="T27" s="648"/>
      <c r="U27" s="648"/>
      <c r="V27" s="648"/>
      <c r="W27" s="648"/>
      <c r="X27" s="648"/>
      <c r="Y27" s="649"/>
      <c r="Z27" s="650">
        <v>0</v>
      </c>
      <c r="AA27" s="650"/>
      <c r="AB27" s="650"/>
      <c r="AC27" s="650"/>
      <c r="AD27" s="651">
        <v>18364</v>
      </c>
      <c r="AE27" s="651"/>
      <c r="AF27" s="651"/>
      <c r="AG27" s="651"/>
      <c r="AH27" s="651"/>
      <c r="AI27" s="651"/>
      <c r="AJ27" s="651"/>
      <c r="AK27" s="651"/>
      <c r="AL27" s="652">
        <v>0.1</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18229782</v>
      </c>
      <c r="BH27" s="648"/>
      <c r="BI27" s="648"/>
      <c r="BJ27" s="648"/>
      <c r="BK27" s="648"/>
      <c r="BL27" s="648"/>
      <c r="BM27" s="648"/>
      <c r="BN27" s="649"/>
      <c r="BO27" s="650">
        <v>100</v>
      </c>
      <c r="BP27" s="650"/>
      <c r="BQ27" s="650"/>
      <c r="BR27" s="650"/>
      <c r="BS27" s="656">
        <v>299968</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21091983</v>
      </c>
      <c r="CS27" s="683"/>
      <c r="CT27" s="683"/>
      <c r="CU27" s="683"/>
      <c r="CV27" s="683"/>
      <c r="CW27" s="683"/>
      <c r="CX27" s="683"/>
      <c r="CY27" s="684"/>
      <c r="CZ27" s="652">
        <v>29.6</v>
      </c>
      <c r="DA27" s="681"/>
      <c r="DB27" s="681"/>
      <c r="DC27" s="685"/>
      <c r="DD27" s="656">
        <v>5546346</v>
      </c>
      <c r="DE27" s="683"/>
      <c r="DF27" s="683"/>
      <c r="DG27" s="683"/>
      <c r="DH27" s="683"/>
      <c r="DI27" s="683"/>
      <c r="DJ27" s="683"/>
      <c r="DK27" s="684"/>
      <c r="DL27" s="656">
        <v>5515266</v>
      </c>
      <c r="DM27" s="683"/>
      <c r="DN27" s="683"/>
      <c r="DO27" s="683"/>
      <c r="DP27" s="683"/>
      <c r="DQ27" s="683"/>
      <c r="DR27" s="683"/>
      <c r="DS27" s="683"/>
      <c r="DT27" s="683"/>
      <c r="DU27" s="683"/>
      <c r="DV27" s="684"/>
      <c r="DW27" s="652">
        <v>19.600000000000001</v>
      </c>
      <c r="DX27" s="681"/>
      <c r="DY27" s="681"/>
      <c r="DZ27" s="681"/>
      <c r="EA27" s="681"/>
      <c r="EB27" s="681"/>
      <c r="EC27" s="682"/>
    </row>
    <row r="28" spans="2:133" ht="11.25" customHeight="1" x14ac:dyDescent="0.15">
      <c r="B28" s="644" t="s">
        <v>304</v>
      </c>
      <c r="C28" s="645"/>
      <c r="D28" s="645"/>
      <c r="E28" s="645"/>
      <c r="F28" s="645"/>
      <c r="G28" s="645"/>
      <c r="H28" s="645"/>
      <c r="I28" s="645"/>
      <c r="J28" s="645"/>
      <c r="K28" s="645"/>
      <c r="L28" s="645"/>
      <c r="M28" s="645"/>
      <c r="N28" s="645"/>
      <c r="O28" s="645"/>
      <c r="P28" s="645"/>
      <c r="Q28" s="646"/>
      <c r="R28" s="647">
        <v>113698</v>
      </c>
      <c r="S28" s="648"/>
      <c r="T28" s="648"/>
      <c r="U28" s="648"/>
      <c r="V28" s="648"/>
      <c r="W28" s="648"/>
      <c r="X28" s="648"/>
      <c r="Y28" s="649"/>
      <c r="Z28" s="650">
        <v>0.2</v>
      </c>
      <c r="AA28" s="650"/>
      <c r="AB28" s="650"/>
      <c r="AC28" s="650"/>
      <c r="AD28" s="651" t="s">
        <v>141</v>
      </c>
      <c r="AE28" s="651"/>
      <c r="AF28" s="651"/>
      <c r="AG28" s="651"/>
      <c r="AH28" s="651"/>
      <c r="AI28" s="651"/>
      <c r="AJ28" s="651"/>
      <c r="AK28" s="651"/>
      <c r="AL28" s="652" t="s">
        <v>237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4231640</v>
      </c>
      <c r="CS28" s="648"/>
      <c r="CT28" s="648"/>
      <c r="CU28" s="648"/>
      <c r="CV28" s="648"/>
      <c r="CW28" s="648"/>
      <c r="CX28" s="648"/>
      <c r="CY28" s="649"/>
      <c r="CZ28" s="652">
        <v>5.9</v>
      </c>
      <c r="DA28" s="681"/>
      <c r="DB28" s="681"/>
      <c r="DC28" s="685"/>
      <c r="DD28" s="656">
        <v>4231640</v>
      </c>
      <c r="DE28" s="648"/>
      <c r="DF28" s="648"/>
      <c r="DG28" s="648"/>
      <c r="DH28" s="648"/>
      <c r="DI28" s="648"/>
      <c r="DJ28" s="648"/>
      <c r="DK28" s="649"/>
      <c r="DL28" s="656">
        <v>4231640</v>
      </c>
      <c r="DM28" s="648"/>
      <c r="DN28" s="648"/>
      <c r="DO28" s="648"/>
      <c r="DP28" s="648"/>
      <c r="DQ28" s="648"/>
      <c r="DR28" s="648"/>
      <c r="DS28" s="648"/>
      <c r="DT28" s="648"/>
      <c r="DU28" s="648"/>
      <c r="DV28" s="649"/>
      <c r="DW28" s="652">
        <v>15.1</v>
      </c>
      <c r="DX28" s="681"/>
      <c r="DY28" s="681"/>
      <c r="DZ28" s="681"/>
      <c r="EA28" s="681"/>
      <c r="EB28" s="681"/>
      <c r="EC28" s="682"/>
    </row>
    <row r="29" spans="2:133" ht="11.25" customHeight="1" x14ac:dyDescent="0.15">
      <c r="B29" s="644" t="s">
        <v>306</v>
      </c>
      <c r="C29" s="645"/>
      <c r="D29" s="645"/>
      <c r="E29" s="645"/>
      <c r="F29" s="645"/>
      <c r="G29" s="645"/>
      <c r="H29" s="645"/>
      <c r="I29" s="645"/>
      <c r="J29" s="645"/>
      <c r="K29" s="645"/>
      <c r="L29" s="645"/>
      <c r="M29" s="645"/>
      <c r="N29" s="645"/>
      <c r="O29" s="645"/>
      <c r="P29" s="645"/>
      <c r="Q29" s="646"/>
      <c r="R29" s="647">
        <v>863356</v>
      </c>
      <c r="S29" s="648"/>
      <c r="T29" s="648"/>
      <c r="U29" s="648"/>
      <c r="V29" s="648"/>
      <c r="W29" s="648"/>
      <c r="X29" s="648"/>
      <c r="Y29" s="649"/>
      <c r="Z29" s="650">
        <v>1.2</v>
      </c>
      <c r="AA29" s="650"/>
      <c r="AB29" s="650"/>
      <c r="AC29" s="650"/>
      <c r="AD29" s="651">
        <v>173060</v>
      </c>
      <c r="AE29" s="651"/>
      <c r="AF29" s="651"/>
      <c r="AG29" s="651"/>
      <c r="AH29" s="651"/>
      <c r="AI29" s="651"/>
      <c r="AJ29" s="651"/>
      <c r="AK29" s="651"/>
      <c r="AL29" s="652">
        <v>0.7</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307</v>
      </c>
      <c r="CE29" s="688"/>
      <c r="CF29" s="662" t="s">
        <v>70</v>
      </c>
      <c r="CG29" s="663"/>
      <c r="CH29" s="663"/>
      <c r="CI29" s="663"/>
      <c r="CJ29" s="663"/>
      <c r="CK29" s="663"/>
      <c r="CL29" s="663"/>
      <c r="CM29" s="663"/>
      <c r="CN29" s="663"/>
      <c r="CO29" s="663"/>
      <c r="CP29" s="663"/>
      <c r="CQ29" s="664"/>
      <c r="CR29" s="647">
        <v>4231584</v>
      </c>
      <c r="CS29" s="683"/>
      <c r="CT29" s="683"/>
      <c r="CU29" s="683"/>
      <c r="CV29" s="683"/>
      <c r="CW29" s="683"/>
      <c r="CX29" s="683"/>
      <c r="CY29" s="684"/>
      <c r="CZ29" s="652">
        <v>5.9</v>
      </c>
      <c r="DA29" s="681"/>
      <c r="DB29" s="681"/>
      <c r="DC29" s="685"/>
      <c r="DD29" s="656">
        <v>4231584</v>
      </c>
      <c r="DE29" s="683"/>
      <c r="DF29" s="683"/>
      <c r="DG29" s="683"/>
      <c r="DH29" s="683"/>
      <c r="DI29" s="683"/>
      <c r="DJ29" s="683"/>
      <c r="DK29" s="684"/>
      <c r="DL29" s="656">
        <v>4231584</v>
      </c>
      <c r="DM29" s="683"/>
      <c r="DN29" s="683"/>
      <c r="DO29" s="683"/>
      <c r="DP29" s="683"/>
      <c r="DQ29" s="683"/>
      <c r="DR29" s="683"/>
      <c r="DS29" s="683"/>
      <c r="DT29" s="683"/>
      <c r="DU29" s="683"/>
      <c r="DV29" s="684"/>
      <c r="DW29" s="652">
        <v>15.1</v>
      </c>
      <c r="DX29" s="681"/>
      <c r="DY29" s="681"/>
      <c r="DZ29" s="681"/>
      <c r="EA29" s="681"/>
      <c r="EB29" s="681"/>
      <c r="EC29" s="682"/>
    </row>
    <row r="30" spans="2:133" ht="11.25" customHeight="1" x14ac:dyDescent="0.15">
      <c r="B30" s="644" t="s">
        <v>308</v>
      </c>
      <c r="C30" s="645"/>
      <c r="D30" s="645"/>
      <c r="E30" s="645"/>
      <c r="F30" s="645"/>
      <c r="G30" s="645"/>
      <c r="H30" s="645"/>
      <c r="I30" s="645"/>
      <c r="J30" s="645"/>
      <c r="K30" s="645"/>
      <c r="L30" s="645"/>
      <c r="M30" s="645"/>
      <c r="N30" s="645"/>
      <c r="O30" s="645"/>
      <c r="P30" s="645"/>
      <c r="Q30" s="646"/>
      <c r="R30" s="647">
        <v>241454</v>
      </c>
      <c r="S30" s="648"/>
      <c r="T30" s="648"/>
      <c r="U30" s="648"/>
      <c r="V30" s="648"/>
      <c r="W30" s="648"/>
      <c r="X30" s="648"/>
      <c r="Y30" s="649"/>
      <c r="Z30" s="650">
        <v>0.3</v>
      </c>
      <c r="AA30" s="650"/>
      <c r="AB30" s="650"/>
      <c r="AC30" s="650"/>
      <c r="AD30" s="651" t="s">
        <v>141</v>
      </c>
      <c r="AE30" s="651"/>
      <c r="AF30" s="651"/>
      <c r="AG30" s="651"/>
      <c r="AH30" s="651"/>
      <c r="AI30" s="651"/>
      <c r="AJ30" s="651"/>
      <c r="AK30" s="651"/>
      <c r="AL30" s="652" t="s">
        <v>237</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309</v>
      </c>
      <c r="BH30" s="700"/>
      <c r="BI30" s="700"/>
      <c r="BJ30" s="700"/>
      <c r="BK30" s="700"/>
      <c r="BL30" s="700"/>
      <c r="BM30" s="700"/>
      <c r="BN30" s="700"/>
      <c r="BO30" s="700"/>
      <c r="BP30" s="700"/>
      <c r="BQ30" s="701"/>
      <c r="BR30" s="626" t="s">
        <v>310</v>
      </c>
      <c r="BS30" s="700"/>
      <c r="BT30" s="700"/>
      <c r="BU30" s="700"/>
      <c r="BV30" s="700"/>
      <c r="BW30" s="700"/>
      <c r="BX30" s="700"/>
      <c r="BY30" s="700"/>
      <c r="BZ30" s="700"/>
      <c r="CA30" s="700"/>
      <c r="CB30" s="701"/>
      <c r="CD30" s="689"/>
      <c r="CE30" s="690"/>
      <c r="CF30" s="662" t="s">
        <v>311</v>
      </c>
      <c r="CG30" s="663"/>
      <c r="CH30" s="663"/>
      <c r="CI30" s="663"/>
      <c r="CJ30" s="663"/>
      <c r="CK30" s="663"/>
      <c r="CL30" s="663"/>
      <c r="CM30" s="663"/>
      <c r="CN30" s="663"/>
      <c r="CO30" s="663"/>
      <c r="CP30" s="663"/>
      <c r="CQ30" s="664"/>
      <c r="CR30" s="647">
        <v>3914518</v>
      </c>
      <c r="CS30" s="648"/>
      <c r="CT30" s="648"/>
      <c r="CU30" s="648"/>
      <c r="CV30" s="648"/>
      <c r="CW30" s="648"/>
      <c r="CX30" s="648"/>
      <c r="CY30" s="649"/>
      <c r="CZ30" s="652">
        <v>5.5</v>
      </c>
      <c r="DA30" s="681"/>
      <c r="DB30" s="681"/>
      <c r="DC30" s="685"/>
      <c r="DD30" s="656">
        <v>3914518</v>
      </c>
      <c r="DE30" s="648"/>
      <c r="DF30" s="648"/>
      <c r="DG30" s="648"/>
      <c r="DH30" s="648"/>
      <c r="DI30" s="648"/>
      <c r="DJ30" s="648"/>
      <c r="DK30" s="649"/>
      <c r="DL30" s="656">
        <v>3914518</v>
      </c>
      <c r="DM30" s="648"/>
      <c r="DN30" s="648"/>
      <c r="DO30" s="648"/>
      <c r="DP30" s="648"/>
      <c r="DQ30" s="648"/>
      <c r="DR30" s="648"/>
      <c r="DS30" s="648"/>
      <c r="DT30" s="648"/>
      <c r="DU30" s="648"/>
      <c r="DV30" s="649"/>
      <c r="DW30" s="652">
        <v>13.9</v>
      </c>
      <c r="DX30" s="681"/>
      <c r="DY30" s="681"/>
      <c r="DZ30" s="681"/>
      <c r="EA30" s="681"/>
      <c r="EB30" s="681"/>
      <c r="EC30" s="682"/>
    </row>
    <row r="31" spans="2:133" ht="11.25" customHeight="1" x14ac:dyDescent="0.15">
      <c r="B31" s="644" t="s">
        <v>312</v>
      </c>
      <c r="C31" s="645"/>
      <c r="D31" s="645"/>
      <c r="E31" s="645"/>
      <c r="F31" s="645"/>
      <c r="G31" s="645"/>
      <c r="H31" s="645"/>
      <c r="I31" s="645"/>
      <c r="J31" s="645"/>
      <c r="K31" s="645"/>
      <c r="L31" s="645"/>
      <c r="M31" s="645"/>
      <c r="N31" s="645"/>
      <c r="O31" s="645"/>
      <c r="P31" s="645"/>
      <c r="Q31" s="646"/>
      <c r="R31" s="647">
        <v>30825079</v>
      </c>
      <c r="S31" s="648"/>
      <c r="T31" s="648"/>
      <c r="U31" s="648"/>
      <c r="V31" s="648"/>
      <c r="W31" s="648"/>
      <c r="X31" s="648"/>
      <c r="Y31" s="649"/>
      <c r="Z31" s="650">
        <v>42.9</v>
      </c>
      <c r="AA31" s="650"/>
      <c r="AB31" s="650"/>
      <c r="AC31" s="650"/>
      <c r="AD31" s="651" t="s">
        <v>237</v>
      </c>
      <c r="AE31" s="651"/>
      <c r="AF31" s="651"/>
      <c r="AG31" s="651"/>
      <c r="AH31" s="651"/>
      <c r="AI31" s="651"/>
      <c r="AJ31" s="651"/>
      <c r="AK31" s="651"/>
      <c r="AL31" s="652" t="s">
        <v>237</v>
      </c>
      <c r="AM31" s="653"/>
      <c r="AN31" s="653"/>
      <c r="AO31" s="654"/>
      <c r="AP31" s="704" t="s">
        <v>313</v>
      </c>
      <c r="AQ31" s="705"/>
      <c r="AR31" s="705"/>
      <c r="AS31" s="705"/>
      <c r="AT31" s="710" t="s">
        <v>314</v>
      </c>
      <c r="AU31" s="231"/>
      <c r="AV31" s="231"/>
      <c r="AW31" s="231"/>
      <c r="AX31" s="633" t="s">
        <v>191</v>
      </c>
      <c r="AY31" s="634"/>
      <c r="AZ31" s="634"/>
      <c r="BA31" s="634"/>
      <c r="BB31" s="634"/>
      <c r="BC31" s="634"/>
      <c r="BD31" s="634"/>
      <c r="BE31" s="634"/>
      <c r="BF31" s="635"/>
      <c r="BG31" s="715">
        <v>98.9</v>
      </c>
      <c r="BH31" s="702"/>
      <c r="BI31" s="702"/>
      <c r="BJ31" s="702"/>
      <c r="BK31" s="702"/>
      <c r="BL31" s="702"/>
      <c r="BM31" s="642">
        <v>97.2</v>
      </c>
      <c r="BN31" s="702"/>
      <c r="BO31" s="702"/>
      <c r="BP31" s="702"/>
      <c r="BQ31" s="703"/>
      <c r="BR31" s="715">
        <v>99.1</v>
      </c>
      <c r="BS31" s="702"/>
      <c r="BT31" s="702"/>
      <c r="BU31" s="702"/>
      <c r="BV31" s="702"/>
      <c r="BW31" s="702"/>
      <c r="BX31" s="642">
        <v>97.5</v>
      </c>
      <c r="BY31" s="702"/>
      <c r="BZ31" s="702"/>
      <c r="CA31" s="702"/>
      <c r="CB31" s="703"/>
      <c r="CD31" s="689"/>
      <c r="CE31" s="690"/>
      <c r="CF31" s="662" t="s">
        <v>315</v>
      </c>
      <c r="CG31" s="663"/>
      <c r="CH31" s="663"/>
      <c r="CI31" s="663"/>
      <c r="CJ31" s="663"/>
      <c r="CK31" s="663"/>
      <c r="CL31" s="663"/>
      <c r="CM31" s="663"/>
      <c r="CN31" s="663"/>
      <c r="CO31" s="663"/>
      <c r="CP31" s="663"/>
      <c r="CQ31" s="664"/>
      <c r="CR31" s="647">
        <v>317066</v>
      </c>
      <c r="CS31" s="683"/>
      <c r="CT31" s="683"/>
      <c r="CU31" s="683"/>
      <c r="CV31" s="683"/>
      <c r="CW31" s="683"/>
      <c r="CX31" s="683"/>
      <c r="CY31" s="684"/>
      <c r="CZ31" s="652">
        <v>0.4</v>
      </c>
      <c r="DA31" s="681"/>
      <c r="DB31" s="681"/>
      <c r="DC31" s="685"/>
      <c r="DD31" s="656">
        <v>317066</v>
      </c>
      <c r="DE31" s="683"/>
      <c r="DF31" s="683"/>
      <c r="DG31" s="683"/>
      <c r="DH31" s="683"/>
      <c r="DI31" s="683"/>
      <c r="DJ31" s="683"/>
      <c r="DK31" s="684"/>
      <c r="DL31" s="656">
        <v>317066</v>
      </c>
      <c r="DM31" s="683"/>
      <c r="DN31" s="683"/>
      <c r="DO31" s="683"/>
      <c r="DP31" s="683"/>
      <c r="DQ31" s="683"/>
      <c r="DR31" s="683"/>
      <c r="DS31" s="683"/>
      <c r="DT31" s="683"/>
      <c r="DU31" s="683"/>
      <c r="DV31" s="684"/>
      <c r="DW31" s="652">
        <v>1.1000000000000001</v>
      </c>
      <c r="DX31" s="681"/>
      <c r="DY31" s="681"/>
      <c r="DZ31" s="681"/>
      <c r="EA31" s="681"/>
      <c r="EB31" s="681"/>
      <c r="EC31" s="682"/>
    </row>
    <row r="32" spans="2:133" ht="11.25" customHeight="1" x14ac:dyDescent="0.15">
      <c r="B32" s="693" t="s">
        <v>316</v>
      </c>
      <c r="C32" s="694"/>
      <c r="D32" s="694"/>
      <c r="E32" s="694"/>
      <c r="F32" s="694"/>
      <c r="G32" s="694"/>
      <c r="H32" s="694"/>
      <c r="I32" s="694"/>
      <c r="J32" s="694"/>
      <c r="K32" s="694"/>
      <c r="L32" s="694"/>
      <c r="M32" s="694"/>
      <c r="N32" s="694"/>
      <c r="O32" s="694"/>
      <c r="P32" s="694"/>
      <c r="Q32" s="695"/>
      <c r="R32" s="647" t="s">
        <v>237</v>
      </c>
      <c r="S32" s="648"/>
      <c r="T32" s="648"/>
      <c r="U32" s="648"/>
      <c r="V32" s="648"/>
      <c r="W32" s="648"/>
      <c r="X32" s="648"/>
      <c r="Y32" s="649"/>
      <c r="Z32" s="650" t="s">
        <v>141</v>
      </c>
      <c r="AA32" s="650"/>
      <c r="AB32" s="650"/>
      <c r="AC32" s="650"/>
      <c r="AD32" s="651" t="s">
        <v>237</v>
      </c>
      <c r="AE32" s="651"/>
      <c r="AF32" s="651"/>
      <c r="AG32" s="651"/>
      <c r="AH32" s="651"/>
      <c r="AI32" s="651"/>
      <c r="AJ32" s="651"/>
      <c r="AK32" s="651"/>
      <c r="AL32" s="652" t="s">
        <v>141</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6">
        <v>98.5</v>
      </c>
      <c r="BH32" s="683"/>
      <c r="BI32" s="683"/>
      <c r="BJ32" s="683"/>
      <c r="BK32" s="683"/>
      <c r="BL32" s="683"/>
      <c r="BM32" s="653">
        <v>96.3</v>
      </c>
      <c r="BN32" s="713"/>
      <c r="BO32" s="713"/>
      <c r="BP32" s="713"/>
      <c r="BQ32" s="714"/>
      <c r="BR32" s="716">
        <v>98.8</v>
      </c>
      <c r="BS32" s="683"/>
      <c r="BT32" s="683"/>
      <c r="BU32" s="683"/>
      <c r="BV32" s="683"/>
      <c r="BW32" s="683"/>
      <c r="BX32" s="653">
        <v>96.7</v>
      </c>
      <c r="BY32" s="713"/>
      <c r="BZ32" s="713"/>
      <c r="CA32" s="713"/>
      <c r="CB32" s="714"/>
      <c r="CD32" s="691"/>
      <c r="CE32" s="692"/>
      <c r="CF32" s="662" t="s">
        <v>319</v>
      </c>
      <c r="CG32" s="663"/>
      <c r="CH32" s="663"/>
      <c r="CI32" s="663"/>
      <c r="CJ32" s="663"/>
      <c r="CK32" s="663"/>
      <c r="CL32" s="663"/>
      <c r="CM32" s="663"/>
      <c r="CN32" s="663"/>
      <c r="CO32" s="663"/>
      <c r="CP32" s="663"/>
      <c r="CQ32" s="664"/>
      <c r="CR32" s="647">
        <v>56</v>
      </c>
      <c r="CS32" s="648"/>
      <c r="CT32" s="648"/>
      <c r="CU32" s="648"/>
      <c r="CV32" s="648"/>
      <c r="CW32" s="648"/>
      <c r="CX32" s="648"/>
      <c r="CY32" s="649"/>
      <c r="CZ32" s="652">
        <v>0</v>
      </c>
      <c r="DA32" s="681"/>
      <c r="DB32" s="681"/>
      <c r="DC32" s="685"/>
      <c r="DD32" s="656">
        <v>56</v>
      </c>
      <c r="DE32" s="648"/>
      <c r="DF32" s="648"/>
      <c r="DG32" s="648"/>
      <c r="DH32" s="648"/>
      <c r="DI32" s="648"/>
      <c r="DJ32" s="648"/>
      <c r="DK32" s="649"/>
      <c r="DL32" s="656">
        <v>56</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320</v>
      </c>
      <c r="C33" s="645"/>
      <c r="D33" s="645"/>
      <c r="E33" s="645"/>
      <c r="F33" s="645"/>
      <c r="G33" s="645"/>
      <c r="H33" s="645"/>
      <c r="I33" s="645"/>
      <c r="J33" s="645"/>
      <c r="K33" s="645"/>
      <c r="L33" s="645"/>
      <c r="M33" s="645"/>
      <c r="N33" s="645"/>
      <c r="O33" s="645"/>
      <c r="P33" s="645"/>
      <c r="Q33" s="646"/>
      <c r="R33" s="647">
        <v>4581171</v>
      </c>
      <c r="S33" s="648"/>
      <c r="T33" s="648"/>
      <c r="U33" s="648"/>
      <c r="V33" s="648"/>
      <c r="W33" s="648"/>
      <c r="X33" s="648"/>
      <c r="Y33" s="649"/>
      <c r="Z33" s="650">
        <v>6.4</v>
      </c>
      <c r="AA33" s="650"/>
      <c r="AB33" s="650"/>
      <c r="AC33" s="650"/>
      <c r="AD33" s="651" t="s">
        <v>237</v>
      </c>
      <c r="AE33" s="651"/>
      <c r="AF33" s="651"/>
      <c r="AG33" s="651"/>
      <c r="AH33" s="651"/>
      <c r="AI33" s="651"/>
      <c r="AJ33" s="651"/>
      <c r="AK33" s="651"/>
      <c r="AL33" s="652" t="s">
        <v>237</v>
      </c>
      <c r="AM33" s="653"/>
      <c r="AN33" s="653"/>
      <c r="AO33" s="654"/>
      <c r="AP33" s="708"/>
      <c r="AQ33" s="709"/>
      <c r="AR33" s="709"/>
      <c r="AS33" s="709"/>
      <c r="AT33" s="712"/>
      <c r="AU33" s="232"/>
      <c r="AV33" s="232"/>
      <c r="AW33" s="232"/>
      <c r="AX33" s="697" t="s">
        <v>321</v>
      </c>
      <c r="AY33" s="698"/>
      <c r="AZ33" s="698"/>
      <c r="BA33" s="698"/>
      <c r="BB33" s="698"/>
      <c r="BC33" s="698"/>
      <c r="BD33" s="698"/>
      <c r="BE33" s="698"/>
      <c r="BF33" s="699"/>
      <c r="BG33" s="717">
        <v>99</v>
      </c>
      <c r="BH33" s="718"/>
      <c r="BI33" s="718"/>
      <c r="BJ33" s="718"/>
      <c r="BK33" s="718"/>
      <c r="BL33" s="718"/>
      <c r="BM33" s="719">
        <v>97.7</v>
      </c>
      <c r="BN33" s="718"/>
      <c r="BO33" s="718"/>
      <c r="BP33" s="718"/>
      <c r="BQ33" s="720"/>
      <c r="BR33" s="717">
        <v>99.3</v>
      </c>
      <c r="BS33" s="718"/>
      <c r="BT33" s="718"/>
      <c r="BU33" s="718"/>
      <c r="BV33" s="718"/>
      <c r="BW33" s="718"/>
      <c r="BX33" s="719">
        <v>97.9</v>
      </c>
      <c r="BY33" s="718"/>
      <c r="BZ33" s="718"/>
      <c r="CA33" s="718"/>
      <c r="CB33" s="720"/>
      <c r="CD33" s="662" t="s">
        <v>322</v>
      </c>
      <c r="CE33" s="663"/>
      <c r="CF33" s="663"/>
      <c r="CG33" s="663"/>
      <c r="CH33" s="663"/>
      <c r="CI33" s="663"/>
      <c r="CJ33" s="663"/>
      <c r="CK33" s="663"/>
      <c r="CL33" s="663"/>
      <c r="CM33" s="663"/>
      <c r="CN33" s="663"/>
      <c r="CO33" s="663"/>
      <c r="CP33" s="663"/>
      <c r="CQ33" s="664"/>
      <c r="CR33" s="647">
        <v>31541497</v>
      </c>
      <c r="CS33" s="683"/>
      <c r="CT33" s="683"/>
      <c r="CU33" s="683"/>
      <c r="CV33" s="683"/>
      <c r="CW33" s="683"/>
      <c r="CX33" s="683"/>
      <c r="CY33" s="684"/>
      <c r="CZ33" s="652">
        <v>44.2</v>
      </c>
      <c r="DA33" s="681"/>
      <c r="DB33" s="681"/>
      <c r="DC33" s="685"/>
      <c r="DD33" s="656">
        <v>15813143</v>
      </c>
      <c r="DE33" s="683"/>
      <c r="DF33" s="683"/>
      <c r="DG33" s="683"/>
      <c r="DH33" s="683"/>
      <c r="DI33" s="683"/>
      <c r="DJ33" s="683"/>
      <c r="DK33" s="684"/>
      <c r="DL33" s="656">
        <v>12563406</v>
      </c>
      <c r="DM33" s="683"/>
      <c r="DN33" s="683"/>
      <c r="DO33" s="683"/>
      <c r="DP33" s="683"/>
      <c r="DQ33" s="683"/>
      <c r="DR33" s="683"/>
      <c r="DS33" s="683"/>
      <c r="DT33" s="683"/>
      <c r="DU33" s="683"/>
      <c r="DV33" s="684"/>
      <c r="DW33" s="652">
        <v>44.7</v>
      </c>
      <c r="DX33" s="681"/>
      <c r="DY33" s="681"/>
      <c r="DZ33" s="681"/>
      <c r="EA33" s="681"/>
      <c r="EB33" s="681"/>
      <c r="EC33" s="682"/>
    </row>
    <row r="34" spans="2:133" ht="11.25" customHeight="1" x14ac:dyDescent="0.15">
      <c r="B34" s="644" t="s">
        <v>323</v>
      </c>
      <c r="C34" s="645"/>
      <c r="D34" s="645"/>
      <c r="E34" s="645"/>
      <c r="F34" s="645"/>
      <c r="G34" s="645"/>
      <c r="H34" s="645"/>
      <c r="I34" s="645"/>
      <c r="J34" s="645"/>
      <c r="K34" s="645"/>
      <c r="L34" s="645"/>
      <c r="M34" s="645"/>
      <c r="N34" s="645"/>
      <c r="O34" s="645"/>
      <c r="P34" s="645"/>
      <c r="Q34" s="646"/>
      <c r="R34" s="647">
        <v>537785</v>
      </c>
      <c r="S34" s="648"/>
      <c r="T34" s="648"/>
      <c r="U34" s="648"/>
      <c r="V34" s="648"/>
      <c r="W34" s="648"/>
      <c r="X34" s="648"/>
      <c r="Y34" s="649"/>
      <c r="Z34" s="650">
        <v>0.7</v>
      </c>
      <c r="AA34" s="650"/>
      <c r="AB34" s="650"/>
      <c r="AC34" s="650"/>
      <c r="AD34" s="651">
        <v>59292</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7263607</v>
      </c>
      <c r="CS34" s="648"/>
      <c r="CT34" s="648"/>
      <c r="CU34" s="648"/>
      <c r="CV34" s="648"/>
      <c r="CW34" s="648"/>
      <c r="CX34" s="648"/>
      <c r="CY34" s="649"/>
      <c r="CZ34" s="652">
        <v>10.199999999999999</v>
      </c>
      <c r="DA34" s="681"/>
      <c r="DB34" s="681"/>
      <c r="DC34" s="685"/>
      <c r="DD34" s="656">
        <v>5551056</v>
      </c>
      <c r="DE34" s="648"/>
      <c r="DF34" s="648"/>
      <c r="DG34" s="648"/>
      <c r="DH34" s="648"/>
      <c r="DI34" s="648"/>
      <c r="DJ34" s="648"/>
      <c r="DK34" s="649"/>
      <c r="DL34" s="656">
        <v>4216040</v>
      </c>
      <c r="DM34" s="648"/>
      <c r="DN34" s="648"/>
      <c r="DO34" s="648"/>
      <c r="DP34" s="648"/>
      <c r="DQ34" s="648"/>
      <c r="DR34" s="648"/>
      <c r="DS34" s="648"/>
      <c r="DT34" s="648"/>
      <c r="DU34" s="648"/>
      <c r="DV34" s="649"/>
      <c r="DW34" s="652">
        <v>15</v>
      </c>
      <c r="DX34" s="681"/>
      <c r="DY34" s="681"/>
      <c r="DZ34" s="681"/>
      <c r="EA34" s="681"/>
      <c r="EB34" s="681"/>
      <c r="EC34" s="682"/>
    </row>
    <row r="35" spans="2:133" ht="11.25" customHeight="1" x14ac:dyDescent="0.15">
      <c r="B35" s="644" t="s">
        <v>325</v>
      </c>
      <c r="C35" s="645"/>
      <c r="D35" s="645"/>
      <c r="E35" s="645"/>
      <c r="F35" s="645"/>
      <c r="G35" s="645"/>
      <c r="H35" s="645"/>
      <c r="I35" s="645"/>
      <c r="J35" s="645"/>
      <c r="K35" s="645"/>
      <c r="L35" s="645"/>
      <c r="M35" s="645"/>
      <c r="N35" s="645"/>
      <c r="O35" s="645"/>
      <c r="P35" s="645"/>
      <c r="Q35" s="646"/>
      <c r="R35" s="647">
        <v>409551</v>
      </c>
      <c r="S35" s="648"/>
      <c r="T35" s="648"/>
      <c r="U35" s="648"/>
      <c r="V35" s="648"/>
      <c r="W35" s="648"/>
      <c r="X35" s="648"/>
      <c r="Y35" s="649"/>
      <c r="Z35" s="650">
        <v>0.6</v>
      </c>
      <c r="AA35" s="650"/>
      <c r="AB35" s="650"/>
      <c r="AC35" s="650"/>
      <c r="AD35" s="651" t="s">
        <v>141</v>
      </c>
      <c r="AE35" s="651"/>
      <c r="AF35" s="651"/>
      <c r="AG35" s="651"/>
      <c r="AH35" s="651"/>
      <c r="AI35" s="651"/>
      <c r="AJ35" s="651"/>
      <c r="AK35" s="651"/>
      <c r="AL35" s="652" t="s">
        <v>237</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242174</v>
      </c>
      <c r="CS35" s="683"/>
      <c r="CT35" s="683"/>
      <c r="CU35" s="683"/>
      <c r="CV35" s="683"/>
      <c r="CW35" s="683"/>
      <c r="CX35" s="683"/>
      <c r="CY35" s="684"/>
      <c r="CZ35" s="652">
        <v>0.3</v>
      </c>
      <c r="DA35" s="681"/>
      <c r="DB35" s="681"/>
      <c r="DC35" s="685"/>
      <c r="DD35" s="656">
        <v>169432</v>
      </c>
      <c r="DE35" s="683"/>
      <c r="DF35" s="683"/>
      <c r="DG35" s="683"/>
      <c r="DH35" s="683"/>
      <c r="DI35" s="683"/>
      <c r="DJ35" s="683"/>
      <c r="DK35" s="684"/>
      <c r="DL35" s="656">
        <v>134919</v>
      </c>
      <c r="DM35" s="683"/>
      <c r="DN35" s="683"/>
      <c r="DO35" s="683"/>
      <c r="DP35" s="683"/>
      <c r="DQ35" s="683"/>
      <c r="DR35" s="683"/>
      <c r="DS35" s="683"/>
      <c r="DT35" s="683"/>
      <c r="DU35" s="683"/>
      <c r="DV35" s="684"/>
      <c r="DW35" s="652">
        <v>0.5</v>
      </c>
      <c r="DX35" s="681"/>
      <c r="DY35" s="681"/>
      <c r="DZ35" s="681"/>
      <c r="EA35" s="681"/>
      <c r="EB35" s="681"/>
      <c r="EC35" s="682"/>
    </row>
    <row r="36" spans="2:133" ht="11.25" customHeight="1" x14ac:dyDescent="0.15">
      <c r="B36" s="644" t="s">
        <v>329</v>
      </c>
      <c r="C36" s="645"/>
      <c r="D36" s="645"/>
      <c r="E36" s="645"/>
      <c r="F36" s="645"/>
      <c r="G36" s="645"/>
      <c r="H36" s="645"/>
      <c r="I36" s="645"/>
      <c r="J36" s="645"/>
      <c r="K36" s="645"/>
      <c r="L36" s="645"/>
      <c r="M36" s="645"/>
      <c r="N36" s="645"/>
      <c r="O36" s="645"/>
      <c r="P36" s="645"/>
      <c r="Q36" s="646"/>
      <c r="R36" s="647">
        <v>268938</v>
      </c>
      <c r="S36" s="648"/>
      <c r="T36" s="648"/>
      <c r="U36" s="648"/>
      <c r="V36" s="648"/>
      <c r="W36" s="648"/>
      <c r="X36" s="648"/>
      <c r="Y36" s="649"/>
      <c r="Z36" s="650">
        <v>0.4</v>
      </c>
      <c r="AA36" s="650"/>
      <c r="AB36" s="650"/>
      <c r="AC36" s="650"/>
      <c r="AD36" s="651" t="s">
        <v>237</v>
      </c>
      <c r="AE36" s="651"/>
      <c r="AF36" s="651"/>
      <c r="AG36" s="651"/>
      <c r="AH36" s="651"/>
      <c r="AI36" s="651"/>
      <c r="AJ36" s="651"/>
      <c r="AK36" s="651"/>
      <c r="AL36" s="652" t="s">
        <v>237</v>
      </c>
      <c r="AM36" s="653"/>
      <c r="AN36" s="653"/>
      <c r="AO36" s="654"/>
      <c r="AP36" s="235"/>
      <c r="AQ36" s="721" t="s">
        <v>330</v>
      </c>
      <c r="AR36" s="722"/>
      <c r="AS36" s="722"/>
      <c r="AT36" s="722"/>
      <c r="AU36" s="722"/>
      <c r="AV36" s="722"/>
      <c r="AW36" s="722"/>
      <c r="AX36" s="722"/>
      <c r="AY36" s="723"/>
      <c r="AZ36" s="636">
        <v>7359136</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9739</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17615590</v>
      </c>
      <c r="CS36" s="648"/>
      <c r="CT36" s="648"/>
      <c r="CU36" s="648"/>
      <c r="CV36" s="648"/>
      <c r="CW36" s="648"/>
      <c r="CX36" s="648"/>
      <c r="CY36" s="649"/>
      <c r="CZ36" s="652">
        <v>24.7</v>
      </c>
      <c r="DA36" s="681"/>
      <c r="DB36" s="681"/>
      <c r="DC36" s="685"/>
      <c r="DD36" s="656">
        <v>5143016</v>
      </c>
      <c r="DE36" s="648"/>
      <c r="DF36" s="648"/>
      <c r="DG36" s="648"/>
      <c r="DH36" s="648"/>
      <c r="DI36" s="648"/>
      <c r="DJ36" s="648"/>
      <c r="DK36" s="649"/>
      <c r="DL36" s="656">
        <v>4299082</v>
      </c>
      <c r="DM36" s="648"/>
      <c r="DN36" s="648"/>
      <c r="DO36" s="648"/>
      <c r="DP36" s="648"/>
      <c r="DQ36" s="648"/>
      <c r="DR36" s="648"/>
      <c r="DS36" s="648"/>
      <c r="DT36" s="648"/>
      <c r="DU36" s="648"/>
      <c r="DV36" s="649"/>
      <c r="DW36" s="652">
        <v>15.3</v>
      </c>
      <c r="DX36" s="681"/>
      <c r="DY36" s="681"/>
      <c r="DZ36" s="681"/>
      <c r="EA36" s="681"/>
      <c r="EB36" s="681"/>
      <c r="EC36" s="682"/>
    </row>
    <row r="37" spans="2:133" ht="11.25" customHeight="1" x14ac:dyDescent="0.15">
      <c r="B37" s="644" t="s">
        <v>333</v>
      </c>
      <c r="C37" s="645"/>
      <c r="D37" s="645"/>
      <c r="E37" s="645"/>
      <c r="F37" s="645"/>
      <c r="G37" s="645"/>
      <c r="H37" s="645"/>
      <c r="I37" s="645"/>
      <c r="J37" s="645"/>
      <c r="K37" s="645"/>
      <c r="L37" s="645"/>
      <c r="M37" s="645"/>
      <c r="N37" s="645"/>
      <c r="O37" s="645"/>
      <c r="P37" s="645"/>
      <c r="Q37" s="646"/>
      <c r="R37" s="647">
        <v>194905</v>
      </c>
      <c r="S37" s="648"/>
      <c r="T37" s="648"/>
      <c r="U37" s="648"/>
      <c r="V37" s="648"/>
      <c r="W37" s="648"/>
      <c r="X37" s="648"/>
      <c r="Y37" s="649"/>
      <c r="Z37" s="650">
        <v>0.3</v>
      </c>
      <c r="AA37" s="650"/>
      <c r="AB37" s="650"/>
      <c r="AC37" s="650"/>
      <c r="AD37" s="651" t="s">
        <v>141</v>
      </c>
      <c r="AE37" s="651"/>
      <c r="AF37" s="651"/>
      <c r="AG37" s="651"/>
      <c r="AH37" s="651"/>
      <c r="AI37" s="651"/>
      <c r="AJ37" s="651"/>
      <c r="AK37" s="651"/>
      <c r="AL37" s="652" t="s">
        <v>237</v>
      </c>
      <c r="AM37" s="653"/>
      <c r="AN37" s="653"/>
      <c r="AO37" s="654"/>
      <c r="AQ37" s="725" t="s">
        <v>334</v>
      </c>
      <c r="AR37" s="726"/>
      <c r="AS37" s="726"/>
      <c r="AT37" s="726"/>
      <c r="AU37" s="726"/>
      <c r="AV37" s="726"/>
      <c r="AW37" s="726"/>
      <c r="AX37" s="726"/>
      <c r="AY37" s="727"/>
      <c r="AZ37" s="647">
        <v>1721203</v>
      </c>
      <c r="BA37" s="648"/>
      <c r="BB37" s="648"/>
      <c r="BC37" s="648"/>
      <c r="BD37" s="683"/>
      <c r="BE37" s="683"/>
      <c r="BF37" s="714"/>
      <c r="BG37" s="662" t="s">
        <v>335</v>
      </c>
      <c r="BH37" s="663"/>
      <c r="BI37" s="663"/>
      <c r="BJ37" s="663"/>
      <c r="BK37" s="663"/>
      <c r="BL37" s="663"/>
      <c r="BM37" s="663"/>
      <c r="BN37" s="663"/>
      <c r="BO37" s="663"/>
      <c r="BP37" s="663"/>
      <c r="BQ37" s="663"/>
      <c r="BR37" s="663"/>
      <c r="BS37" s="663"/>
      <c r="BT37" s="663"/>
      <c r="BU37" s="664"/>
      <c r="BV37" s="647">
        <v>-235376</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1688434</v>
      </c>
      <c r="CS37" s="683"/>
      <c r="CT37" s="683"/>
      <c r="CU37" s="683"/>
      <c r="CV37" s="683"/>
      <c r="CW37" s="683"/>
      <c r="CX37" s="683"/>
      <c r="CY37" s="684"/>
      <c r="CZ37" s="652">
        <v>2.4</v>
      </c>
      <c r="DA37" s="681"/>
      <c r="DB37" s="681"/>
      <c r="DC37" s="685"/>
      <c r="DD37" s="656">
        <v>1687708</v>
      </c>
      <c r="DE37" s="683"/>
      <c r="DF37" s="683"/>
      <c r="DG37" s="683"/>
      <c r="DH37" s="683"/>
      <c r="DI37" s="683"/>
      <c r="DJ37" s="683"/>
      <c r="DK37" s="684"/>
      <c r="DL37" s="656">
        <v>1556902</v>
      </c>
      <c r="DM37" s="683"/>
      <c r="DN37" s="683"/>
      <c r="DO37" s="683"/>
      <c r="DP37" s="683"/>
      <c r="DQ37" s="683"/>
      <c r="DR37" s="683"/>
      <c r="DS37" s="683"/>
      <c r="DT37" s="683"/>
      <c r="DU37" s="683"/>
      <c r="DV37" s="684"/>
      <c r="DW37" s="652">
        <v>5.5</v>
      </c>
      <c r="DX37" s="681"/>
      <c r="DY37" s="681"/>
      <c r="DZ37" s="681"/>
      <c r="EA37" s="681"/>
      <c r="EB37" s="681"/>
      <c r="EC37" s="682"/>
    </row>
    <row r="38" spans="2:133" ht="11.25" customHeight="1" x14ac:dyDescent="0.15">
      <c r="B38" s="644" t="s">
        <v>337</v>
      </c>
      <c r="C38" s="645"/>
      <c r="D38" s="645"/>
      <c r="E38" s="645"/>
      <c r="F38" s="645"/>
      <c r="G38" s="645"/>
      <c r="H38" s="645"/>
      <c r="I38" s="645"/>
      <c r="J38" s="645"/>
      <c r="K38" s="645"/>
      <c r="L38" s="645"/>
      <c r="M38" s="645"/>
      <c r="N38" s="645"/>
      <c r="O38" s="645"/>
      <c r="P38" s="645"/>
      <c r="Q38" s="646"/>
      <c r="R38" s="647">
        <v>697980</v>
      </c>
      <c r="S38" s="648"/>
      <c r="T38" s="648"/>
      <c r="U38" s="648"/>
      <c r="V38" s="648"/>
      <c r="W38" s="648"/>
      <c r="X38" s="648"/>
      <c r="Y38" s="649"/>
      <c r="Z38" s="650">
        <v>1</v>
      </c>
      <c r="AA38" s="650"/>
      <c r="AB38" s="650"/>
      <c r="AC38" s="650"/>
      <c r="AD38" s="651">
        <v>116459</v>
      </c>
      <c r="AE38" s="651"/>
      <c r="AF38" s="651"/>
      <c r="AG38" s="651"/>
      <c r="AH38" s="651"/>
      <c r="AI38" s="651"/>
      <c r="AJ38" s="651"/>
      <c r="AK38" s="651"/>
      <c r="AL38" s="652">
        <v>0.4</v>
      </c>
      <c r="AM38" s="653"/>
      <c r="AN38" s="653"/>
      <c r="AO38" s="654"/>
      <c r="AQ38" s="725" t="s">
        <v>338</v>
      </c>
      <c r="AR38" s="726"/>
      <c r="AS38" s="726"/>
      <c r="AT38" s="726"/>
      <c r="AU38" s="726"/>
      <c r="AV38" s="726"/>
      <c r="AW38" s="726"/>
      <c r="AX38" s="726"/>
      <c r="AY38" s="727"/>
      <c r="AZ38" s="647">
        <v>106255</v>
      </c>
      <c r="BA38" s="648"/>
      <c r="BB38" s="648"/>
      <c r="BC38" s="648"/>
      <c r="BD38" s="683"/>
      <c r="BE38" s="683"/>
      <c r="BF38" s="714"/>
      <c r="BG38" s="662" t="s">
        <v>339</v>
      </c>
      <c r="BH38" s="663"/>
      <c r="BI38" s="663"/>
      <c r="BJ38" s="663"/>
      <c r="BK38" s="663"/>
      <c r="BL38" s="663"/>
      <c r="BM38" s="663"/>
      <c r="BN38" s="663"/>
      <c r="BO38" s="663"/>
      <c r="BP38" s="663"/>
      <c r="BQ38" s="663"/>
      <c r="BR38" s="663"/>
      <c r="BS38" s="663"/>
      <c r="BT38" s="663"/>
      <c r="BU38" s="664"/>
      <c r="BV38" s="647">
        <v>19387</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5531678</v>
      </c>
      <c r="CS38" s="648"/>
      <c r="CT38" s="648"/>
      <c r="CU38" s="648"/>
      <c r="CV38" s="648"/>
      <c r="CW38" s="648"/>
      <c r="CX38" s="648"/>
      <c r="CY38" s="649"/>
      <c r="CZ38" s="652">
        <v>7.8</v>
      </c>
      <c r="DA38" s="681"/>
      <c r="DB38" s="681"/>
      <c r="DC38" s="685"/>
      <c r="DD38" s="656">
        <v>4191035</v>
      </c>
      <c r="DE38" s="648"/>
      <c r="DF38" s="648"/>
      <c r="DG38" s="648"/>
      <c r="DH38" s="648"/>
      <c r="DI38" s="648"/>
      <c r="DJ38" s="648"/>
      <c r="DK38" s="649"/>
      <c r="DL38" s="656">
        <v>3913365</v>
      </c>
      <c r="DM38" s="648"/>
      <c r="DN38" s="648"/>
      <c r="DO38" s="648"/>
      <c r="DP38" s="648"/>
      <c r="DQ38" s="648"/>
      <c r="DR38" s="648"/>
      <c r="DS38" s="648"/>
      <c r="DT38" s="648"/>
      <c r="DU38" s="648"/>
      <c r="DV38" s="649"/>
      <c r="DW38" s="652">
        <v>13.9</v>
      </c>
      <c r="DX38" s="681"/>
      <c r="DY38" s="681"/>
      <c r="DZ38" s="681"/>
      <c r="EA38" s="681"/>
      <c r="EB38" s="681"/>
      <c r="EC38" s="682"/>
    </row>
    <row r="39" spans="2:133" ht="11.25" customHeight="1" x14ac:dyDescent="0.15">
      <c r="B39" s="644" t="s">
        <v>341</v>
      </c>
      <c r="C39" s="645"/>
      <c r="D39" s="645"/>
      <c r="E39" s="645"/>
      <c r="F39" s="645"/>
      <c r="G39" s="645"/>
      <c r="H39" s="645"/>
      <c r="I39" s="645"/>
      <c r="J39" s="645"/>
      <c r="K39" s="645"/>
      <c r="L39" s="645"/>
      <c r="M39" s="645"/>
      <c r="N39" s="645"/>
      <c r="O39" s="645"/>
      <c r="P39" s="645"/>
      <c r="Q39" s="646"/>
      <c r="R39" s="647">
        <v>4860729</v>
      </c>
      <c r="S39" s="648"/>
      <c r="T39" s="648"/>
      <c r="U39" s="648"/>
      <c r="V39" s="648"/>
      <c r="W39" s="648"/>
      <c r="X39" s="648"/>
      <c r="Y39" s="649"/>
      <c r="Z39" s="650">
        <v>6.8</v>
      </c>
      <c r="AA39" s="650"/>
      <c r="AB39" s="650"/>
      <c r="AC39" s="650"/>
      <c r="AD39" s="651" t="s">
        <v>237</v>
      </c>
      <c r="AE39" s="651"/>
      <c r="AF39" s="651"/>
      <c r="AG39" s="651"/>
      <c r="AH39" s="651"/>
      <c r="AI39" s="651"/>
      <c r="AJ39" s="651"/>
      <c r="AK39" s="651"/>
      <c r="AL39" s="652" t="s">
        <v>237</v>
      </c>
      <c r="AM39" s="653"/>
      <c r="AN39" s="653"/>
      <c r="AO39" s="654"/>
      <c r="AQ39" s="725" t="s">
        <v>342</v>
      </c>
      <c r="AR39" s="726"/>
      <c r="AS39" s="726"/>
      <c r="AT39" s="726"/>
      <c r="AU39" s="726"/>
      <c r="AV39" s="726"/>
      <c r="AW39" s="726"/>
      <c r="AX39" s="726"/>
      <c r="AY39" s="727"/>
      <c r="AZ39" s="647" t="s">
        <v>141</v>
      </c>
      <c r="BA39" s="648"/>
      <c r="BB39" s="648"/>
      <c r="BC39" s="648"/>
      <c r="BD39" s="683"/>
      <c r="BE39" s="683"/>
      <c r="BF39" s="714"/>
      <c r="BG39" s="662" t="s">
        <v>343</v>
      </c>
      <c r="BH39" s="663"/>
      <c r="BI39" s="663"/>
      <c r="BJ39" s="663"/>
      <c r="BK39" s="663"/>
      <c r="BL39" s="663"/>
      <c r="BM39" s="663"/>
      <c r="BN39" s="663"/>
      <c r="BO39" s="663"/>
      <c r="BP39" s="663"/>
      <c r="BQ39" s="663"/>
      <c r="BR39" s="663"/>
      <c r="BS39" s="663"/>
      <c r="BT39" s="663"/>
      <c r="BU39" s="664"/>
      <c r="BV39" s="647">
        <v>28942</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883448</v>
      </c>
      <c r="CS39" s="683"/>
      <c r="CT39" s="683"/>
      <c r="CU39" s="683"/>
      <c r="CV39" s="683"/>
      <c r="CW39" s="683"/>
      <c r="CX39" s="683"/>
      <c r="CY39" s="684"/>
      <c r="CZ39" s="652">
        <v>1.2</v>
      </c>
      <c r="DA39" s="681"/>
      <c r="DB39" s="681"/>
      <c r="DC39" s="685"/>
      <c r="DD39" s="656">
        <v>758604</v>
      </c>
      <c r="DE39" s="683"/>
      <c r="DF39" s="683"/>
      <c r="DG39" s="683"/>
      <c r="DH39" s="683"/>
      <c r="DI39" s="683"/>
      <c r="DJ39" s="683"/>
      <c r="DK39" s="684"/>
      <c r="DL39" s="656" t="s">
        <v>237</v>
      </c>
      <c r="DM39" s="683"/>
      <c r="DN39" s="683"/>
      <c r="DO39" s="683"/>
      <c r="DP39" s="683"/>
      <c r="DQ39" s="683"/>
      <c r="DR39" s="683"/>
      <c r="DS39" s="683"/>
      <c r="DT39" s="683"/>
      <c r="DU39" s="683"/>
      <c r="DV39" s="684"/>
      <c r="DW39" s="652" t="s">
        <v>237</v>
      </c>
      <c r="DX39" s="681"/>
      <c r="DY39" s="681"/>
      <c r="DZ39" s="681"/>
      <c r="EA39" s="681"/>
      <c r="EB39" s="681"/>
      <c r="EC39" s="682"/>
    </row>
    <row r="40" spans="2:133" ht="11.25" customHeight="1" x14ac:dyDescent="0.15">
      <c r="B40" s="644" t="s">
        <v>345</v>
      </c>
      <c r="C40" s="645"/>
      <c r="D40" s="645"/>
      <c r="E40" s="645"/>
      <c r="F40" s="645"/>
      <c r="G40" s="645"/>
      <c r="H40" s="645"/>
      <c r="I40" s="645"/>
      <c r="J40" s="645"/>
      <c r="K40" s="645"/>
      <c r="L40" s="645"/>
      <c r="M40" s="645"/>
      <c r="N40" s="645"/>
      <c r="O40" s="645"/>
      <c r="P40" s="645"/>
      <c r="Q40" s="646"/>
      <c r="R40" s="647">
        <v>99000</v>
      </c>
      <c r="S40" s="648"/>
      <c r="T40" s="648"/>
      <c r="U40" s="648"/>
      <c r="V40" s="648"/>
      <c r="W40" s="648"/>
      <c r="X40" s="648"/>
      <c r="Y40" s="649"/>
      <c r="Z40" s="650">
        <v>0.1</v>
      </c>
      <c r="AA40" s="650"/>
      <c r="AB40" s="650"/>
      <c r="AC40" s="650"/>
      <c r="AD40" s="651" t="s">
        <v>141</v>
      </c>
      <c r="AE40" s="651"/>
      <c r="AF40" s="651"/>
      <c r="AG40" s="651"/>
      <c r="AH40" s="651"/>
      <c r="AI40" s="651"/>
      <c r="AJ40" s="651"/>
      <c r="AK40" s="651"/>
      <c r="AL40" s="652" t="s">
        <v>237</v>
      </c>
      <c r="AM40" s="653"/>
      <c r="AN40" s="653"/>
      <c r="AO40" s="654"/>
      <c r="AQ40" s="725" t="s">
        <v>346</v>
      </c>
      <c r="AR40" s="726"/>
      <c r="AS40" s="726"/>
      <c r="AT40" s="726"/>
      <c r="AU40" s="726"/>
      <c r="AV40" s="726"/>
      <c r="AW40" s="726"/>
      <c r="AX40" s="726"/>
      <c r="AY40" s="727"/>
      <c r="AZ40" s="647" t="s">
        <v>237</v>
      </c>
      <c r="BA40" s="648"/>
      <c r="BB40" s="648"/>
      <c r="BC40" s="648"/>
      <c r="BD40" s="683"/>
      <c r="BE40" s="683"/>
      <c r="BF40" s="714"/>
      <c r="BG40" s="734" t="s">
        <v>347</v>
      </c>
      <c r="BH40" s="735"/>
      <c r="BI40" s="735"/>
      <c r="BJ40" s="735"/>
      <c r="BK40" s="735"/>
      <c r="BL40" s="236"/>
      <c r="BM40" s="663" t="s">
        <v>348</v>
      </c>
      <c r="BN40" s="663"/>
      <c r="BO40" s="663"/>
      <c r="BP40" s="663"/>
      <c r="BQ40" s="663"/>
      <c r="BR40" s="663"/>
      <c r="BS40" s="663"/>
      <c r="BT40" s="663"/>
      <c r="BU40" s="664"/>
      <c r="BV40" s="647">
        <v>90</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5000</v>
      </c>
      <c r="CS40" s="648"/>
      <c r="CT40" s="648"/>
      <c r="CU40" s="648"/>
      <c r="CV40" s="648"/>
      <c r="CW40" s="648"/>
      <c r="CX40" s="648"/>
      <c r="CY40" s="649"/>
      <c r="CZ40" s="652">
        <v>0</v>
      </c>
      <c r="DA40" s="681"/>
      <c r="DB40" s="681"/>
      <c r="DC40" s="685"/>
      <c r="DD40" s="656" t="s">
        <v>237</v>
      </c>
      <c r="DE40" s="648"/>
      <c r="DF40" s="648"/>
      <c r="DG40" s="648"/>
      <c r="DH40" s="648"/>
      <c r="DI40" s="648"/>
      <c r="DJ40" s="648"/>
      <c r="DK40" s="649"/>
      <c r="DL40" s="656" t="s">
        <v>141</v>
      </c>
      <c r="DM40" s="648"/>
      <c r="DN40" s="648"/>
      <c r="DO40" s="648"/>
      <c r="DP40" s="648"/>
      <c r="DQ40" s="648"/>
      <c r="DR40" s="648"/>
      <c r="DS40" s="648"/>
      <c r="DT40" s="648"/>
      <c r="DU40" s="648"/>
      <c r="DV40" s="649"/>
      <c r="DW40" s="652" t="s">
        <v>237</v>
      </c>
      <c r="DX40" s="681"/>
      <c r="DY40" s="681"/>
      <c r="DZ40" s="681"/>
      <c r="EA40" s="681"/>
      <c r="EB40" s="681"/>
      <c r="EC40" s="682"/>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237</v>
      </c>
      <c r="S41" s="648"/>
      <c r="T41" s="648"/>
      <c r="U41" s="648"/>
      <c r="V41" s="648"/>
      <c r="W41" s="648"/>
      <c r="X41" s="648"/>
      <c r="Y41" s="649"/>
      <c r="Z41" s="650" t="s">
        <v>237</v>
      </c>
      <c r="AA41" s="650"/>
      <c r="AB41" s="650"/>
      <c r="AC41" s="650"/>
      <c r="AD41" s="651" t="s">
        <v>141</v>
      </c>
      <c r="AE41" s="651"/>
      <c r="AF41" s="651"/>
      <c r="AG41" s="651"/>
      <c r="AH41" s="651"/>
      <c r="AI41" s="651"/>
      <c r="AJ41" s="651"/>
      <c r="AK41" s="651"/>
      <c r="AL41" s="652" t="s">
        <v>141</v>
      </c>
      <c r="AM41" s="653"/>
      <c r="AN41" s="653"/>
      <c r="AO41" s="654"/>
      <c r="AQ41" s="725" t="s">
        <v>351</v>
      </c>
      <c r="AR41" s="726"/>
      <c r="AS41" s="726"/>
      <c r="AT41" s="726"/>
      <c r="AU41" s="726"/>
      <c r="AV41" s="726"/>
      <c r="AW41" s="726"/>
      <c r="AX41" s="726"/>
      <c r="AY41" s="727"/>
      <c r="AZ41" s="647">
        <v>1634947</v>
      </c>
      <c r="BA41" s="648"/>
      <c r="BB41" s="648"/>
      <c r="BC41" s="648"/>
      <c r="BD41" s="683"/>
      <c r="BE41" s="683"/>
      <c r="BF41" s="714"/>
      <c r="BG41" s="734"/>
      <c r="BH41" s="735"/>
      <c r="BI41" s="735"/>
      <c r="BJ41" s="735"/>
      <c r="BK41" s="735"/>
      <c r="BL41" s="236"/>
      <c r="BM41" s="663" t="s">
        <v>352</v>
      </c>
      <c r="BN41" s="663"/>
      <c r="BO41" s="663"/>
      <c r="BP41" s="663"/>
      <c r="BQ41" s="663"/>
      <c r="BR41" s="663"/>
      <c r="BS41" s="663"/>
      <c r="BT41" s="663"/>
      <c r="BU41" s="664"/>
      <c r="BV41" s="647">
        <v>4</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237</v>
      </c>
      <c r="CS41" s="683"/>
      <c r="CT41" s="683"/>
      <c r="CU41" s="683"/>
      <c r="CV41" s="683"/>
      <c r="CW41" s="683"/>
      <c r="CX41" s="683"/>
      <c r="CY41" s="684"/>
      <c r="CZ41" s="652" t="s">
        <v>237</v>
      </c>
      <c r="DA41" s="681"/>
      <c r="DB41" s="681"/>
      <c r="DC41" s="685"/>
      <c r="DD41" s="656" t="s">
        <v>141</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354</v>
      </c>
      <c r="C42" s="645"/>
      <c r="D42" s="645"/>
      <c r="E42" s="645"/>
      <c r="F42" s="645"/>
      <c r="G42" s="645"/>
      <c r="H42" s="645"/>
      <c r="I42" s="645"/>
      <c r="J42" s="645"/>
      <c r="K42" s="645"/>
      <c r="L42" s="645"/>
      <c r="M42" s="645"/>
      <c r="N42" s="645"/>
      <c r="O42" s="645"/>
      <c r="P42" s="645"/>
      <c r="Q42" s="646"/>
      <c r="R42" s="647">
        <v>1403329</v>
      </c>
      <c r="S42" s="648"/>
      <c r="T42" s="648"/>
      <c r="U42" s="648"/>
      <c r="V42" s="648"/>
      <c r="W42" s="648"/>
      <c r="X42" s="648"/>
      <c r="Y42" s="649"/>
      <c r="Z42" s="650">
        <v>2</v>
      </c>
      <c r="AA42" s="650"/>
      <c r="AB42" s="650"/>
      <c r="AC42" s="650"/>
      <c r="AD42" s="651" t="s">
        <v>237</v>
      </c>
      <c r="AE42" s="651"/>
      <c r="AF42" s="651"/>
      <c r="AG42" s="651"/>
      <c r="AH42" s="651"/>
      <c r="AI42" s="651"/>
      <c r="AJ42" s="651"/>
      <c r="AK42" s="651"/>
      <c r="AL42" s="652" t="s">
        <v>237</v>
      </c>
      <c r="AM42" s="653"/>
      <c r="AN42" s="653"/>
      <c r="AO42" s="654"/>
      <c r="AQ42" s="746" t="s">
        <v>355</v>
      </c>
      <c r="AR42" s="747"/>
      <c r="AS42" s="747"/>
      <c r="AT42" s="747"/>
      <c r="AU42" s="747"/>
      <c r="AV42" s="747"/>
      <c r="AW42" s="747"/>
      <c r="AX42" s="747"/>
      <c r="AY42" s="748"/>
      <c r="AZ42" s="738">
        <v>3896731</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339</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7283245</v>
      </c>
      <c r="CS42" s="648"/>
      <c r="CT42" s="648"/>
      <c r="CU42" s="648"/>
      <c r="CV42" s="648"/>
      <c r="CW42" s="648"/>
      <c r="CX42" s="648"/>
      <c r="CY42" s="649"/>
      <c r="CZ42" s="652">
        <v>10.199999999999999</v>
      </c>
      <c r="DA42" s="653"/>
      <c r="DB42" s="653"/>
      <c r="DC42" s="665"/>
      <c r="DD42" s="656">
        <v>453658</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358</v>
      </c>
      <c r="C43" s="698"/>
      <c r="D43" s="698"/>
      <c r="E43" s="698"/>
      <c r="F43" s="698"/>
      <c r="G43" s="698"/>
      <c r="H43" s="698"/>
      <c r="I43" s="698"/>
      <c r="J43" s="698"/>
      <c r="K43" s="698"/>
      <c r="L43" s="698"/>
      <c r="M43" s="698"/>
      <c r="N43" s="698"/>
      <c r="O43" s="698"/>
      <c r="P43" s="698"/>
      <c r="Q43" s="699"/>
      <c r="R43" s="738">
        <v>71770214</v>
      </c>
      <c r="S43" s="739"/>
      <c r="T43" s="739"/>
      <c r="U43" s="739"/>
      <c r="V43" s="739"/>
      <c r="W43" s="739"/>
      <c r="X43" s="739"/>
      <c r="Y43" s="740"/>
      <c r="Z43" s="741">
        <v>100</v>
      </c>
      <c r="AA43" s="741"/>
      <c r="AB43" s="741"/>
      <c r="AC43" s="741"/>
      <c r="AD43" s="742">
        <v>26581309</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149018</v>
      </c>
      <c r="CS43" s="683"/>
      <c r="CT43" s="683"/>
      <c r="CU43" s="683"/>
      <c r="CV43" s="683"/>
      <c r="CW43" s="683"/>
      <c r="CX43" s="683"/>
      <c r="CY43" s="684"/>
      <c r="CZ43" s="652">
        <v>0.2</v>
      </c>
      <c r="DA43" s="681"/>
      <c r="DB43" s="681"/>
      <c r="DC43" s="685"/>
      <c r="DD43" s="656">
        <v>149018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360</v>
      </c>
      <c r="CG44" s="645"/>
      <c r="CH44" s="645"/>
      <c r="CI44" s="645"/>
      <c r="CJ44" s="645"/>
      <c r="CK44" s="645"/>
      <c r="CL44" s="645"/>
      <c r="CM44" s="645"/>
      <c r="CN44" s="645"/>
      <c r="CO44" s="645"/>
      <c r="CP44" s="645"/>
      <c r="CQ44" s="646"/>
      <c r="CR44" s="647">
        <v>7281398</v>
      </c>
      <c r="CS44" s="648"/>
      <c r="CT44" s="648"/>
      <c r="CU44" s="648"/>
      <c r="CV44" s="648"/>
      <c r="CW44" s="648"/>
      <c r="CX44" s="648"/>
      <c r="CY44" s="649"/>
      <c r="CZ44" s="652">
        <v>10.199999999999999</v>
      </c>
      <c r="DA44" s="653"/>
      <c r="DB44" s="653"/>
      <c r="DC44" s="665"/>
      <c r="DD44" s="656">
        <v>453611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5970652</v>
      </c>
      <c r="CS45" s="683"/>
      <c r="CT45" s="683"/>
      <c r="CU45" s="683"/>
      <c r="CV45" s="683"/>
      <c r="CW45" s="683"/>
      <c r="CX45" s="683"/>
      <c r="CY45" s="684"/>
      <c r="CZ45" s="652">
        <v>8.4</v>
      </c>
      <c r="DA45" s="681"/>
      <c r="DB45" s="681"/>
      <c r="DC45" s="685"/>
      <c r="DD45" s="656">
        <v>35763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1310746</v>
      </c>
      <c r="CS46" s="648"/>
      <c r="CT46" s="648"/>
      <c r="CU46" s="648"/>
      <c r="CV46" s="648"/>
      <c r="CW46" s="648"/>
      <c r="CX46" s="648"/>
      <c r="CY46" s="649"/>
      <c r="CZ46" s="652">
        <v>1.8</v>
      </c>
      <c r="DA46" s="653"/>
      <c r="DB46" s="653"/>
      <c r="DC46" s="665"/>
      <c r="DD46" s="656">
        <v>417848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1847</v>
      </c>
      <c r="CS47" s="683"/>
      <c r="CT47" s="683"/>
      <c r="CU47" s="683"/>
      <c r="CV47" s="683"/>
      <c r="CW47" s="683"/>
      <c r="CX47" s="683"/>
      <c r="CY47" s="684"/>
      <c r="CZ47" s="652">
        <v>0</v>
      </c>
      <c r="DA47" s="681"/>
      <c r="DB47" s="681"/>
      <c r="DC47" s="685"/>
      <c r="DD47" s="656">
        <v>47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237</v>
      </c>
      <c r="CS48" s="648"/>
      <c r="CT48" s="648"/>
      <c r="CU48" s="648"/>
      <c r="CV48" s="648"/>
      <c r="CW48" s="648"/>
      <c r="CX48" s="648"/>
      <c r="CY48" s="649"/>
      <c r="CZ48" s="652" t="s">
        <v>237</v>
      </c>
      <c r="DA48" s="653"/>
      <c r="DB48" s="653"/>
      <c r="DC48" s="665"/>
      <c r="DD48" s="656" t="s">
        <v>237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368</v>
      </c>
      <c r="CE49" s="698"/>
      <c r="CF49" s="698"/>
      <c r="CG49" s="698"/>
      <c r="CH49" s="698"/>
      <c r="CI49" s="698"/>
      <c r="CJ49" s="698"/>
      <c r="CK49" s="698"/>
      <c r="CL49" s="698"/>
      <c r="CM49" s="698"/>
      <c r="CN49" s="698"/>
      <c r="CO49" s="698"/>
      <c r="CP49" s="698"/>
      <c r="CQ49" s="699"/>
      <c r="CR49" s="738">
        <v>71342284</v>
      </c>
      <c r="CS49" s="718"/>
      <c r="CT49" s="718"/>
      <c r="CU49" s="718"/>
      <c r="CV49" s="718"/>
      <c r="CW49" s="718"/>
      <c r="CX49" s="718"/>
      <c r="CY49" s="749"/>
      <c r="CZ49" s="743">
        <v>100</v>
      </c>
      <c r="DA49" s="750"/>
      <c r="DB49" s="750"/>
      <c r="DC49" s="751"/>
      <c r="DD49" s="752">
        <v>32690866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HyzY0tX0ziE+bWeI/YgZjJrXHlLkj+2UpUQ7TeRxQfIqoLIrgTa2tCadzm7r3KPuSQbtsFsUydPxQQfIpyqKA==" saltValue="j+Yo+n5draKIdSWD2DOBa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72477</v>
      </c>
      <c r="R7" s="783"/>
      <c r="S7" s="783"/>
      <c r="T7" s="783"/>
      <c r="U7" s="783"/>
      <c r="V7" s="783">
        <v>72049</v>
      </c>
      <c r="W7" s="783"/>
      <c r="X7" s="783"/>
      <c r="Y7" s="783"/>
      <c r="Z7" s="783"/>
      <c r="AA7" s="783">
        <v>428</v>
      </c>
      <c r="AB7" s="783"/>
      <c r="AC7" s="783"/>
      <c r="AD7" s="783"/>
      <c r="AE7" s="784"/>
      <c r="AF7" s="785">
        <v>350</v>
      </c>
      <c r="AG7" s="786"/>
      <c r="AH7" s="786"/>
      <c r="AI7" s="786"/>
      <c r="AJ7" s="787"/>
      <c r="AK7" s="822">
        <v>269</v>
      </c>
      <c r="AL7" s="823"/>
      <c r="AM7" s="823"/>
      <c r="AN7" s="823"/>
      <c r="AO7" s="823"/>
      <c r="AP7" s="823">
        <v>52126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585</v>
      </c>
      <c r="BT7" s="827"/>
      <c r="BU7" s="827"/>
      <c r="BV7" s="827"/>
      <c r="BW7" s="827"/>
      <c r="BX7" s="827"/>
      <c r="BY7" s="827"/>
      <c r="BZ7" s="827"/>
      <c r="CA7" s="827"/>
      <c r="CB7" s="827"/>
      <c r="CC7" s="827"/>
      <c r="CD7" s="827"/>
      <c r="CE7" s="827"/>
      <c r="CF7" s="827"/>
      <c r="CG7" s="828"/>
      <c r="CH7" s="819">
        <v>3</v>
      </c>
      <c r="CI7" s="820"/>
      <c r="CJ7" s="820"/>
      <c r="CK7" s="820"/>
      <c r="CL7" s="821"/>
      <c r="CM7" s="819">
        <v>87</v>
      </c>
      <c r="CN7" s="820"/>
      <c r="CO7" s="820"/>
      <c r="CP7" s="820"/>
      <c r="CQ7" s="821"/>
      <c r="CR7" s="819">
        <v>25</v>
      </c>
      <c r="CS7" s="820"/>
      <c r="CT7" s="820"/>
      <c r="CU7" s="820"/>
      <c r="CV7" s="821"/>
      <c r="CW7" s="819" t="s">
        <v>595</v>
      </c>
      <c r="CX7" s="820"/>
      <c r="CY7" s="820"/>
      <c r="CZ7" s="820"/>
      <c r="DA7" s="821"/>
      <c r="DB7" s="819" t="s">
        <v>595</v>
      </c>
      <c r="DC7" s="820"/>
      <c r="DD7" s="820"/>
      <c r="DE7" s="820"/>
      <c r="DF7" s="821"/>
      <c r="DG7" s="819" t="s">
        <v>614</v>
      </c>
      <c r="DH7" s="820"/>
      <c r="DI7" s="820"/>
      <c r="DJ7" s="820"/>
      <c r="DK7" s="821"/>
      <c r="DL7" s="819" t="s">
        <v>595</v>
      </c>
      <c r="DM7" s="820"/>
      <c r="DN7" s="820"/>
      <c r="DO7" s="820"/>
      <c r="DP7" s="821"/>
      <c r="DQ7" s="819" t="s">
        <v>615</v>
      </c>
      <c r="DR7" s="820"/>
      <c r="DS7" s="820"/>
      <c r="DT7" s="820"/>
      <c r="DU7" s="821"/>
      <c r="DV7" s="800"/>
      <c r="DW7" s="801"/>
      <c r="DX7" s="801"/>
      <c r="DY7" s="801"/>
      <c r="DZ7" s="802"/>
      <c r="EA7" s="256"/>
    </row>
    <row r="8" spans="1:131" s="257" customFormat="1" ht="26.25" customHeight="1" x14ac:dyDescent="0.15">
      <c r="A8" s="263">
        <v>2</v>
      </c>
      <c r="B8" s="803" t="s">
        <v>392</v>
      </c>
      <c r="C8" s="804"/>
      <c r="D8" s="804"/>
      <c r="E8" s="804"/>
      <c r="F8" s="804"/>
      <c r="G8" s="804"/>
      <c r="H8" s="804"/>
      <c r="I8" s="804"/>
      <c r="J8" s="804"/>
      <c r="K8" s="804"/>
      <c r="L8" s="804"/>
      <c r="M8" s="804"/>
      <c r="N8" s="804"/>
      <c r="O8" s="804"/>
      <c r="P8" s="805"/>
      <c r="Q8" s="806">
        <v>0</v>
      </c>
      <c r="R8" s="807"/>
      <c r="S8" s="807"/>
      <c r="T8" s="807"/>
      <c r="U8" s="807"/>
      <c r="V8" s="807">
        <v>0</v>
      </c>
      <c r="W8" s="807"/>
      <c r="X8" s="807"/>
      <c r="Y8" s="807"/>
      <c r="Z8" s="807"/>
      <c r="AA8" s="807" t="s">
        <v>595</v>
      </c>
      <c r="AB8" s="807"/>
      <c r="AC8" s="807"/>
      <c r="AD8" s="807"/>
      <c r="AE8" s="808"/>
      <c r="AF8" s="809" t="s">
        <v>141</v>
      </c>
      <c r="AG8" s="810"/>
      <c r="AH8" s="810"/>
      <c r="AI8" s="810"/>
      <c r="AJ8" s="811"/>
      <c r="AK8" s="812">
        <v>0</v>
      </c>
      <c r="AL8" s="813"/>
      <c r="AM8" s="813"/>
      <c r="AN8" s="813"/>
      <c r="AO8" s="813"/>
      <c r="AP8" s="813" t="s">
        <v>597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393</v>
      </c>
      <c r="C9" s="804"/>
      <c r="D9" s="804"/>
      <c r="E9" s="804"/>
      <c r="F9" s="804"/>
      <c r="G9" s="804"/>
      <c r="H9" s="804"/>
      <c r="I9" s="804"/>
      <c r="J9" s="804"/>
      <c r="K9" s="804"/>
      <c r="L9" s="804"/>
      <c r="M9" s="804"/>
      <c r="N9" s="804"/>
      <c r="O9" s="804"/>
      <c r="P9" s="805"/>
      <c r="Q9" s="806">
        <v>77</v>
      </c>
      <c r="R9" s="807"/>
      <c r="S9" s="807"/>
      <c r="T9" s="807"/>
      <c r="U9" s="807"/>
      <c r="V9" s="807">
        <v>77</v>
      </c>
      <c r="W9" s="807"/>
      <c r="X9" s="807"/>
      <c r="Y9" s="807"/>
      <c r="Z9" s="807"/>
      <c r="AA9" s="807" t="s">
        <v>596</v>
      </c>
      <c r="AB9" s="807"/>
      <c r="AC9" s="807"/>
      <c r="AD9" s="807"/>
      <c r="AE9" s="808"/>
      <c r="AF9" s="809" t="s">
        <v>141</v>
      </c>
      <c r="AG9" s="810"/>
      <c r="AH9" s="810"/>
      <c r="AI9" s="810"/>
      <c r="AJ9" s="811"/>
      <c r="AK9" s="812">
        <v>77</v>
      </c>
      <c r="AL9" s="813"/>
      <c r="AM9" s="813"/>
      <c r="AN9" s="813"/>
      <c r="AO9" s="813"/>
      <c r="AP9" s="813">
        <v>29</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v>71770</v>
      </c>
      <c r="R23" s="842"/>
      <c r="S23" s="842"/>
      <c r="T23" s="842"/>
      <c r="U23" s="842"/>
      <c r="V23" s="842">
        <v>71342</v>
      </c>
      <c r="W23" s="842"/>
      <c r="X23" s="842"/>
      <c r="Y23" s="842"/>
      <c r="Z23" s="842"/>
      <c r="AA23" s="842">
        <v>428</v>
      </c>
      <c r="AB23" s="842"/>
      <c r="AC23" s="842"/>
      <c r="AD23" s="842"/>
      <c r="AE23" s="843"/>
      <c r="AF23" s="844">
        <v>350</v>
      </c>
      <c r="AG23" s="842"/>
      <c r="AH23" s="842"/>
      <c r="AI23" s="842"/>
      <c r="AJ23" s="845"/>
      <c r="AK23" s="846"/>
      <c r="AL23" s="847"/>
      <c r="AM23" s="847"/>
      <c r="AN23" s="847"/>
      <c r="AO23" s="847"/>
      <c r="AP23" s="842">
        <v>52155</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408</v>
      </c>
      <c r="C28" s="780"/>
      <c r="D28" s="780"/>
      <c r="E28" s="780"/>
      <c r="F28" s="780"/>
      <c r="G28" s="780"/>
      <c r="H28" s="780"/>
      <c r="I28" s="780"/>
      <c r="J28" s="780"/>
      <c r="K28" s="780"/>
      <c r="L28" s="780"/>
      <c r="M28" s="780"/>
      <c r="N28" s="780"/>
      <c r="O28" s="780"/>
      <c r="P28" s="781"/>
      <c r="Q28" s="870">
        <v>14542</v>
      </c>
      <c r="R28" s="871"/>
      <c r="S28" s="871"/>
      <c r="T28" s="871"/>
      <c r="U28" s="871"/>
      <c r="V28" s="871">
        <v>14532</v>
      </c>
      <c r="W28" s="871"/>
      <c r="X28" s="871"/>
      <c r="Y28" s="871"/>
      <c r="Z28" s="871"/>
      <c r="AA28" s="871">
        <v>10</v>
      </c>
      <c r="AB28" s="871"/>
      <c r="AC28" s="871"/>
      <c r="AD28" s="871"/>
      <c r="AE28" s="872"/>
      <c r="AF28" s="873">
        <v>10</v>
      </c>
      <c r="AG28" s="871"/>
      <c r="AH28" s="871"/>
      <c r="AI28" s="871"/>
      <c r="AJ28" s="874"/>
      <c r="AK28" s="875">
        <v>1635</v>
      </c>
      <c r="AL28" s="866"/>
      <c r="AM28" s="866"/>
      <c r="AN28" s="866"/>
      <c r="AO28" s="866"/>
      <c r="AP28" s="866" t="s">
        <v>600</v>
      </c>
      <c r="AQ28" s="866"/>
      <c r="AR28" s="866"/>
      <c r="AS28" s="866"/>
      <c r="AT28" s="866"/>
      <c r="AU28" s="866" t="s">
        <v>602</v>
      </c>
      <c r="AV28" s="866"/>
      <c r="AW28" s="866"/>
      <c r="AX28" s="866"/>
      <c r="AY28" s="866"/>
      <c r="AZ28" s="867" t="s">
        <v>595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409</v>
      </c>
      <c r="C29" s="804"/>
      <c r="D29" s="804"/>
      <c r="E29" s="804"/>
      <c r="F29" s="804"/>
      <c r="G29" s="804"/>
      <c r="H29" s="804"/>
      <c r="I29" s="804"/>
      <c r="J29" s="804"/>
      <c r="K29" s="804"/>
      <c r="L29" s="804"/>
      <c r="M29" s="804"/>
      <c r="N29" s="804"/>
      <c r="O29" s="804"/>
      <c r="P29" s="805"/>
      <c r="Q29" s="806">
        <v>1847</v>
      </c>
      <c r="R29" s="807"/>
      <c r="S29" s="807"/>
      <c r="T29" s="807"/>
      <c r="U29" s="807"/>
      <c r="V29" s="807">
        <v>1755</v>
      </c>
      <c r="W29" s="807"/>
      <c r="X29" s="807"/>
      <c r="Y29" s="807"/>
      <c r="Z29" s="807"/>
      <c r="AA29" s="807">
        <v>91</v>
      </c>
      <c r="AB29" s="807"/>
      <c r="AC29" s="807"/>
      <c r="AD29" s="807"/>
      <c r="AE29" s="808"/>
      <c r="AF29" s="809">
        <v>91</v>
      </c>
      <c r="AG29" s="810"/>
      <c r="AH29" s="810"/>
      <c r="AI29" s="810"/>
      <c r="AJ29" s="811"/>
      <c r="AK29" s="878">
        <v>451</v>
      </c>
      <c r="AL29" s="879"/>
      <c r="AM29" s="879"/>
      <c r="AN29" s="879"/>
      <c r="AO29" s="879"/>
      <c r="AP29" s="879" t="s">
        <v>601</v>
      </c>
      <c r="AQ29" s="879"/>
      <c r="AR29" s="879"/>
      <c r="AS29" s="879"/>
      <c r="AT29" s="879"/>
      <c r="AU29" s="879" t="s">
        <v>601</v>
      </c>
      <c r="AV29" s="879"/>
      <c r="AW29" s="879"/>
      <c r="AX29" s="879"/>
      <c r="AY29" s="879"/>
      <c r="AZ29" s="880" t="s">
        <v>595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2587</v>
      </c>
      <c r="R30" s="807"/>
      <c r="S30" s="807"/>
      <c r="T30" s="807"/>
      <c r="U30" s="807"/>
      <c r="V30" s="807">
        <v>2093</v>
      </c>
      <c r="W30" s="807"/>
      <c r="X30" s="807"/>
      <c r="Y30" s="807"/>
      <c r="Z30" s="807"/>
      <c r="AA30" s="807">
        <v>494</v>
      </c>
      <c r="AB30" s="807"/>
      <c r="AC30" s="807"/>
      <c r="AD30" s="807"/>
      <c r="AE30" s="808"/>
      <c r="AF30" s="809">
        <v>3761</v>
      </c>
      <c r="AG30" s="810"/>
      <c r="AH30" s="810"/>
      <c r="AI30" s="810"/>
      <c r="AJ30" s="811"/>
      <c r="AK30" s="878">
        <v>106</v>
      </c>
      <c r="AL30" s="879"/>
      <c r="AM30" s="879"/>
      <c r="AN30" s="879"/>
      <c r="AO30" s="879"/>
      <c r="AP30" s="879">
        <v>3206</v>
      </c>
      <c r="AQ30" s="879"/>
      <c r="AR30" s="879"/>
      <c r="AS30" s="879"/>
      <c r="AT30" s="879"/>
      <c r="AU30" s="879" t="s">
        <v>600</v>
      </c>
      <c r="AV30" s="879"/>
      <c r="AW30" s="879"/>
      <c r="AX30" s="879"/>
      <c r="AY30" s="879"/>
      <c r="AZ30" s="880" t="s">
        <v>595</v>
      </c>
      <c r="BA30" s="880"/>
      <c r="BB30" s="880"/>
      <c r="BC30" s="880"/>
      <c r="BD30" s="880"/>
      <c r="BE30" s="876" t="s">
        <v>411</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412</v>
      </c>
      <c r="C31" s="804"/>
      <c r="D31" s="804"/>
      <c r="E31" s="804"/>
      <c r="F31" s="804"/>
      <c r="G31" s="804"/>
      <c r="H31" s="804"/>
      <c r="I31" s="804"/>
      <c r="J31" s="804"/>
      <c r="K31" s="804"/>
      <c r="L31" s="804"/>
      <c r="M31" s="804"/>
      <c r="N31" s="804"/>
      <c r="O31" s="804"/>
      <c r="P31" s="805"/>
      <c r="Q31" s="806">
        <v>3781</v>
      </c>
      <c r="R31" s="807"/>
      <c r="S31" s="807"/>
      <c r="T31" s="807"/>
      <c r="U31" s="807"/>
      <c r="V31" s="807">
        <v>3607</v>
      </c>
      <c r="W31" s="807"/>
      <c r="X31" s="807"/>
      <c r="Y31" s="807"/>
      <c r="Z31" s="807"/>
      <c r="AA31" s="807">
        <v>174</v>
      </c>
      <c r="AB31" s="807"/>
      <c r="AC31" s="807"/>
      <c r="AD31" s="807"/>
      <c r="AE31" s="808"/>
      <c r="AF31" s="809">
        <v>191</v>
      </c>
      <c r="AG31" s="810"/>
      <c r="AH31" s="810"/>
      <c r="AI31" s="810"/>
      <c r="AJ31" s="811"/>
      <c r="AK31" s="878">
        <v>1721</v>
      </c>
      <c r="AL31" s="879"/>
      <c r="AM31" s="879"/>
      <c r="AN31" s="879"/>
      <c r="AO31" s="879"/>
      <c r="AP31" s="879">
        <v>39735</v>
      </c>
      <c r="AQ31" s="879"/>
      <c r="AR31" s="879"/>
      <c r="AS31" s="879"/>
      <c r="AT31" s="879"/>
      <c r="AU31" s="879">
        <v>25550</v>
      </c>
      <c r="AV31" s="879"/>
      <c r="AW31" s="879"/>
      <c r="AX31" s="879"/>
      <c r="AY31" s="879"/>
      <c r="AZ31" s="880" t="s">
        <v>599</v>
      </c>
      <c r="BA31" s="880"/>
      <c r="BB31" s="880"/>
      <c r="BC31" s="880"/>
      <c r="BD31" s="880"/>
      <c r="BE31" s="876" t="s">
        <v>413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395</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4053</v>
      </c>
      <c r="AG63" s="890"/>
      <c r="AH63" s="890"/>
      <c r="AI63" s="890"/>
      <c r="AJ63" s="891"/>
      <c r="AK63" s="892"/>
      <c r="AL63" s="887"/>
      <c r="AM63" s="887"/>
      <c r="AN63" s="887"/>
      <c r="AO63" s="887"/>
      <c r="AP63" s="890">
        <v>42941</v>
      </c>
      <c r="AQ63" s="890"/>
      <c r="AR63" s="890"/>
      <c r="AS63" s="890"/>
      <c r="AT63" s="890"/>
      <c r="AU63" s="890">
        <v>25550</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402</v>
      </c>
      <c r="AB66" s="766"/>
      <c r="AC66" s="766"/>
      <c r="AD66" s="766"/>
      <c r="AE66" s="767"/>
      <c r="AF66" s="900" t="s">
        <v>421</v>
      </c>
      <c r="AG66" s="861"/>
      <c r="AH66" s="861"/>
      <c r="AI66" s="861"/>
      <c r="AJ66" s="901"/>
      <c r="AK66" s="765" t="s">
        <v>404</v>
      </c>
      <c r="AL66" s="789"/>
      <c r="AM66" s="789"/>
      <c r="AN66" s="789"/>
      <c r="AO66" s="790"/>
      <c r="AP66" s="765" t="s">
        <v>422</v>
      </c>
      <c r="AQ66" s="766"/>
      <c r="AR66" s="766"/>
      <c r="AS66" s="766"/>
      <c r="AT66" s="767"/>
      <c r="AU66" s="765" t="s">
        <v>423</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586</v>
      </c>
      <c r="C68" s="918"/>
      <c r="D68" s="918"/>
      <c r="E68" s="918"/>
      <c r="F68" s="918"/>
      <c r="G68" s="918"/>
      <c r="H68" s="918"/>
      <c r="I68" s="918"/>
      <c r="J68" s="918"/>
      <c r="K68" s="918"/>
      <c r="L68" s="918"/>
      <c r="M68" s="918"/>
      <c r="N68" s="918"/>
      <c r="O68" s="918"/>
      <c r="P68" s="919"/>
      <c r="Q68" s="920">
        <v>4695</v>
      </c>
      <c r="R68" s="914"/>
      <c r="S68" s="914"/>
      <c r="T68" s="914"/>
      <c r="U68" s="914"/>
      <c r="V68" s="914">
        <v>4673</v>
      </c>
      <c r="W68" s="914"/>
      <c r="X68" s="914"/>
      <c r="Y68" s="914"/>
      <c r="Z68" s="914"/>
      <c r="AA68" s="914">
        <v>23</v>
      </c>
      <c r="AB68" s="914"/>
      <c r="AC68" s="914"/>
      <c r="AD68" s="914"/>
      <c r="AE68" s="914"/>
      <c r="AF68" s="914">
        <v>23</v>
      </c>
      <c r="AG68" s="914"/>
      <c r="AH68" s="914"/>
      <c r="AI68" s="914"/>
      <c r="AJ68" s="914"/>
      <c r="AK68" s="914" t="s">
        <v>606</v>
      </c>
      <c r="AL68" s="914"/>
      <c r="AM68" s="914"/>
      <c r="AN68" s="914"/>
      <c r="AO68" s="914"/>
      <c r="AP68" s="914">
        <v>3085</v>
      </c>
      <c r="AQ68" s="914"/>
      <c r="AR68" s="914"/>
      <c r="AS68" s="914"/>
      <c r="AT68" s="914"/>
      <c r="AU68" s="914">
        <v>1417</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587</v>
      </c>
      <c r="C69" s="922"/>
      <c r="D69" s="922"/>
      <c r="E69" s="922"/>
      <c r="F69" s="922"/>
      <c r="G69" s="922"/>
      <c r="H69" s="922"/>
      <c r="I69" s="922"/>
      <c r="J69" s="922"/>
      <c r="K69" s="922"/>
      <c r="L69" s="922"/>
      <c r="M69" s="922"/>
      <c r="N69" s="922"/>
      <c r="O69" s="922"/>
      <c r="P69" s="923"/>
      <c r="Q69" s="924">
        <v>340</v>
      </c>
      <c r="R69" s="879"/>
      <c r="S69" s="879"/>
      <c r="T69" s="879"/>
      <c r="U69" s="879"/>
      <c r="V69" s="879">
        <v>304</v>
      </c>
      <c r="W69" s="879"/>
      <c r="X69" s="879"/>
      <c r="Y69" s="879"/>
      <c r="Z69" s="879"/>
      <c r="AA69" s="879">
        <v>35</v>
      </c>
      <c r="AB69" s="879"/>
      <c r="AC69" s="879"/>
      <c r="AD69" s="879"/>
      <c r="AE69" s="879"/>
      <c r="AF69" s="879">
        <v>35</v>
      </c>
      <c r="AG69" s="879"/>
      <c r="AH69" s="879"/>
      <c r="AI69" s="879"/>
      <c r="AJ69" s="879"/>
      <c r="AK69" s="879" t="s">
        <v>607</v>
      </c>
      <c r="AL69" s="879"/>
      <c r="AM69" s="879"/>
      <c r="AN69" s="879"/>
      <c r="AO69" s="879"/>
      <c r="AP69" s="879" t="s">
        <v>595</v>
      </c>
      <c r="AQ69" s="879"/>
      <c r="AR69" s="879"/>
      <c r="AS69" s="879"/>
      <c r="AT69" s="879"/>
      <c r="AU69" s="879" t="s">
        <v>608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588</v>
      </c>
      <c r="C70" s="922"/>
      <c r="D70" s="922"/>
      <c r="E70" s="922"/>
      <c r="F70" s="922"/>
      <c r="G70" s="922"/>
      <c r="H70" s="922"/>
      <c r="I70" s="922"/>
      <c r="J70" s="922"/>
      <c r="K70" s="922"/>
      <c r="L70" s="922"/>
      <c r="M70" s="922"/>
      <c r="N70" s="922"/>
      <c r="O70" s="922"/>
      <c r="P70" s="923"/>
      <c r="Q70" s="924">
        <v>482</v>
      </c>
      <c r="R70" s="879"/>
      <c r="S70" s="879"/>
      <c r="T70" s="879"/>
      <c r="U70" s="879"/>
      <c r="V70" s="879">
        <v>411</v>
      </c>
      <c r="W70" s="879"/>
      <c r="X70" s="879"/>
      <c r="Y70" s="879"/>
      <c r="Z70" s="879"/>
      <c r="AA70" s="879">
        <v>71</v>
      </c>
      <c r="AB70" s="879"/>
      <c r="AC70" s="879"/>
      <c r="AD70" s="879"/>
      <c r="AE70" s="879"/>
      <c r="AF70" s="879">
        <v>71</v>
      </c>
      <c r="AG70" s="879"/>
      <c r="AH70" s="879"/>
      <c r="AI70" s="879"/>
      <c r="AJ70" s="879"/>
      <c r="AK70" s="879">
        <v>56</v>
      </c>
      <c r="AL70" s="879"/>
      <c r="AM70" s="879"/>
      <c r="AN70" s="879"/>
      <c r="AO70" s="879"/>
      <c r="AP70" s="879" t="s">
        <v>609</v>
      </c>
      <c r="AQ70" s="879"/>
      <c r="AR70" s="879"/>
      <c r="AS70" s="879"/>
      <c r="AT70" s="879"/>
      <c r="AU70" s="879" t="s">
        <v>610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589</v>
      </c>
      <c r="C71" s="922"/>
      <c r="D71" s="922"/>
      <c r="E71" s="922"/>
      <c r="F71" s="922"/>
      <c r="G71" s="922"/>
      <c r="H71" s="922"/>
      <c r="I71" s="922"/>
      <c r="J71" s="922"/>
      <c r="K71" s="922"/>
      <c r="L71" s="922"/>
      <c r="M71" s="922"/>
      <c r="N71" s="922"/>
      <c r="O71" s="922"/>
      <c r="P71" s="923"/>
      <c r="Q71" s="924">
        <v>215</v>
      </c>
      <c r="R71" s="879"/>
      <c r="S71" s="879"/>
      <c r="T71" s="879"/>
      <c r="U71" s="879"/>
      <c r="V71" s="879">
        <v>212</v>
      </c>
      <c r="W71" s="879"/>
      <c r="X71" s="879"/>
      <c r="Y71" s="879"/>
      <c r="Z71" s="879"/>
      <c r="AA71" s="879">
        <v>3</v>
      </c>
      <c r="AB71" s="879"/>
      <c r="AC71" s="879"/>
      <c r="AD71" s="879"/>
      <c r="AE71" s="879"/>
      <c r="AF71" s="879">
        <v>3</v>
      </c>
      <c r="AG71" s="879"/>
      <c r="AH71" s="879"/>
      <c r="AI71" s="879"/>
      <c r="AJ71" s="879"/>
      <c r="AK71" s="879">
        <v>35</v>
      </c>
      <c r="AL71" s="879"/>
      <c r="AM71" s="879"/>
      <c r="AN71" s="879"/>
      <c r="AO71" s="879"/>
      <c r="AP71" s="879" t="s">
        <v>611</v>
      </c>
      <c r="AQ71" s="879"/>
      <c r="AR71" s="879"/>
      <c r="AS71" s="879"/>
      <c r="AT71" s="879"/>
      <c r="AU71" s="879" t="s">
        <v>595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590</v>
      </c>
      <c r="C72" s="922"/>
      <c r="D72" s="922"/>
      <c r="E72" s="922"/>
      <c r="F72" s="922"/>
      <c r="G72" s="922"/>
      <c r="H72" s="922"/>
      <c r="I72" s="922"/>
      <c r="J72" s="922"/>
      <c r="K72" s="922"/>
      <c r="L72" s="922"/>
      <c r="M72" s="922"/>
      <c r="N72" s="922"/>
      <c r="O72" s="922"/>
      <c r="P72" s="923"/>
      <c r="Q72" s="924">
        <v>33474</v>
      </c>
      <c r="R72" s="879"/>
      <c r="S72" s="879"/>
      <c r="T72" s="879"/>
      <c r="U72" s="879"/>
      <c r="V72" s="879">
        <v>32592</v>
      </c>
      <c r="W72" s="879"/>
      <c r="X72" s="879"/>
      <c r="Y72" s="879"/>
      <c r="Z72" s="879"/>
      <c r="AA72" s="879">
        <v>882</v>
      </c>
      <c r="AB72" s="879"/>
      <c r="AC72" s="879"/>
      <c r="AD72" s="879"/>
      <c r="AE72" s="879"/>
      <c r="AF72" s="879">
        <v>882</v>
      </c>
      <c r="AG72" s="879"/>
      <c r="AH72" s="879"/>
      <c r="AI72" s="879"/>
      <c r="AJ72" s="879"/>
      <c r="AK72" s="879">
        <v>76</v>
      </c>
      <c r="AL72" s="879"/>
      <c r="AM72" s="879"/>
      <c r="AN72" s="879"/>
      <c r="AO72" s="879"/>
      <c r="AP72" s="879" t="s">
        <v>612</v>
      </c>
      <c r="AQ72" s="879"/>
      <c r="AR72" s="879"/>
      <c r="AS72" s="879"/>
      <c r="AT72" s="879"/>
      <c r="AU72" s="879" t="s">
        <v>613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591</v>
      </c>
      <c r="C73" s="922"/>
      <c r="D73" s="922"/>
      <c r="E73" s="922"/>
      <c r="F73" s="922"/>
      <c r="G73" s="922"/>
      <c r="H73" s="922"/>
      <c r="I73" s="922"/>
      <c r="J73" s="922"/>
      <c r="K73" s="922"/>
      <c r="L73" s="922"/>
      <c r="M73" s="922"/>
      <c r="N73" s="922"/>
      <c r="O73" s="922"/>
      <c r="P73" s="923"/>
      <c r="Q73" s="924">
        <v>198</v>
      </c>
      <c r="R73" s="879"/>
      <c r="S73" s="879"/>
      <c r="T73" s="879"/>
      <c r="U73" s="879"/>
      <c r="V73" s="879">
        <v>183</v>
      </c>
      <c r="W73" s="879"/>
      <c r="X73" s="879"/>
      <c r="Y73" s="879"/>
      <c r="Z73" s="879"/>
      <c r="AA73" s="879">
        <v>15</v>
      </c>
      <c r="AB73" s="879"/>
      <c r="AC73" s="879"/>
      <c r="AD73" s="879"/>
      <c r="AE73" s="879"/>
      <c r="AF73" s="879">
        <v>15</v>
      </c>
      <c r="AG73" s="879"/>
      <c r="AH73" s="879"/>
      <c r="AI73" s="879"/>
      <c r="AJ73" s="879"/>
      <c r="AK73" s="879" t="s">
        <v>603</v>
      </c>
      <c r="AL73" s="879"/>
      <c r="AM73" s="879"/>
      <c r="AN73" s="879"/>
      <c r="AO73" s="879"/>
      <c r="AP73" s="879" t="s">
        <v>595</v>
      </c>
      <c r="AQ73" s="879"/>
      <c r="AR73" s="879"/>
      <c r="AS73" s="879"/>
      <c r="AT73" s="879"/>
      <c r="AU73" s="879" t="s">
        <v>595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592</v>
      </c>
      <c r="C74" s="922"/>
      <c r="D74" s="922"/>
      <c r="E74" s="922"/>
      <c r="F74" s="922"/>
      <c r="G74" s="922"/>
      <c r="H74" s="922"/>
      <c r="I74" s="922"/>
      <c r="J74" s="922"/>
      <c r="K74" s="922"/>
      <c r="L74" s="922"/>
      <c r="M74" s="922"/>
      <c r="N74" s="922"/>
      <c r="O74" s="922"/>
      <c r="P74" s="923"/>
      <c r="Q74" s="924">
        <v>1227276</v>
      </c>
      <c r="R74" s="879"/>
      <c r="S74" s="879"/>
      <c r="T74" s="879"/>
      <c r="U74" s="879"/>
      <c r="V74" s="879">
        <v>1165356</v>
      </c>
      <c r="W74" s="879"/>
      <c r="X74" s="879"/>
      <c r="Y74" s="879"/>
      <c r="Z74" s="879"/>
      <c r="AA74" s="879">
        <v>61920</v>
      </c>
      <c r="AB74" s="879"/>
      <c r="AC74" s="879"/>
      <c r="AD74" s="879"/>
      <c r="AE74" s="879"/>
      <c r="AF74" s="879">
        <v>61920</v>
      </c>
      <c r="AG74" s="879"/>
      <c r="AH74" s="879"/>
      <c r="AI74" s="879"/>
      <c r="AJ74" s="879"/>
      <c r="AK74" s="879">
        <v>8500</v>
      </c>
      <c r="AL74" s="879"/>
      <c r="AM74" s="879"/>
      <c r="AN74" s="879"/>
      <c r="AO74" s="879"/>
      <c r="AP74" s="879" t="s">
        <v>604</v>
      </c>
      <c r="AQ74" s="879"/>
      <c r="AR74" s="879"/>
      <c r="AS74" s="879"/>
      <c r="AT74" s="879"/>
      <c r="AU74" s="879" t="s">
        <v>595</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593</v>
      </c>
      <c r="C75" s="922"/>
      <c r="D75" s="922"/>
      <c r="E75" s="922"/>
      <c r="F75" s="922"/>
      <c r="G75" s="922"/>
      <c r="H75" s="922"/>
      <c r="I75" s="922"/>
      <c r="J75" s="922"/>
      <c r="K75" s="922"/>
      <c r="L75" s="922"/>
      <c r="M75" s="922"/>
      <c r="N75" s="922"/>
      <c r="O75" s="922"/>
      <c r="P75" s="923"/>
      <c r="Q75" s="927">
        <v>39537</v>
      </c>
      <c r="R75" s="928"/>
      <c r="S75" s="928"/>
      <c r="T75" s="928"/>
      <c r="U75" s="878"/>
      <c r="V75" s="929">
        <v>35602</v>
      </c>
      <c r="W75" s="928"/>
      <c r="X75" s="928"/>
      <c r="Y75" s="928"/>
      <c r="Z75" s="878"/>
      <c r="AA75" s="929">
        <v>3935</v>
      </c>
      <c r="AB75" s="928"/>
      <c r="AC75" s="928"/>
      <c r="AD75" s="928"/>
      <c r="AE75" s="878"/>
      <c r="AF75" s="929">
        <v>20048</v>
      </c>
      <c r="AG75" s="928"/>
      <c r="AH75" s="928"/>
      <c r="AI75" s="928"/>
      <c r="AJ75" s="878"/>
      <c r="AK75" s="929" t="s">
        <v>595</v>
      </c>
      <c r="AL75" s="928"/>
      <c r="AM75" s="928"/>
      <c r="AN75" s="928"/>
      <c r="AO75" s="878"/>
      <c r="AP75" s="929">
        <v>111649</v>
      </c>
      <c r="AQ75" s="928"/>
      <c r="AR75" s="928"/>
      <c r="AS75" s="928"/>
      <c r="AT75" s="878"/>
      <c r="AU75" s="929" t="s">
        <v>595</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594</v>
      </c>
      <c r="C76" s="922"/>
      <c r="D76" s="922"/>
      <c r="E76" s="922"/>
      <c r="F76" s="922"/>
      <c r="G76" s="922"/>
      <c r="H76" s="922"/>
      <c r="I76" s="922"/>
      <c r="J76" s="922"/>
      <c r="K76" s="922"/>
      <c r="L76" s="922"/>
      <c r="M76" s="922"/>
      <c r="N76" s="922"/>
      <c r="O76" s="922"/>
      <c r="P76" s="923"/>
      <c r="Q76" s="927">
        <v>7557</v>
      </c>
      <c r="R76" s="928"/>
      <c r="S76" s="928"/>
      <c r="T76" s="928"/>
      <c r="U76" s="878"/>
      <c r="V76" s="929">
        <v>5709</v>
      </c>
      <c r="W76" s="928"/>
      <c r="X76" s="928"/>
      <c r="Y76" s="928"/>
      <c r="Z76" s="878"/>
      <c r="AA76" s="929">
        <v>1849</v>
      </c>
      <c r="AB76" s="928"/>
      <c r="AC76" s="928"/>
      <c r="AD76" s="928"/>
      <c r="AE76" s="878"/>
      <c r="AF76" s="929">
        <v>17220</v>
      </c>
      <c r="AG76" s="928"/>
      <c r="AH76" s="928"/>
      <c r="AI76" s="928"/>
      <c r="AJ76" s="878"/>
      <c r="AK76" s="929" t="s">
        <v>600</v>
      </c>
      <c r="AL76" s="928"/>
      <c r="AM76" s="928"/>
      <c r="AN76" s="928"/>
      <c r="AO76" s="878"/>
      <c r="AP76" s="929">
        <v>16930</v>
      </c>
      <c r="AQ76" s="928"/>
      <c r="AR76" s="928"/>
      <c r="AS76" s="928"/>
      <c r="AT76" s="878"/>
      <c r="AU76" s="929" t="s">
        <v>605</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395</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100217</v>
      </c>
      <c r="AG88" s="890"/>
      <c r="AH88" s="890"/>
      <c r="AI88" s="890"/>
      <c r="AJ88" s="890"/>
      <c r="AK88" s="887"/>
      <c r="AL88" s="887"/>
      <c r="AM88" s="887"/>
      <c r="AN88" s="887"/>
      <c r="AO88" s="887"/>
      <c r="AP88" s="890">
        <v>131664</v>
      </c>
      <c r="AQ88" s="890"/>
      <c r="AR88" s="890"/>
      <c r="AS88" s="890"/>
      <c r="AT88" s="890"/>
      <c r="AU88" s="890">
        <v>1417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25</v>
      </c>
      <c r="CS102" s="898"/>
      <c r="CT102" s="898"/>
      <c r="CU102" s="898"/>
      <c r="CV102" s="941"/>
      <c r="CW102" s="940" t="s">
        <v>616</v>
      </c>
      <c r="CX102" s="898"/>
      <c r="CY102" s="898"/>
      <c r="CZ102" s="898"/>
      <c r="DA102" s="941"/>
      <c r="DB102" s="940" t="s">
        <v>595</v>
      </c>
      <c r="DC102" s="898"/>
      <c r="DD102" s="898"/>
      <c r="DE102" s="898"/>
      <c r="DF102" s="941"/>
      <c r="DG102" s="940" t="s">
        <v>617</v>
      </c>
      <c r="DH102" s="898"/>
      <c r="DI102" s="898"/>
      <c r="DJ102" s="898"/>
      <c r="DK102" s="941"/>
      <c r="DL102" s="940" t="s">
        <v>595</v>
      </c>
      <c r="DM102" s="898"/>
      <c r="DN102" s="898"/>
      <c r="DO102" s="898"/>
      <c r="DP102" s="941"/>
      <c r="DQ102" s="940" t="s">
        <v>595</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309</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309</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309</v>
      </c>
      <c r="DR109" s="943"/>
      <c r="DS109" s="943"/>
      <c r="DT109" s="943"/>
      <c r="DU109" s="944"/>
      <c r="DV109" s="942" t="s">
        <v>435</v>
      </c>
      <c r="DW109" s="943"/>
      <c r="DX109" s="943"/>
      <c r="DY109" s="943"/>
      <c r="DZ109" s="945"/>
    </row>
    <row r="110" spans="1:131" s="248" customFormat="1" ht="26.25" customHeight="1" x14ac:dyDescent="0.15">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4144510</v>
      </c>
      <c r="AB110" s="950"/>
      <c r="AC110" s="950"/>
      <c r="AD110" s="950"/>
      <c r="AE110" s="951"/>
      <c r="AF110" s="952">
        <v>4066035</v>
      </c>
      <c r="AG110" s="950"/>
      <c r="AH110" s="950"/>
      <c r="AI110" s="950"/>
      <c r="AJ110" s="951"/>
      <c r="AK110" s="952">
        <v>4154784</v>
      </c>
      <c r="AL110" s="950"/>
      <c r="AM110" s="950"/>
      <c r="AN110" s="950"/>
      <c r="AO110" s="951"/>
      <c r="AP110" s="953">
        <v>17</v>
      </c>
      <c r="AQ110" s="954"/>
      <c r="AR110" s="954"/>
      <c r="AS110" s="954"/>
      <c r="AT110" s="955"/>
      <c r="AU110" s="956" t="s">
        <v>73</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50189667</v>
      </c>
      <c r="BR110" s="985"/>
      <c r="BS110" s="985"/>
      <c r="BT110" s="985"/>
      <c r="BU110" s="985"/>
      <c r="BV110" s="985">
        <v>51208784</v>
      </c>
      <c r="BW110" s="985"/>
      <c r="BX110" s="985"/>
      <c r="BY110" s="985"/>
      <c r="BZ110" s="985"/>
      <c r="CA110" s="985">
        <v>52154995</v>
      </c>
      <c r="CB110" s="985"/>
      <c r="CC110" s="985"/>
      <c r="CD110" s="985"/>
      <c r="CE110" s="985"/>
      <c r="CF110" s="999">
        <v>212.9</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505608</v>
      </c>
      <c r="DH110" s="985"/>
      <c r="DI110" s="985"/>
      <c r="DJ110" s="985"/>
      <c r="DK110" s="985"/>
      <c r="DL110" s="985">
        <v>442512</v>
      </c>
      <c r="DM110" s="985"/>
      <c r="DN110" s="985"/>
      <c r="DO110" s="985"/>
      <c r="DP110" s="985"/>
      <c r="DQ110" s="985">
        <v>442512</v>
      </c>
      <c r="DR110" s="985"/>
      <c r="DS110" s="985"/>
      <c r="DT110" s="985"/>
      <c r="DU110" s="985"/>
      <c r="DV110" s="986">
        <v>1.8</v>
      </c>
      <c r="DW110" s="986"/>
      <c r="DX110" s="986"/>
      <c r="DY110" s="986"/>
      <c r="DZ110" s="987"/>
    </row>
    <row r="111" spans="1:131" s="248" customFormat="1" ht="26.25" customHeight="1" x14ac:dyDescent="0.1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397</v>
      </c>
      <c r="AB111" s="992"/>
      <c r="AC111" s="992"/>
      <c r="AD111" s="992"/>
      <c r="AE111" s="993"/>
      <c r="AF111" s="994" t="s">
        <v>397</v>
      </c>
      <c r="AG111" s="992"/>
      <c r="AH111" s="992"/>
      <c r="AI111" s="992"/>
      <c r="AJ111" s="993"/>
      <c r="AK111" s="994" t="s">
        <v>397</v>
      </c>
      <c r="AL111" s="992"/>
      <c r="AM111" s="992"/>
      <c r="AN111" s="992"/>
      <c r="AO111" s="993"/>
      <c r="AP111" s="995" t="s">
        <v>416</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v>505608</v>
      </c>
      <c r="BR111" s="978"/>
      <c r="BS111" s="978"/>
      <c r="BT111" s="978"/>
      <c r="BU111" s="978"/>
      <c r="BV111" s="978">
        <v>442512</v>
      </c>
      <c r="BW111" s="978"/>
      <c r="BX111" s="978"/>
      <c r="BY111" s="978"/>
      <c r="BZ111" s="978"/>
      <c r="CA111" s="978">
        <v>442512</v>
      </c>
      <c r="CB111" s="978"/>
      <c r="CC111" s="978"/>
      <c r="CD111" s="978"/>
      <c r="CE111" s="978"/>
      <c r="CF111" s="972">
        <v>1.8</v>
      </c>
      <c r="CG111" s="973"/>
      <c r="CH111" s="973"/>
      <c r="CI111" s="973"/>
      <c r="CJ111" s="973"/>
      <c r="CK111" s="1003"/>
      <c r="CL111" s="1004"/>
      <c r="CM111" s="974" t="s">
        <v>443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397</v>
      </c>
      <c r="DH111" s="978"/>
      <c r="DI111" s="978"/>
      <c r="DJ111" s="978"/>
      <c r="DK111" s="978"/>
      <c r="DL111" s="978" t="s">
        <v>397</v>
      </c>
      <c r="DM111" s="978"/>
      <c r="DN111" s="978"/>
      <c r="DO111" s="978"/>
      <c r="DP111" s="978"/>
      <c r="DQ111" s="978" t="s">
        <v>397</v>
      </c>
      <c r="DR111" s="978"/>
      <c r="DS111" s="978"/>
      <c r="DT111" s="978"/>
      <c r="DU111" s="978"/>
      <c r="DV111" s="979" t="s">
        <v>397</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141</v>
      </c>
      <c r="AB112" s="1017"/>
      <c r="AC112" s="1017"/>
      <c r="AD112" s="1017"/>
      <c r="AE112" s="1018"/>
      <c r="AF112" s="1019" t="s">
        <v>397</v>
      </c>
      <c r="AG112" s="1017"/>
      <c r="AH112" s="1017"/>
      <c r="AI112" s="1017"/>
      <c r="AJ112" s="1018"/>
      <c r="AK112" s="1019" t="s">
        <v>397</v>
      </c>
      <c r="AL112" s="1017"/>
      <c r="AM112" s="1017"/>
      <c r="AN112" s="1017"/>
      <c r="AO112" s="1018"/>
      <c r="AP112" s="1020" t="s">
        <v>141</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28203777</v>
      </c>
      <c r="BR112" s="978"/>
      <c r="BS112" s="978"/>
      <c r="BT112" s="978"/>
      <c r="BU112" s="978"/>
      <c r="BV112" s="978">
        <v>26566176</v>
      </c>
      <c r="BW112" s="978"/>
      <c r="BX112" s="978"/>
      <c r="BY112" s="978"/>
      <c r="BZ112" s="978"/>
      <c r="CA112" s="978">
        <v>25549665</v>
      </c>
      <c r="CB112" s="978"/>
      <c r="CC112" s="978"/>
      <c r="CD112" s="978"/>
      <c r="CE112" s="978"/>
      <c r="CF112" s="972">
        <v>104.3</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397</v>
      </c>
      <c r="DH112" s="978"/>
      <c r="DI112" s="978"/>
      <c r="DJ112" s="978"/>
      <c r="DK112" s="978"/>
      <c r="DL112" s="978" t="s">
        <v>397</v>
      </c>
      <c r="DM112" s="978"/>
      <c r="DN112" s="978"/>
      <c r="DO112" s="978"/>
      <c r="DP112" s="978"/>
      <c r="DQ112" s="978" t="s">
        <v>397</v>
      </c>
      <c r="DR112" s="978"/>
      <c r="DS112" s="978"/>
      <c r="DT112" s="978"/>
      <c r="DU112" s="978"/>
      <c r="DV112" s="979" t="s">
        <v>397</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1490837</v>
      </c>
      <c r="AB113" s="992"/>
      <c r="AC113" s="992"/>
      <c r="AD113" s="992"/>
      <c r="AE113" s="993"/>
      <c r="AF113" s="994">
        <v>1469158</v>
      </c>
      <c r="AG113" s="992"/>
      <c r="AH113" s="992"/>
      <c r="AI113" s="992"/>
      <c r="AJ113" s="993"/>
      <c r="AK113" s="994">
        <v>1418156</v>
      </c>
      <c r="AL113" s="992"/>
      <c r="AM113" s="992"/>
      <c r="AN113" s="992"/>
      <c r="AO113" s="993"/>
      <c r="AP113" s="995">
        <v>5.8</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957665</v>
      </c>
      <c r="BR113" s="978"/>
      <c r="BS113" s="978"/>
      <c r="BT113" s="978"/>
      <c r="BU113" s="978"/>
      <c r="BV113" s="978">
        <v>1091887</v>
      </c>
      <c r="BW113" s="978"/>
      <c r="BX113" s="978"/>
      <c r="BY113" s="978"/>
      <c r="BZ113" s="978"/>
      <c r="CA113" s="978">
        <v>1417055</v>
      </c>
      <c r="CB113" s="978"/>
      <c r="CC113" s="978"/>
      <c r="CD113" s="978"/>
      <c r="CE113" s="978"/>
      <c r="CF113" s="972">
        <v>5.8</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397</v>
      </c>
      <c r="DH113" s="1017"/>
      <c r="DI113" s="1017"/>
      <c r="DJ113" s="1017"/>
      <c r="DK113" s="1018"/>
      <c r="DL113" s="1019" t="s">
        <v>397</v>
      </c>
      <c r="DM113" s="1017"/>
      <c r="DN113" s="1017"/>
      <c r="DO113" s="1017"/>
      <c r="DP113" s="1018"/>
      <c r="DQ113" s="1019" t="s">
        <v>416</v>
      </c>
      <c r="DR113" s="1017"/>
      <c r="DS113" s="1017"/>
      <c r="DT113" s="1017"/>
      <c r="DU113" s="1018"/>
      <c r="DV113" s="1020" t="s">
        <v>397</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97125</v>
      </c>
      <c r="AB114" s="1017"/>
      <c r="AC114" s="1017"/>
      <c r="AD114" s="1017"/>
      <c r="AE114" s="1018"/>
      <c r="AF114" s="1019">
        <v>99438</v>
      </c>
      <c r="AG114" s="1017"/>
      <c r="AH114" s="1017"/>
      <c r="AI114" s="1017"/>
      <c r="AJ114" s="1018"/>
      <c r="AK114" s="1019">
        <v>134202</v>
      </c>
      <c r="AL114" s="1017"/>
      <c r="AM114" s="1017"/>
      <c r="AN114" s="1017"/>
      <c r="AO114" s="1018"/>
      <c r="AP114" s="1020">
        <v>0.5</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4760604</v>
      </c>
      <c r="BR114" s="978"/>
      <c r="BS114" s="978"/>
      <c r="BT114" s="978"/>
      <c r="BU114" s="978"/>
      <c r="BV114" s="978">
        <v>4908066</v>
      </c>
      <c r="BW114" s="978"/>
      <c r="BX114" s="978"/>
      <c r="BY114" s="978"/>
      <c r="BZ114" s="978"/>
      <c r="CA114" s="978">
        <v>4930328</v>
      </c>
      <c r="CB114" s="978"/>
      <c r="CC114" s="978"/>
      <c r="CD114" s="978"/>
      <c r="CE114" s="978"/>
      <c r="CF114" s="972">
        <v>20.100000000000001</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397</v>
      </c>
      <c r="DH114" s="1017"/>
      <c r="DI114" s="1017"/>
      <c r="DJ114" s="1017"/>
      <c r="DK114" s="1018"/>
      <c r="DL114" s="1019" t="s">
        <v>141</v>
      </c>
      <c r="DM114" s="1017"/>
      <c r="DN114" s="1017"/>
      <c r="DO114" s="1017"/>
      <c r="DP114" s="1018"/>
      <c r="DQ114" s="1019" t="s">
        <v>397</v>
      </c>
      <c r="DR114" s="1017"/>
      <c r="DS114" s="1017"/>
      <c r="DT114" s="1017"/>
      <c r="DU114" s="1018"/>
      <c r="DV114" s="1020" t="s">
        <v>141</v>
      </c>
      <c r="DW114" s="1021"/>
      <c r="DX114" s="1021"/>
      <c r="DY114" s="1021"/>
      <c r="DZ114" s="1022"/>
    </row>
    <row r="115" spans="1:130" s="248" customFormat="1" ht="26.25" customHeight="1" x14ac:dyDescent="0.15">
      <c r="A115" s="1012"/>
      <c r="B115" s="1013"/>
      <c r="C115" s="1008" t="s">
        <v>454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47300</v>
      </c>
      <c r="AB115" s="992"/>
      <c r="AC115" s="992"/>
      <c r="AD115" s="992"/>
      <c r="AE115" s="993"/>
      <c r="AF115" s="994">
        <v>47300</v>
      </c>
      <c r="AG115" s="992"/>
      <c r="AH115" s="992"/>
      <c r="AI115" s="992"/>
      <c r="AJ115" s="993"/>
      <c r="AK115" s="994">
        <v>47300</v>
      </c>
      <c r="AL115" s="992"/>
      <c r="AM115" s="992"/>
      <c r="AN115" s="992"/>
      <c r="AO115" s="993"/>
      <c r="AP115" s="995">
        <v>0.2</v>
      </c>
      <c r="AQ115" s="996"/>
      <c r="AR115" s="996"/>
      <c r="AS115" s="996"/>
      <c r="AT115" s="997"/>
      <c r="AU115" s="958"/>
      <c r="AV115" s="959"/>
      <c r="AW115" s="959"/>
      <c r="AX115" s="959"/>
      <c r="AY115" s="959"/>
      <c r="AZ115" s="1007" t="s">
        <v>455</v>
      </c>
      <c r="BA115" s="1008"/>
      <c r="BB115" s="1008"/>
      <c r="BC115" s="1008"/>
      <c r="BD115" s="1008"/>
      <c r="BE115" s="1008"/>
      <c r="BF115" s="1008"/>
      <c r="BG115" s="1008"/>
      <c r="BH115" s="1008"/>
      <c r="BI115" s="1008"/>
      <c r="BJ115" s="1008"/>
      <c r="BK115" s="1008"/>
      <c r="BL115" s="1008"/>
      <c r="BM115" s="1008"/>
      <c r="BN115" s="1008"/>
      <c r="BO115" s="1008"/>
      <c r="BP115" s="1009"/>
      <c r="BQ115" s="977" t="s">
        <v>141</v>
      </c>
      <c r="BR115" s="978"/>
      <c r="BS115" s="978"/>
      <c r="BT115" s="978"/>
      <c r="BU115" s="978"/>
      <c r="BV115" s="978" t="s">
        <v>397</v>
      </c>
      <c r="BW115" s="978"/>
      <c r="BX115" s="978"/>
      <c r="BY115" s="978"/>
      <c r="BZ115" s="978"/>
      <c r="CA115" s="978" t="s">
        <v>141</v>
      </c>
      <c r="CB115" s="978"/>
      <c r="CC115" s="978"/>
      <c r="CD115" s="978"/>
      <c r="CE115" s="978"/>
      <c r="CF115" s="972" t="s">
        <v>416</v>
      </c>
      <c r="CG115" s="973"/>
      <c r="CH115" s="973"/>
      <c r="CI115" s="973"/>
      <c r="CJ115" s="973"/>
      <c r="CK115" s="1003"/>
      <c r="CL115" s="1004"/>
      <c r="CM115" s="1007" t="s">
        <v>456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397</v>
      </c>
      <c r="DH115" s="1017"/>
      <c r="DI115" s="1017"/>
      <c r="DJ115" s="1017"/>
      <c r="DK115" s="1018"/>
      <c r="DL115" s="1019" t="s">
        <v>141</v>
      </c>
      <c r="DM115" s="1017"/>
      <c r="DN115" s="1017"/>
      <c r="DO115" s="1017"/>
      <c r="DP115" s="1018"/>
      <c r="DQ115" s="1019" t="s">
        <v>397</v>
      </c>
      <c r="DR115" s="1017"/>
      <c r="DS115" s="1017"/>
      <c r="DT115" s="1017"/>
      <c r="DU115" s="1018"/>
      <c r="DV115" s="1020" t="s">
        <v>397</v>
      </c>
      <c r="DW115" s="1021"/>
      <c r="DX115" s="1021"/>
      <c r="DY115" s="1021"/>
      <c r="DZ115" s="1022"/>
    </row>
    <row r="116" spans="1:130" s="248" customFormat="1" ht="26.25" customHeight="1" x14ac:dyDescent="0.15">
      <c r="A116" s="1014"/>
      <c r="B116" s="1015"/>
      <c r="C116" s="1023" t="s">
        <v>457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397</v>
      </c>
      <c r="AB116" s="1017"/>
      <c r="AC116" s="1017"/>
      <c r="AD116" s="1017"/>
      <c r="AE116" s="1018"/>
      <c r="AF116" s="1019" t="s">
        <v>397</v>
      </c>
      <c r="AG116" s="1017"/>
      <c r="AH116" s="1017"/>
      <c r="AI116" s="1017"/>
      <c r="AJ116" s="1018"/>
      <c r="AK116" s="1019" t="s">
        <v>141</v>
      </c>
      <c r="AL116" s="1017"/>
      <c r="AM116" s="1017"/>
      <c r="AN116" s="1017"/>
      <c r="AO116" s="1018"/>
      <c r="AP116" s="1020" t="s">
        <v>416</v>
      </c>
      <c r="AQ116" s="1021"/>
      <c r="AR116" s="1021"/>
      <c r="AS116" s="1021"/>
      <c r="AT116" s="1022"/>
      <c r="AU116" s="958"/>
      <c r="AV116" s="959"/>
      <c r="AW116" s="959"/>
      <c r="AX116" s="959"/>
      <c r="AY116" s="959"/>
      <c r="AZ116" s="1025" t="s">
        <v>458</v>
      </c>
      <c r="BA116" s="1026"/>
      <c r="BB116" s="1026"/>
      <c r="BC116" s="1026"/>
      <c r="BD116" s="1026"/>
      <c r="BE116" s="1026"/>
      <c r="BF116" s="1026"/>
      <c r="BG116" s="1026"/>
      <c r="BH116" s="1026"/>
      <c r="BI116" s="1026"/>
      <c r="BJ116" s="1026"/>
      <c r="BK116" s="1026"/>
      <c r="BL116" s="1026"/>
      <c r="BM116" s="1026"/>
      <c r="BN116" s="1026"/>
      <c r="BO116" s="1026"/>
      <c r="BP116" s="1027"/>
      <c r="BQ116" s="977" t="s">
        <v>141</v>
      </c>
      <c r="BR116" s="978"/>
      <c r="BS116" s="978"/>
      <c r="BT116" s="978"/>
      <c r="BU116" s="978"/>
      <c r="BV116" s="978" t="s">
        <v>397</v>
      </c>
      <c r="BW116" s="978"/>
      <c r="BX116" s="978"/>
      <c r="BY116" s="978"/>
      <c r="BZ116" s="978"/>
      <c r="CA116" s="978" t="s">
        <v>416</v>
      </c>
      <c r="CB116" s="978"/>
      <c r="CC116" s="978"/>
      <c r="CD116" s="978"/>
      <c r="CE116" s="978"/>
      <c r="CF116" s="972" t="s">
        <v>397</v>
      </c>
      <c r="CG116" s="973"/>
      <c r="CH116" s="973"/>
      <c r="CI116" s="973"/>
      <c r="CJ116" s="973"/>
      <c r="CK116" s="1003"/>
      <c r="CL116" s="1004"/>
      <c r="CM116" s="974" t="s">
        <v>459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141</v>
      </c>
      <c r="DH116" s="1017"/>
      <c r="DI116" s="1017"/>
      <c r="DJ116" s="1017"/>
      <c r="DK116" s="1018"/>
      <c r="DL116" s="1019" t="s">
        <v>397</v>
      </c>
      <c r="DM116" s="1017"/>
      <c r="DN116" s="1017"/>
      <c r="DO116" s="1017"/>
      <c r="DP116" s="1018"/>
      <c r="DQ116" s="1019" t="s">
        <v>397</v>
      </c>
      <c r="DR116" s="1017"/>
      <c r="DS116" s="1017"/>
      <c r="DT116" s="1017"/>
      <c r="DU116" s="1018"/>
      <c r="DV116" s="1020" t="s">
        <v>397</v>
      </c>
      <c r="DW116" s="1021"/>
      <c r="DX116" s="1021"/>
      <c r="DY116" s="1021"/>
      <c r="DZ116" s="1022"/>
    </row>
    <row r="117" spans="1:130" s="248" customFormat="1" ht="26.25" customHeight="1" x14ac:dyDescent="0.15">
      <c r="A117" s="962" t="s">
        <v>191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460</v>
      </c>
      <c r="Z117" s="944"/>
      <c r="AA117" s="1034">
        <v>5779772</v>
      </c>
      <c r="AB117" s="1035"/>
      <c r="AC117" s="1035"/>
      <c r="AD117" s="1035"/>
      <c r="AE117" s="1036"/>
      <c r="AF117" s="1037">
        <v>5681931</v>
      </c>
      <c r="AG117" s="1035"/>
      <c r="AH117" s="1035"/>
      <c r="AI117" s="1035"/>
      <c r="AJ117" s="1036"/>
      <c r="AK117" s="1037">
        <v>5754442</v>
      </c>
      <c r="AL117" s="1035"/>
      <c r="AM117" s="1035"/>
      <c r="AN117" s="1035"/>
      <c r="AO117" s="1036"/>
      <c r="AP117" s="1038"/>
      <c r="AQ117" s="1039"/>
      <c r="AR117" s="1039"/>
      <c r="AS117" s="1039"/>
      <c r="AT117" s="1040"/>
      <c r="AU117" s="958"/>
      <c r="AV117" s="959"/>
      <c r="AW117" s="959"/>
      <c r="AX117" s="959"/>
      <c r="AY117" s="959"/>
      <c r="AZ117" s="1025" t="s">
        <v>461</v>
      </c>
      <c r="BA117" s="1026"/>
      <c r="BB117" s="1026"/>
      <c r="BC117" s="1026"/>
      <c r="BD117" s="1026"/>
      <c r="BE117" s="1026"/>
      <c r="BF117" s="1026"/>
      <c r="BG117" s="1026"/>
      <c r="BH117" s="1026"/>
      <c r="BI117" s="1026"/>
      <c r="BJ117" s="1026"/>
      <c r="BK117" s="1026"/>
      <c r="BL117" s="1026"/>
      <c r="BM117" s="1026"/>
      <c r="BN117" s="1026"/>
      <c r="BO117" s="1026"/>
      <c r="BP117" s="1027"/>
      <c r="BQ117" s="977" t="s">
        <v>397</v>
      </c>
      <c r="BR117" s="978"/>
      <c r="BS117" s="978"/>
      <c r="BT117" s="978"/>
      <c r="BU117" s="978"/>
      <c r="BV117" s="978" t="s">
        <v>141</v>
      </c>
      <c r="BW117" s="978"/>
      <c r="BX117" s="978"/>
      <c r="BY117" s="978"/>
      <c r="BZ117" s="978"/>
      <c r="CA117" s="978" t="s">
        <v>141</v>
      </c>
      <c r="CB117" s="978"/>
      <c r="CC117" s="978"/>
      <c r="CD117" s="978"/>
      <c r="CE117" s="978"/>
      <c r="CF117" s="972" t="s">
        <v>397</v>
      </c>
      <c r="CG117" s="973"/>
      <c r="CH117" s="973"/>
      <c r="CI117" s="973"/>
      <c r="CJ117" s="973"/>
      <c r="CK117" s="1003"/>
      <c r="CL117" s="1004"/>
      <c r="CM117" s="974" t="s">
        <v>462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397</v>
      </c>
      <c r="DH117" s="1017"/>
      <c r="DI117" s="1017"/>
      <c r="DJ117" s="1017"/>
      <c r="DK117" s="1018"/>
      <c r="DL117" s="1019" t="s">
        <v>141</v>
      </c>
      <c r="DM117" s="1017"/>
      <c r="DN117" s="1017"/>
      <c r="DO117" s="1017"/>
      <c r="DP117" s="1018"/>
      <c r="DQ117" s="1019" t="s">
        <v>141</v>
      </c>
      <c r="DR117" s="1017"/>
      <c r="DS117" s="1017"/>
      <c r="DT117" s="1017"/>
      <c r="DU117" s="1018"/>
      <c r="DV117" s="1020" t="s">
        <v>397</v>
      </c>
      <c r="DW117" s="1021"/>
      <c r="DX117" s="1021"/>
      <c r="DY117" s="1021"/>
      <c r="DZ117" s="1022"/>
    </row>
    <row r="118" spans="1:130" s="248" customFormat="1" ht="26.25" customHeight="1" x14ac:dyDescent="0.15">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309</v>
      </c>
      <c r="AL118" s="943"/>
      <c r="AM118" s="943"/>
      <c r="AN118" s="943"/>
      <c r="AO118" s="944"/>
      <c r="AP118" s="1029" t="s">
        <v>435</v>
      </c>
      <c r="AQ118" s="1030"/>
      <c r="AR118" s="1030"/>
      <c r="AS118" s="1030"/>
      <c r="AT118" s="1031"/>
      <c r="AU118" s="958"/>
      <c r="AV118" s="959"/>
      <c r="AW118" s="959"/>
      <c r="AX118" s="959"/>
      <c r="AY118" s="959"/>
      <c r="AZ118" s="1032" t="s">
        <v>463</v>
      </c>
      <c r="BA118" s="1023"/>
      <c r="BB118" s="1023"/>
      <c r="BC118" s="1023"/>
      <c r="BD118" s="1023"/>
      <c r="BE118" s="1023"/>
      <c r="BF118" s="1023"/>
      <c r="BG118" s="1023"/>
      <c r="BH118" s="1023"/>
      <c r="BI118" s="1023"/>
      <c r="BJ118" s="1023"/>
      <c r="BK118" s="1023"/>
      <c r="BL118" s="1023"/>
      <c r="BM118" s="1023"/>
      <c r="BN118" s="1023"/>
      <c r="BO118" s="1023"/>
      <c r="BP118" s="1024"/>
      <c r="BQ118" s="1055" t="s">
        <v>141</v>
      </c>
      <c r="BR118" s="1056"/>
      <c r="BS118" s="1056"/>
      <c r="BT118" s="1056"/>
      <c r="BU118" s="1056"/>
      <c r="BV118" s="1056" t="s">
        <v>141</v>
      </c>
      <c r="BW118" s="1056"/>
      <c r="BX118" s="1056"/>
      <c r="BY118" s="1056"/>
      <c r="BZ118" s="1056"/>
      <c r="CA118" s="1056" t="s">
        <v>397</v>
      </c>
      <c r="CB118" s="1056"/>
      <c r="CC118" s="1056"/>
      <c r="CD118" s="1056"/>
      <c r="CE118" s="1056"/>
      <c r="CF118" s="972" t="s">
        <v>397</v>
      </c>
      <c r="CG118" s="973"/>
      <c r="CH118" s="973"/>
      <c r="CI118" s="973"/>
      <c r="CJ118" s="973"/>
      <c r="CK118" s="1003"/>
      <c r="CL118" s="1004"/>
      <c r="CM118" s="974" t="s">
        <v>464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141</v>
      </c>
      <c r="DH118" s="1017"/>
      <c r="DI118" s="1017"/>
      <c r="DJ118" s="1017"/>
      <c r="DK118" s="1018"/>
      <c r="DL118" s="1019" t="s">
        <v>141</v>
      </c>
      <c r="DM118" s="1017"/>
      <c r="DN118" s="1017"/>
      <c r="DO118" s="1017"/>
      <c r="DP118" s="1018"/>
      <c r="DQ118" s="1019" t="s">
        <v>141</v>
      </c>
      <c r="DR118" s="1017"/>
      <c r="DS118" s="1017"/>
      <c r="DT118" s="1017"/>
      <c r="DU118" s="1018"/>
      <c r="DV118" s="1020" t="s">
        <v>141</v>
      </c>
      <c r="DW118" s="1021"/>
      <c r="DX118" s="1021"/>
      <c r="DY118" s="1021"/>
      <c r="DZ118" s="1022"/>
    </row>
    <row r="119" spans="1:130" s="248" customFormat="1" ht="26.25" customHeight="1" x14ac:dyDescent="0.15">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47300</v>
      </c>
      <c r="AB119" s="950"/>
      <c r="AC119" s="950"/>
      <c r="AD119" s="950"/>
      <c r="AE119" s="951"/>
      <c r="AF119" s="952">
        <v>47300</v>
      </c>
      <c r="AG119" s="950"/>
      <c r="AH119" s="950"/>
      <c r="AI119" s="950"/>
      <c r="AJ119" s="951"/>
      <c r="AK119" s="952">
        <v>47300</v>
      </c>
      <c r="AL119" s="950"/>
      <c r="AM119" s="950"/>
      <c r="AN119" s="950"/>
      <c r="AO119" s="951"/>
      <c r="AP119" s="953">
        <v>0.2</v>
      </c>
      <c r="AQ119" s="954"/>
      <c r="AR119" s="954"/>
      <c r="AS119" s="954"/>
      <c r="AT119" s="955"/>
      <c r="AU119" s="960"/>
      <c r="AV119" s="961"/>
      <c r="AW119" s="961"/>
      <c r="AX119" s="961"/>
      <c r="AY119" s="961"/>
      <c r="AZ119" s="279" t="s">
        <v>191</v>
      </c>
      <c r="BA119" s="279"/>
      <c r="BB119" s="279"/>
      <c r="BC119" s="279"/>
      <c r="BD119" s="279"/>
      <c r="BE119" s="279"/>
      <c r="BF119" s="279"/>
      <c r="BG119" s="279"/>
      <c r="BH119" s="279"/>
      <c r="BI119" s="279"/>
      <c r="BJ119" s="279"/>
      <c r="BK119" s="279"/>
      <c r="BL119" s="279"/>
      <c r="BM119" s="279"/>
      <c r="BN119" s="279"/>
      <c r="BO119" s="1033" t="s">
        <v>465</v>
      </c>
      <c r="BP119" s="1064"/>
      <c r="BQ119" s="1055">
        <v>84617321</v>
      </c>
      <c r="BR119" s="1056"/>
      <c r="BS119" s="1056"/>
      <c r="BT119" s="1056"/>
      <c r="BU119" s="1056"/>
      <c r="BV119" s="1056">
        <v>84217425</v>
      </c>
      <c r="BW119" s="1056"/>
      <c r="BX119" s="1056"/>
      <c r="BY119" s="1056"/>
      <c r="BZ119" s="1056"/>
      <c r="CA119" s="1056">
        <v>84494555</v>
      </c>
      <c r="CB119" s="1056"/>
      <c r="CC119" s="1056"/>
      <c r="CD119" s="1056"/>
      <c r="CE119" s="1056"/>
      <c r="CF119" s="1057"/>
      <c r="CG119" s="1058"/>
      <c r="CH119" s="1058"/>
      <c r="CI119" s="1058"/>
      <c r="CJ119" s="1059"/>
      <c r="CK119" s="1005"/>
      <c r="CL119" s="1006"/>
      <c r="CM119" s="1060" t="s">
        <v>466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141</v>
      </c>
      <c r="DH119" s="1042"/>
      <c r="DI119" s="1042"/>
      <c r="DJ119" s="1042"/>
      <c r="DK119" s="1043"/>
      <c r="DL119" s="1041" t="s">
        <v>141</v>
      </c>
      <c r="DM119" s="1042"/>
      <c r="DN119" s="1042"/>
      <c r="DO119" s="1042"/>
      <c r="DP119" s="1043"/>
      <c r="DQ119" s="1041" t="s">
        <v>141</v>
      </c>
      <c r="DR119" s="1042"/>
      <c r="DS119" s="1042"/>
      <c r="DT119" s="1042"/>
      <c r="DU119" s="1043"/>
      <c r="DV119" s="1044" t="s">
        <v>141</v>
      </c>
      <c r="DW119" s="1045"/>
      <c r="DX119" s="1045"/>
      <c r="DY119" s="1045"/>
      <c r="DZ119" s="1046"/>
    </row>
    <row r="120" spans="1:130" s="248" customFormat="1" ht="26.25" customHeight="1" x14ac:dyDescent="0.15">
      <c r="A120" s="1117"/>
      <c r="B120" s="1004"/>
      <c r="C120" s="974" t="s">
        <v>443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141</v>
      </c>
      <c r="AB120" s="1017"/>
      <c r="AC120" s="1017"/>
      <c r="AD120" s="1017"/>
      <c r="AE120" s="1018"/>
      <c r="AF120" s="1019" t="s">
        <v>141</v>
      </c>
      <c r="AG120" s="1017"/>
      <c r="AH120" s="1017"/>
      <c r="AI120" s="1017"/>
      <c r="AJ120" s="1018"/>
      <c r="AK120" s="1019" t="s">
        <v>141</v>
      </c>
      <c r="AL120" s="1017"/>
      <c r="AM120" s="1017"/>
      <c r="AN120" s="1017"/>
      <c r="AO120" s="1018"/>
      <c r="AP120" s="1020" t="s">
        <v>141</v>
      </c>
      <c r="AQ120" s="1021"/>
      <c r="AR120" s="1021"/>
      <c r="AS120" s="1021"/>
      <c r="AT120" s="1022"/>
      <c r="AU120" s="1047" t="s">
        <v>467</v>
      </c>
      <c r="AV120" s="1048"/>
      <c r="AW120" s="1048"/>
      <c r="AX120" s="1048"/>
      <c r="AY120" s="1049"/>
      <c r="AZ120" s="998" t="s">
        <v>468</v>
      </c>
      <c r="BA120" s="947"/>
      <c r="BB120" s="947"/>
      <c r="BC120" s="947"/>
      <c r="BD120" s="947"/>
      <c r="BE120" s="947"/>
      <c r="BF120" s="947"/>
      <c r="BG120" s="947"/>
      <c r="BH120" s="947"/>
      <c r="BI120" s="947"/>
      <c r="BJ120" s="947"/>
      <c r="BK120" s="947"/>
      <c r="BL120" s="947"/>
      <c r="BM120" s="947"/>
      <c r="BN120" s="947"/>
      <c r="BO120" s="947"/>
      <c r="BP120" s="948"/>
      <c r="BQ120" s="984">
        <v>5691693</v>
      </c>
      <c r="BR120" s="985"/>
      <c r="BS120" s="985"/>
      <c r="BT120" s="985"/>
      <c r="BU120" s="985"/>
      <c r="BV120" s="985">
        <v>5137709</v>
      </c>
      <c r="BW120" s="985"/>
      <c r="BX120" s="985"/>
      <c r="BY120" s="985"/>
      <c r="BZ120" s="985"/>
      <c r="CA120" s="985">
        <v>5753363</v>
      </c>
      <c r="CB120" s="985"/>
      <c r="CC120" s="985"/>
      <c r="CD120" s="985"/>
      <c r="CE120" s="985"/>
      <c r="CF120" s="999">
        <v>23.5</v>
      </c>
      <c r="CG120" s="1000"/>
      <c r="CH120" s="1000"/>
      <c r="CI120" s="1000"/>
      <c r="CJ120" s="1000"/>
      <c r="CK120" s="1065" t="s">
        <v>469</v>
      </c>
      <c r="CL120" s="1066"/>
      <c r="CM120" s="1066"/>
      <c r="CN120" s="1066"/>
      <c r="CO120" s="1067"/>
      <c r="CP120" s="1073" t="s">
        <v>470</v>
      </c>
      <c r="CQ120" s="1074"/>
      <c r="CR120" s="1074"/>
      <c r="CS120" s="1074"/>
      <c r="CT120" s="1074"/>
      <c r="CU120" s="1074"/>
      <c r="CV120" s="1074"/>
      <c r="CW120" s="1074"/>
      <c r="CX120" s="1074"/>
      <c r="CY120" s="1074"/>
      <c r="CZ120" s="1074"/>
      <c r="DA120" s="1074"/>
      <c r="DB120" s="1074"/>
      <c r="DC120" s="1074"/>
      <c r="DD120" s="1074"/>
      <c r="DE120" s="1074"/>
      <c r="DF120" s="1075"/>
      <c r="DG120" s="984">
        <v>28203777</v>
      </c>
      <c r="DH120" s="985"/>
      <c r="DI120" s="985"/>
      <c r="DJ120" s="985"/>
      <c r="DK120" s="985"/>
      <c r="DL120" s="985">
        <v>26566176</v>
      </c>
      <c r="DM120" s="985"/>
      <c r="DN120" s="985"/>
      <c r="DO120" s="985"/>
      <c r="DP120" s="985"/>
      <c r="DQ120" s="985">
        <v>25549665</v>
      </c>
      <c r="DR120" s="985"/>
      <c r="DS120" s="985"/>
      <c r="DT120" s="985"/>
      <c r="DU120" s="985"/>
      <c r="DV120" s="986">
        <v>104.3</v>
      </c>
      <c r="DW120" s="986"/>
      <c r="DX120" s="986"/>
      <c r="DY120" s="986"/>
      <c r="DZ120" s="987"/>
    </row>
    <row r="121" spans="1:130" s="248" customFormat="1" ht="26.25" customHeight="1" x14ac:dyDescent="0.15">
      <c r="A121" s="1117"/>
      <c r="B121" s="1004"/>
      <c r="C121" s="1025" t="s">
        <v>471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141</v>
      </c>
      <c r="AB121" s="1017"/>
      <c r="AC121" s="1017"/>
      <c r="AD121" s="1017"/>
      <c r="AE121" s="1018"/>
      <c r="AF121" s="1019" t="s">
        <v>141</v>
      </c>
      <c r="AG121" s="1017"/>
      <c r="AH121" s="1017"/>
      <c r="AI121" s="1017"/>
      <c r="AJ121" s="1018"/>
      <c r="AK121" s="1019" t="s">
        <v>141</v>
      </c>
      <c r="AL121" s="1017"/>
      <c r="AM121" s="1017"/>
      <c r="AN121" s="1017"/>
      <c r="AO121" s="1018"/>
      <c r="AP121" s="1020" t="s">
        <v>397</v>
      </c>
      <c r="AQ121" s="1021"/>
      <c r="AR121" s="1021"/>
      <c r="AS121" s="1021"/>
      <c r="AT121" s="1022"/>
      <c r="AU121" s="1050"/>
      <c r="AV121" s="1051"/>
      <c r="AW121" s="1051"/>
      <c r="AX121" s="1051"/>
      <c r="AY121" s="1052"/>
      <c r="AZ121" s="1007" t="s">
        <v>472</v>
      </c>
      <c r="BA121" s="1008"/>
      <c r="BB121" s="1008"/>
      <c r="BC121" s="1008"/>
      <c r="BD121" s="1008"/>
      <c r="BE121" s="1008"/>
      <c r="BF121" s="1008"/>
      <c r="BG121" s="1008"/>
      <c r="BH121" s="1008"/>
      <c r="BI121" s="1008"/>
      <c r="BJ121" s="1008"/>
      <c r="BK121" s="1008"/>
      <c r="BL121" s="1008"/>
      <c r="BM121" s="1008"/>
      <c r="BN121" s="1008"/>
      <c r="BO121" s="1008"/>
      <c r="BP121" s="1009"/>
      <c r="BQ121" s="977">
        <v>20916636</v>
      </c>
      <c r="BR121" s="978"/>
      <c r="BS121" s="978"/>
      <c r="BT121" s="978"/>
      <c r="BU121" s="978"/>
      <c r="BV121" s="978">
        <v>22396091</v>
      </c>
      <c r="BW121" s="978"/>
      <c r="BX121" s="978"/>
      <c r="BY121" s="978"/>
      <c r="BZ121" s="978"/>
      <c r="CA121" s="978">
        <v>22955692</v>
      </c>
      <c r="CB121" s="978"/>
      <c r="CC121" s="978"/>
      <c r="CD121" s="978"/>
      <c r="CE121" s="978"/>
      <c r="CF121" s="972">
        <v>93.7</v>
      </c>
      <c r="CG121" s="973"/>
      <c r="CH121" s="973"/>
      <c r="CI121" s="973"/>
      <c r="CJ121" s="973"/>
      <c r="CK121" s="1068"/>
      <c r="CL121" s="1069"/>
      <c r="CM121" s="1069"/>
      <c r="CN121" s="1069"/>
      <c r="CO121" s="1070"/>
      <c r="CP121" s="1078" t="s">
        <v>409</v>
      </c>
      <c r="CQ121" s="1079"/>
      <c r="CR121" s="1079"/>
      <c r="CS121" s="1079"/>
      <c r="CT121" s="1079"/>
      <c r="CU121" s="1079"/>
      <c r="CV121" s="1079"/>
      <c r="CW121" s="1079"/>
      <c r="CX121" s="1079"/>
      <c r="CY121" s="1079"/>
      <c r="CZ121" s="1079"/>
      <c r="DA121" s="1079"/>
      <c r="DB121" s="1079"/>
      <c r="DC121" s="1079"/>
      <c r="DD121" s="1079"/>
      <c r="DE121" s="1079"/>
      <c r="DF121" s="1080"/>
      <c r="DG121" s="977" t="s">
        <v>141</v>
      </c>
      <c r="DH121" s="978"/>
      <c r="DI121" s="978"/>
      <c r="DJ121" s="978"/>
      <c r="DK121" s="978"/>
      <c r="DL121" s="978" t="s">
        <v>141</v>
      </c>
      <c r="DM121" s="978"/>
      <c r="DN121" s="978"/>
      <c r="DO121" s="978"/>
      <c r="DP121" s="978"/>
      <c r="DQ121" s="978" t="s">
        <v>141</v>
      </c>
      <c r="DR121" s="978"/>
      <c r="DS121" s="978"/>
      <c r="DT121" s="978"/>
      <c r="DU121" s="978"/>
      <c r="DV121" s="979" t="s">
        <v>141</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141</v>
      </c>
      <c r="AB122" s="1017"/>
      <c r="AC122" s="1017"/>
      <c r="AD122" s="1017"/>
      <c r="AE122" s="1018"/>
      <c r="AF122" s="1019" t="s">
        <v>397</v>
      </c>
      <c r="AG122" s="1017"/>
      <c r="AH122" s="1017"/>
      <c r="AI122" s="1017"/>
      <c r="AJ122" s="1018"/>
      <c r="AK122" s="1019" t="s">
        <v>141</v>
      </c>
      <c r="AL122" s="1017"/>
      <c r="AM122" s="1017"/>
      <c r="AN122" s="1017"/>
      <c r="AO122" s="1018"/>
      <c r="AP122" s="1020" t="s">
        <v>141</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47462837</v>
      </c>
      <c r="BR122" s="1056"/>
      <c r="BS122" s="1056"/>
      <c r="BT122" s="1056"/>
      <c r="BU122" s="1056"/>
      <c r="BV122" s="1056">
        <v>47406016</v>
      </c>
      <c r="BW122" s="1056"/>
      <c r="BX122" s="1056"/>
      <c r="BY122" s="1056"/>
      <c r="BZ122" s="1056"/>
      <c r="CA122" s="1056">
        <v>46985335</v>
      </c>
      <c r="CB122" s="1056"/>
      <c r="CC122" s="1056"/>
      <c r="CD122" s="1056"/>
      <c r="CE122" s="1056"/>
      <c r="CF122" s="1076">
        <v>191.8</v>
      </c>
      <c r="CG122" s="1077"/>
      <c r="CH122" s="1077"/>
      <c r="CI122" s="1077"/>
      <c r="CJ122" s="1077"/>
      <c r="CK122" s="1068"/>
      <c r="CL122" s="1069"/>
      <c r="CM122" s="1069"/>
      <c r="CN122" s="1069"/>
      <c r="CO122" s="1070"/>
      <c r="CP122" s="1078" t="s">
        <v>474</v>
      </c>
      <c r="CQ122" s="1079"/>
      <c r="CR122" s="1079"/>
      <c r="CS122" s="1079"/>
      <c r="CT122" s="1079"/>
      <c r="CU122" s="1079"/>
      <c r="CV122" s="1079"/>
      <c r="CW122" s="1079"/>
      <c r="CX122" s="1079"/>
      <c r="CY122" s="1079"/>
      <c r="CZ122" s="1079"/>
      <c r="DA122" s="1079"/>
      <c r="DB122" s="1079"/>
      <c r="DC122" s="1079"/>
      <c r="DD122" s="1079"/>
      <c r="DE122" s="1079"/>
      <c r="DF122" s="1080"/>
      <c r="DG122" s="977" t="s">
        <v>141</v>
      </c>
      <c r="DH122" s="978"/>
      <c r="DI122" s="978"/>
      <c r="DJ122" s="978"/>
      <c r="DK122" s="978"/>
      <c r="DL122" s="978" t="s">
        <v>141</v>
      </c>
      <c r="DM122" s="978"/>
      <c r="DN122" s="978"/>
      <c r="DO122" s="978"/>
      <c r="DP122" s="978"/>
      <c r="DQ122" s="978" t="s">
        <v>141</v>
      </c>
      <c r="DR122" s="978"/>
      <c r="DS122" s="978"/>
      <c r="DT122" s="978"/>
      <c r="DU122" s="978"/>
      <c r="DV122" s="979" t="s">
        <v>141</v>
      </c>
      <c r="DW122" s="979"/>
      <c r="DX122" s="979"/>
      <c r="DY122" s="979"/>
      <c r="DZ122" s="980"/>
    </row>
    <row r="123" spans="1:130" s="248" customFormat="1" ht="26.25" customHeight="1" x14ac:dyDescent="0.15">
      <c r="A123" s="1117"/>
      <c r="B123" s="1004"/>
      <c r="C123" s="974" t="s">
        <v>459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141</v>
      </c>
      <c r="AB123" s="1017"/>
      <c r="AC123" s="1017"/>
      <c r="AD123" s="1017"/>
      <c r="AE123" s="1018"/>
      <c r="AF123" s="1019" t="s">
        <v>141</v>
      </c>
      <c r="AG123" s="1017"/>
      <c r="AH123" s="1017"/>
      <c r="AI123" s="1017"/>
      <c r="AJ123" s="1018"/>
      <c r="AK123" s="1019" t="s">
        <v>141</v>
      </c>
      <c r="AL123" s="1017"/>
      <c r="AM123" s="1017"/>
      <c r="AN123" s="1017"/>
      <c r="AO123" s="1018"/>
      <c r="AP123" s="1020" t="s">
        <v>141</v>
      </c>
      <c r="AQ123" s="1021"/>
      <c r="AR123" s="1021"/>
      <c r="AS123" s="1021"/>
      <c r="AT123" s="1022"/>
      <c r="AU123" s="1053"/>
      <c r="AV123" s="1054"/>
      <c r="AW123" s="1054"/>
      <c r="AX123" s="1054"/>
      <c r="AY123" s="1054"/>
      <c r="AZ123" s="279" t="s">
        <v>191</v>
      </c>
      <c r="BA123" s="279"/>
      <c r="BB123" s="279"/>
      <c r="BC123" s="279"/>
      <c r="BD123" s="279"/>
      <c r="BE123" s="279"/>
      <c r="BF123" s="279"/>
      <c r="BG123" s="279"/>
      <c r="BH123" s="279"/>
      <c r="BI123" s="279"/>
      <c r="BJ123" s="279"/>
      <c r="BK123" s="279"/>
      <c r="BL123" s="279"/>
      <c r="BM123" s="279"/>
      <c r="BN123" s="279"/>
      <c r="BO123" s="1033" t="s">
        <v>475</v>
      </c>
      <c r="BP123" s="1064"/>
      <c r="BQ123" s="1123">
        <v>74071166</v>
      </c>
      <c r="BR123" s="1124"/>
      <c r="BS123" s="1124"/>
      <c r="BT123" s="1124"/>
      <c r="BU123" s="1124"/>
      <c r="BV123" s="1124">
        <v>74939816</v>
      </c>
      <c r="BW123" s="1124"/>
      <c r="BX123" s="1124"/>
      <c r="BY123" s="1124"/>
      <c r="BZ123" s="1124"/>
      <c r="CA123" s="1124">
        <v>75694390</v>
      </c>
      <c r="CB123" s="1124"/>
      <c r="CC123" s="1124"/>
      <c r="CD123" s="1124"/>
      <c r="CE123" s="1124"/>
      <c r="CF123" s="1057"/>
      <c r="CG123" s="1058"/>
      <c r="CH123" s="1058"/>
      <c r="CI123" s="1058"/>
      <c r="CJ123" s="1059"/>
      <c r="CK123" s="1068"/>
      <c r="CL123" s="1069"/>
      <c r="CM123" s="1069"/>
      <c r="CN123" s="1069"/>
      <c r="CO123" s="1070"/>
      <c r="CP123" s="1078" t="s">
        <v>410</v>
      </c>
      <c r="CQ123" s="1079"/>
      <c r="CR123" s="1079"/>
      <c r="CS123" s="1079"/>
      <c r="CT123" s="1079"/>
      <c r="CU123" s="1079"/>
      <c r="CV123" s="1079"/>
      <c r="CW123" s="1079"/>
      <c r="CX123" s="1079"/>
      <c r="CY123" s="1079"/>
      <c r="CZ123" s="1079"/>
      <c r="DA123" s="1079"/>
      <c r="DB123" s="1079"/>
      <c r="DC123" s="1079"/>
      <c r="DD123" s="1079"/>
      <c r="DE123" s="1079"/>
      <c r="DF123" s="1080"/>
      <c r="DG123" s="1016" t="s">
        <v>397</v>
      </c>
      <c r="DH123" s="1017"/>
      <c r="DI123" s="1017"/>
      <c r="DJ123" s="1017"/>
      <c r="DK123" s="1018"/>
      <c r="DL123" s="1019" t="s">
        <v>397</v>
      </c>
      <c r="DM123" s="1017"/>
      <c r="DN123" s="1017"/>
      <c r="DO123" s="1017"/>
      <c r="DP123" s="1018"/>
      <c r="DQ123" s="1019" t="s">
        <v>141</v>
      </c>
      <c r="DR123" s="1017"/>
      <c r="DS123" s="1017"/>
      <c r="DT123" s="1017"/>
      <c r="DU123" s="1018"/>
      <c r="DV123" s="1020" t="s">
        <v>141</v>
      </c>
      <c r="DW123" s="1021"/>
      <c r="DX123" s="1021"/>
      <c r="DY123" s="1021"/>
      <c r="DZ123" s="1022"/>
    </row>
    <row r="124" spans="1:130" s="248" customFormat="1" ht="26.25" customHeight="1" thickBot="1" x14ac:dyDescent="0.2">
      <c r="A124" s="1117"/>
      <c r="B124" s="1004"/>
      <c r="C124" s="974" t="s">
        <v>462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141</v>
      </c>
      <c r="AB124" s="1017"/>
      <c r="AC124" s="1017"/>
      <c r="AD124" s="1017"/>
      <c r="AE124" s="1018"/>
      <c r="AF124" s="1019" t="s">
        <v>141</v>
      </c>
      <c r="AG124" s="1017"/>
      <c r="AH124" s="1017"/>
      <c r="AI124" s="1017"/>
      <c r="AJ124" s="1018"/>
      <c r="AK124" s="1019" t="s">
        <v>141</v>
      </c>
      <c r="AL124" s="1017"/>
      <c r="AM124" s="1017"/>
      <c r="AN124" s="1017"/>
      <c r="AO124" s="1018"/>
      <c r="AP124" s="1020" t="s">
        <v>141</v>
      </c>
      <c r="AQ124" s="1021"/>
      <c r="AR124" s="1021"/>
      <c r="AS124" s="1021"/>
      <c r="AT124" s="1022"/>
      <c r="AU124" s="1119" t="s">
        <v>476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44.2</v>
      </c>
      <c r="BR124" s="1086"/>
      <c r="BS124" s="1086"/>
      <c r="BT124" s="1086"/>
      <c r="BU124" s="1086"/>
      <c r="BV124" s="1086">
        <v>39</v>
      </c>
      <c r="BW124" s="1086"/>
      <c r="BX124" s="1086"/>
      <c r="BY124" s="1086"/>
      <c r="BZ124" s="1086"/>
      <c r="CA124" s="1086">
        <v>35.9</v>
      </c>
      <c r="CB124" s="1086"/>
      <c r="CC124" s="1086"/>
      <c r="CD124" s="1086"/>
      <c r="CE124" s="1086"/>
      <c r="CF124" s="1087"/>
      <c r="CG124" s="1088"/>
      <c r="CH124" s="1088"/>
      <c r="CI124" s="1088"/>
      <c r="CJ124" s="1089"/>
      <c r="CK124" s="1071"/>
      <c r="CL124" s="1071"/>
      <c r="CM124" s="1071"/>
      <c r="CN124" s="1071"/>
      <c r="CO124" s="1072"/>
      <c r="CP124" s="1078" t="s">
        <v>477</v>
      </c>
      <c r="CQ124" s="1079"/>
      <c r="CR124" s="1079"/>
      <c r="CS124" s="1079"/>
      <c r="CT124" s="1079"/>
      <c r="CU124" s="1079"/>
      <c r="CV124" s="1079"/>
      <c r="CW124" s="1079"/>
      <c r="CX124" s="1079"/>
      <c r="CY124" s="1079"/>
      <c r="CZ124" s="1079"/>
      <c r="DA124" s="1079"/>
      <c r="DB124" s="1079"/>
      <c r="DC124" s="1079"/>
      <c r="DD124" s="1079"/>
      <c r="DE124" s="1079"/>
      <c r="DF124" s="1080"/>
      <c r="DG124" s="1063" t="s">
        <v>141</v>
      </c>
      <c r="DH124" s="1042"/>
      <c r="DI124" s="1042"/>
      <c r="DJ124" s="1042"/>
      <c r="DK124" s="1043"/>
      <c r="DL124" s="1041" t="s">
        <v>397</v>
      </c>
      <c r="DM124" s="1042"/>
      <c r="DN124" s="1042"/>
      <c r="DO124" s="1042"/>
      <c r="DP124" s="1043"/>
      <c r="DQ124" s="1041" t="s">
        <v>141</v>
      </c>
      <c r="DR124" s="1042"/>
      <c r="DS124" s="1042"/>
      <c r="DT124" s="1042"/>
      <c r="DU124" s="1043"/>
      <c r="DV124" s="1044" t="s">
        <v>141</v>
      </c>
      <c r="DW124" s="1045"/>
      <c r="DX124" s="1045"/>
      <c r="DY124" s="1045"/>
      <c r="DZ124" s="1046"/>
    </row>
    <row r="125" spans="1:130" s="248" customFormat="1" ht="26.25" customHeight="1" x14ac:dyDescent="0.15">
      <c r="A125" s="1117"/>
      <c r="B125" s="1004"/>
      <c r="C125" s="974" t="s">
        <v>464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397</v>
      </c>
      <c r="AB125" s="1017"/>
      <c r="AC125" s="1017"/>
      <c r="AD125" s="1017"/>
      <c r="AE125" s="1018"/>
      <c r="AF125" s="1019" t="s">
        <v>397</v>
      </c>
      <c r="AG125" s="1017"/>
      <c r="AH125" s="1017"/>
      <c r="AI125" s="1017"/>
      <c r="AJ125" s="1018"/>
      <c r="AK125" s="1019" t="s">
        <v>397</v>
      </c>
      <c r="AL125" s="1017"/>
      <c r="AM125" s="1017"/>
      <c r="AN125" s="1017"/>
      <c r="AO125" s="1018"/>
      <c r="AP125" s="1020" t="s">
        <v>141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478</v>
      </c>
      <c r="CL125" s="1066"/>
      <c r="CM125" s="1066"/>
      <c r="CN125" s="1066"/>
      <c r="CO125" s="1067"/>
      <c r="CP125" s="998" t="s">
        <v>479</v>
      </c>
      <c r="CQ125" s="947"/>
      <c r="CR125" s="947"/>
      <c r="CS125" s="947"/>
      <c r="CT125" s="947"/>
      <c r="CU125" s="947"/>
      <c r="CV125" s="947"/>
      <c r="CW125" s="947"/>
      <c r="CX125" s="947"/>
      <c r="CY125" s="947"/>
      <c r="CZ125" s="947"/>
      <c r="DA125" s="947"/>
      <c r="DB125" s="947"/>
      <c r="DC125" s="947"/>
      <c r="DD125" s="947"/>
      <c r="DE125" s="947"/>
      <c r="DF125" s="948"/>
      <c r="DG125" s="984" t="s">
        <v>141</v>
      </c>
      <c r="DH125" s="985"/>
      <c r="DI125" s="985"/>
      <c r="DJ125" s="985"/>
      <c r="DK125" s="985"/>
      <c r="DL125" s="985" t="s">
        <v>141</v>
      </c>
      <c r="DM125" s="985"/>
      <c r="DN125" s="985"/>
      <c r="DO125" s="985"/>
      <c r="DP125" s="985"/>
      <c r="DQ125" s="985" t="s">
        <v>397</v>
      </c>
      <c r="DR125" s="985"/>
      <c r="DS125" s="985"/>
      <c r="DT125" s="985"/>
      <c r="DU125" s="985"/>
      <c r="DV125" s="986" t="s">
        <v>141</v>
      </c>
      <c r="DW125" s="986"/>
      <c r="DX125" s="986"/>
      <c r="DY125" s="986"/>
      <c r="DZ125" s="987"/>
    </row>
    <row r="126" spans="1:130" s="248" customFormat="1" ht="26.25" customHeight="1" thickBot="1" x14ac:dyDescent="0.2">
      <c r="A126" s="1117"/>
      <c r="B126" s="1004"/>
      <c r="C126" s="974" t="s">
        <v>466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397</v>
      </c>
      <c r="AB126" s="1017"/>
      <c r="AC126" s="1017"/>
      <c r="AD126" s="1017"/>
      <c r="AE126" s="1018"/>
      <c r="AF126" s="1019" t="s">
        <v>397</v>
      </c>
      <c r="AG126" s="1017"/>
      <c r="AH126" s="1017"/>
      <c r="AI126" s="1017"/>
      <c r="AJ126" s="1018"/>
      <c r="AK126" s="1019" t="s">
        <v>141</v>
      </c>
      <c r="AL126" s="1017"/>
      <c r="AM126" s="1017"/>
      <c r="AN126" s="1017"/>
      <c r="AO126" s="1018"/>
      <c r="AP126" s="1020" t="s">
        <v>397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480</v>
      </c>
      <c r="CQ126" s="1008"/>
      <c r="CR126" s="1008"/>
      <c r="CS126" s="1008"/>
      <c r="CT126" s="1008"/>
      <c r="CU126" s="1008"/>
      <c r="CV126" s="1008"/>
      <c r="CW126" s="1008"/>
      <c r="CX126" s="1008"/>
      <c r="CY126" s="1008"/>
      <c r="CZ126" s="1008"/>
      <c r="DA126" s="1008"/>
      <c r="DB126" s="1008"/>
      <c r="DC126" s="1008"/>
      <c r="DD126" s="1008"/>
      <c r="DE126" s="1008"/>
      <c r="DF126" s="1009"/>
      <c r="DG126" s="977" t="s">
        <v>141</v>
      </c>
      <c r="DH126" s="978"/>
      <c r="DI126" s="978"/>
      <c r="DJ126" s="978"/>
      <c r="DK126" s="978"/>
      <c r="DL126" s="978" t="s">
        <v>141</v>
      </c>
      <c r="DM126" s="978"/>
      <c r="DN126" s="978"/>
      <c r="DO126" s="978"/>
      <c r="DP126" s="978"/>
      <c r="DQ126" s="978" t="s">
        <v>141</v>
      </c>
      <c r="DR126" s="978"/>
      <c r="DS126" s="978"/>
      <c r="DT126" s="978"/>
      <c r="DU126" s="978"/>
      <c r="DV126" s="979" t="s">
        <v>397</v>
      </c>
      <c r="DW126" s="979"/>
      <c r="DX126" s="979"/>
      <c r="DY126" s="979"/>
      <c r="DZ126" s="980"/>
    </row>
    <row r="127" spans="1:130" s="248" customFormat="1" ht="26.25" customHeight="1" x14ac:dyDescent="0.15">
      <c r="A127" s="1118"/>
      <c r="B127" s="1006"/>
      <c r="C127" s="1060" t="s">
        <v>481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397</v>
      </c>
      <c r="AB127" s="1017"/>
      <c r="AC127" s="1017"/>
      <c r="AD127" s="1017"/>
      <c r="AE127" s="1018"/>
      <c r="AF127" s="1019" t="s">
        <v>141</v>
      </c>
      <c r="AG127" s="1017"/>
      <c r="AH127" s="1017"/>
      <c r="AI127" s="1017"/>
      <c r="AJ127" s="1018"/>
      <c r="AK127" s="1019" t="s">
        <v>141</v>
      </c>
      <c r="AL127" s="1017"/>
      <c r="AM127" s="1017"/>
      <c r="AN127" s="1017"/>
      <c r="AO127" s="1018"/>
      <c r="AP127" s="1020" t="s">
        <v>141</v>
      </c>
      <c r="AQ127" s="1021"/>
      <c r="AR127" s="1021"/>
      <c r="AS127" s="1021"/>
      <c r="AT127" s="1022"/>
      <c r="AU127" s="284"/>
      <c r="AV127" s="284"/>
      <c r="AW127" s="284"/>
      <c r="AX127" s="1090" t="s">
        <v>482</v>
      </c>
      <c r="AY127" s="1091"/>
      <c r="AZ127" s="1091"/>
      <c r="BA127" s="1091"/>
      <c r="BB127" s="1091"/>
      <c r="BC127" s="1091"/>
      <c r="BD127" s="1091"/>
      <c r="BE127" s="1092"/>
      <c r="BF127" s="1093" t="s">
        <v>483</v>
      </c>
      <c r="BG127" s="1091"/>
      <c r="BH127" s="1091"/>
      <c r="BI127" s="1091"/>
      <c r="BJ127" s="1091"/>
      <c r="BK127" s="1091"/>
      <c r="BL127" s="1092"/>
      <c r="BM127" s="1093" t="s">
        <v>484</v>
      </c>
      <c r="BN127" s="1091"/>
      <c r="BO127" s="1091"/>
      <c r="BP127" s="1091"/>
      <c r="BQ127" s="1091"/>
      <c r="BR127" s="1091"/>
      <c r="BS127" s="1092"/>
      <c r="BT127" s="1093" t="s">
        <v>485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486</v>
      </c>
      <c r="CQ127" s="1008"/>
      <c r="CR127" s="1008"/>
      <c r="CS127" s="1008"/>
      <c r="CT127" s="1008"/>
      <c r="CU127" s="1008"/>
      <c r="CV127" s="1008"/>
      <c r="CW127" s="1008"/>
      <c r="CX127" s="1008"/>
      <c r="CY127" s="1008"/>
      <c r="CZ127" s="1008"/>
      <c r="DA127" s="1008"/>
      <c r="DB127" s="1008"/>
      <c r="DC127" s="1008"/>
      <c r="DD127" s="1008"/>
      <c r="DE127" s="1008"/>
      <c r="DF127" s="1009"/>
      <c r="DG127" s="977" t="s">
        <v>141</v>
      </c>
      <c r="DH127" s="978"/>
      <c r="DI127" s="978"/>
      <c r="DJ127" s="978"/>
      <c r="DK127" s="978"/>
      <c r="DL127" s="978" t="s">
        <v>141</v>
      </c>
      <c r="DM127" s="978"/>
      <c r="DN127" s="978"/>
      <c r="DO127" s="978"/>
      <c r="DP127" s="978"/>
      <c r="DQ127" s="978" t="s">
        <v>141</v>
      </c>
      <c r="DR127" s="978"/>
      <c r="DS127" s="978"/>
      <c r="DT127" s="978"/>
      <c r="DU127" s="978"/>
      <c r="DV127" s="979" t="s">
        <v>141</v>
      </c>
      <c r="DW127" s="979"/>
      <c r="DX127" s="979"/>
      <c r="DY127" s="979"/>
      <c r="DZ127" s="980"/>
    </row>
    <row r="128" spans="1:130" s="248" customFormat="1" ht="26.25" customHeight="1" thickBot="1" x14ac:dyDescent="0.2">
      <c r="A128" s="1101" t="s">
        <v>487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488</v>
      </c>
      <c r="X128" s="1103"/>
      <c r="Y128" s="1103"/>
      <c r="Z128" s="1104"/>
      <c r="AA128" s="1105">
        <v>1313998</v>
      </c>
      <c r="AB128" s="1106"/>
      <c r="AC128" s="1106"/>
      <c r="AD128" s="1106"/>
      <c r="AE128" s="1107"/>
      <c r="AF128" s="1108">
        <v>1441488</v>
      </c>
      <c r="AG128" s="1106"/>
      <c r="AH128" s="1106"/>
      <c r="AI128" s="1106"/>
      <c r="AJ128" s="1107"/>
      <c r="AK128" s="1108">
        <v>1345706</v>
      </c>
      <c r="AL128" s="1106"/>
      <c r="AM128" s="1106"/>
      <c r="AN128" s="1106"/>
      <c r="AO128" s="1107"/>
      <c r="AP128" s="1109"/>
      <c r="AQ128" s="1110"/>
      <c r="AR128" s="1110"/>
      <c r="AS128" s="1110"/>
      <c r="AT128" s="1111"/>
      <c r="AU128" s="284"/>
      <c r="AV128" s="284"/>
      <c r="AW128" s="284"/>
      <c r="AX128" s="946" t="s">
        <v>489</v>
      </c>
      <c r="AY128" s="947"/>
      <c r="AZ128" s="947"/>
      <c r="BA128" s="947"/>
      <c r="BB128" s="947"/>
      <c r="BC128" s="947"/>
      <c r="BD128" s="947"/>
      <c r="BE128" s="948"/>
      <c r="BF128" s="1112" t="s">
        <v>397</v>
      </c>
      <c r="BG128" s="1113"/>
      <c r="BH128" s="1113"/>
      <c r="BI128" s="1113"/>
      <c r="BJ128" s="1113"/>
      <c r="BK128" s="1113"/>
      <c r="BL128" s="1114"/>
      <c r="BM128" s="1112">
        <v>11.91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490</v>
      </c>
      <c r="CQ128" s="1095"/>
      <c r="CR128" s="1095"/>
      <c r="CS128" s="1095"/>
      <c r="CT128" s="1095"/>
      <c r="CU128" s="1095"/>
      <c r="CV128" s="1095"/>
      <c r="CW128" s="1095"/>
      <c r="CX128" s="1095"/>
      <c r="CY128" s="1095"/>
      <c r="CZ128" s="1095"/>
      <c r="DA128" s="1095"/>
      <c r="DB128" s="1095"/>
      <c r="DC128" s="1095"/>
      <c r="DD128" s="1095"/>
      <c r="DE128" s="1095"/>
      <c r="DF128" s="1096"/>
      <c r="DG128" s="1097" t="s">
        <v>141</v>
      </c>
      <c r="DH128" s="1098"/>
      <c r="DI128" s="1098"/>
      <c r="DJ128" s="1098"/>
      <c r="DK128" s="1098"/>
      <c r="DL128" s="1098" t="s">
        <v>141</v>
      </c>
      <c r="DM128" s="1098"/>
      <c r="DN128" s="1098"/>
      <c r="DO128" s="1098"/>
      <c r="DP128" s="1098"/>
      <c r="DQ128" s="1098" t="s">
        <v>397</v>
      </c>
      <c r="DR128" s="1098"/>
      <c r="DS128" s="1098"/>
      <c r="DT128" s="1098"/>
      <c r="DU128" s="1098"/>
      <c r="DV128" s="1099" t="s">
        <v>397</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491</v>
      </c>
      <c r="X129" s="1132"/>
      <c r="Y129" s="1132"/>
      <c r="Z129" s="1133"/>
      <c r="AA129" s="1016">
        <v>27176168</v>
      </c>
      <c r="AB129" s="1017"/>
      <c r="AC129" s="1017"/>
      <c r="AD129" s="1017"/>
      <c r="AE129" s="1018"/>
      <c r="AF129" s="1019">
        <v>27107501</v>
      </c>
      <c r="AG129" s="1017"/>
      <c r="AH129" s="1017"/>
      <c r="AI129" s="1017"/>
      <c r="AJ129" s="1018"/>
      <c r="AK129" s="1019">
        <v>27811002</v>
      </c>
      <c r="AL129" s="1017"/>
      <c r="AM129" s="1017"/>
      <c r="AN129" s="1017"/>
      <c r="AO129" s="1018"/>
      <c r="AP129" s="1134"/>
      <c r="AQ129" s="1135"/>
      <c r="AR129" s="1135"/>
      <c r="AS129" s="1135"/>
      <c r="AT129" s="1136"/>
      <c r="AU129" s="286"/>
      <c r="AV129" s="286"/>
      <c r="AW129" s="286"/>
      <c r="AX129" s="1125" t="s">
        <v>492</v>
      </c>
      <c r="AY129" s="1008"/>
      <c r="AZ129" s="1008"/>
      <c r="BA129" s="1008"/>
      <c r="BB129" s="1008"/>
      <c r="BC129" s="1008"/>
      <c r="BD129" s="1008"/>
      <c r="BE129" s="1009"/>
      <c r="BF129" s="1126" t="s">
        <v>141</v>
      </c>
      <c r="BG129" s="1127"/>
      <c r="BH129" s="1127"/>
      <c r="BI129" s="1127"/>
      <c r="BJ129" s="1127"/>
      <c r="BK129" s="1127"/>
      <c r="BL129" s="1128"/>
      <c r="BM129" s="1126">
        <v>16.91</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494</v>
      </c>
      <c r="X130" s="1132"/>
      <c r="Y130" s="1132"/>
      <c r="Z130" s="1133"/>
      <c r="AA130" s="1016">
        <v>3343256</v>
      </c>
      <c r="AB130" s="1017"/>
      <c r="AC130" s="1017"/>
      <c r="AD130" s="1017"/>
      <c r="AE130" s="1018"/>
      <c r="AF130" s="1019">
        <v>3337946</v>
      </c>
      <c r="AG130" s="1017"/>
      <c r="AH130" s="1017"/>
      <c r="AI130" s="1017"/>
      <c r="AJ130" s="1018"/>
      <c r="AK130" s="1019">
        <v>3316582</v>
      </c>
      <c r="AL130" s="1017"/>
      <c r="AM130" s="1017"/>
      <c r="AN130" s="1017"/>
      <c r="AO130" s="1018"/>
      <c r="AP130" s="1134"/>
      <c r="AQ130" s="1135"/>
      <c r="AR130" s="1135"/>
      <c r="AS130" s="1135"/>
      <c r="AT130" s="1136"/>
      <c r="AU130" s="286"/>
      <c r="AV130" s="286"/>
      <c r="AW130" s="286"/>
      <c r="AX130" s="1125" t="s">
        <v>495</v>
      </c>
      <c r="AY130" s="1008"/>
      <c r="AZ130" s="1008"/>
      <c r="BA130" s="1008"/>
      <c r="BB130" s="1008"/>
      <c r="BC130" s="1008"/>
      <c r="BD130" s="1008"/>
      <c r="BE130" s="1009"/>
      <c r="BF130" s="1162">
        <v>4.3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496</v>
      </c>
      <c r="X131" s="1170"/>
      <c r="Y131" s="1170"/>
      <c r="Z131" s="1171"/>
      <c r="AA131" s="1063">
        <v>23832912</v>
      </c>
      <c r="AB131" s="1042"/>
      <c r="AC131" s="1042"/>
      <c r="AD131" s="1042"/>
      <c r="AE131" s="1043"/>
      <c r="AF131" s="1041">
        <v>23769555</v>
      </c>
      <c r="AG131" s="1042"/>
      <c r="AH131" s="1042"/>
      <c r="AI131" s="1042"/>
      <c r="AJ131" s="1043"/>
      <c r="AK131" s="1041">
        <v>24494420</v>
      </c>
      <c r="AL131" s="1042"/>
      <c r="AM131" s="1042"/>
      <c r="AN131" s="1042"/>
      <c r="AO131" s="1043"/>
      <c r="AP131" s="1172"/>
      <c r="AQ131" s="1173"/>
      <c r="AR131" s="1173"/>
      <c r="AS131" s="1173"/>
      <c r="AT131" s="1174"/>
      <c r="AU131" s="286"/>
      <c r="AV131" s="286"/>
      <c r="AW131" s="286"/>
      <c r="AX131" s="1144" t="s">
        <v>497</v>
      </c>
      <c r="AY131" s="1095"/>
      <c r="AZ131" s="1095"/>
      <c r="BA131" s="1095"/>
      <c r="BB131" s="1095"/>
      <c r="BC131" s="1095"/>
      <c r="BD131" s="1095"/>
      <c r="BE131" s="1096"/>
      <c r="BF131" s="1145">
        <v>35.9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499</v>
      </c>
      <c r="W132" s="1155"/>
      <c r="X132" s="1155"/>
      <c r="Y132" s="1155"/>
      <c r="Z132" s="1156"/>
      <c r="AA132" s="1157">
        <v>4.7099489979999998</v>
      </c>
      <c r="AB132" s="1158"/>
      <c r="AC132" s="1158"/>
      <c r="AD132" s="1158"/>
      <c r="AE132" s="1159"/>
      <c r="AF132" s="1160">
        <v>3.796861153</v>
      </c>
      <c r="AG132" s="1158"/>
      <c r="AH132" s="1158"/>
      <c r="AI132" s="1158"/>
      <c r="AJ132" s="1159"/>
      <c r="AK132" s="1160">
        <v>4.4587869400000004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500</v>
      </c>
      <c r="W133" s="1138"/>
      <c r="X133" s="1138"/>
      <c r="Y133" s="1138"/>
      <c r="Z133" s="1139"/>
      <c r="AA133" s="1140">
        <v>5.2</v>
      </c>
      <c r="AB133" s="1141"/>
      <c r="AC133" s="1141"/>
      <c r="AD133" s="1141"/>
      <c r="AE133" s="1142"/>
      <c r="AF133" s="1140">
        <v>4.5</v>
      </c>
      <c r="AG133" s="1141"/>
      <c r="AH133" s="1141"/>
      <c r="AI133" s="1141"/>
      <c r="AJ133" s="1142"/>
      <c r="AK133" s="1140">
        <v>4.3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cunSiOQViJ3LGBUzHz6B/k51vibuUhUt5O976Rh/v47RHy+kumJ5shkEOJvTBWIEVxBM3vQQCTGags+vBq8/Q==" saltValue="RuQ3SpCrXoEmxW3tC8DU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z8ICeig+xOZ0eVWYpr5sTH66iN51V2XUlImN3VNjZjJLt/9UAq+L/vO33PtxgFgxdVAivpLtTG4rcQx2LwhzQ==" saltValue="+zGoeUqMih05a9k0gdpL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GHyIXmHq9lXfQgGlGHctMSg3VjTk/rhJOTj2R0qUoffe/Qk1i53OvXeH87g2U30aVK4hOqvbOi1lv7kODXWng==" saltValue="aV9cNww7grDHVF8SLMOt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509</v>
      </c>
      <c r="AL9" s="1178"/>
      <c r="AM9" s="1178"/>
      <c r="AN9" s="1179"/>
      <c r="AO9" s="314">
        <v>7193919</v>
      </c>
      <c r="AP9" s="314">
        <v>59683</v>
      </c>
      <c r="AQ9" s="315">
        <v>69168</v>
      </c>
      <c r="AR9" s="316">
        <v>-13.7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510</v>
      </c>
      <c r="AL10" s="1178"/>
      <c r="AM10" s="1178"/>
      <c r="AN10" s="1179"/>
      <c r="AO10" s="317">
        <v>1305366</v>
      </c>
      <c r="AP10" s="317">
        <v>10830</v>
      </c>
      <c r="AQ10" s="318">
        <v>5930</v>
      </c>
      <c r="AR10" s="319">
        <v>82.6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511</v>
      </c>
      <c r="AL11" s="1178"/>
      <c r="AM11" s="1178"/>
      <c r="AN11" s="1179"/>
      <c r="AO11" s="317">
        <v>35062</v>
      </c>
      <c r="AP11" s="317">
        <v>291</v>
      </c>
      <c r="AQ11" s="318">
        <v>1190</v>
      </c>
      <c r="AR11" s="319">
        <v>-75.5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512</v>
      </c>
      <c r="AL12" s="1178"/>
      <c r="AM12" s="1178"/>
      <c r="AN12" s="1179"/>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514</v>
      </c>
      <c r="AL13" s="1178"/>
      <c r="AM13" s="1178"/>
      <c r="AN13" s="1179"/>
      <c r="AO13" s="317">
        <v>292382</v>
      </c>
      <c r="AP13" s="317">
        <v>2426</v>
      </c>
      <c r="AQ13" s="318">
        <v>2459</v>
      </c>
      <c r="AR13" s="319">
        <v>-1.3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515</v>
      </c>
      <c r="AL14" s="1178"/>
      <c r="AM14" s="1178"/>
      <c r="AN14" s="1179"/>
      <c r="AO14" s="317">
        <v>149018</v>
      </c>
      <c r="AP14" s="317">
        <v>1236</v>
      </c>
      <c r="AQ14" s="318">
        <v>2481</v>
      </c>
      <c r="AR14" s="319">
        <v>-50.2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516</v>
      </c>
      <c r="AL15" s="1184"/>
      <c r="AM15" s="1184"/>
      <c r="AN15" s="1185"/>
      <c r="AO15" s="317">
        <v>-300012</v>
      </c>
      <c r="AP15" s="317">
        <v>-2489</v>
      </c>
      <c r="AQ15" s="318">
        <v>-4955</v>
      </c>
      <c r="AR15" s="319">
        <v>-49.8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191</v>
      </c>
      <c r="AL16" s="1184"/>
      <c r="AM16" s="1184"/>
      <c r="AN16" s="1185"/>
      <c r="AO16" s="317">
        <v>8675735</v>
      </c>
      <c r="AP16" s="317">
        <v>71976</v>
      </c>
      <c r="AQ16" s="318">
        <v>76274</v>
      </c>
      <c r="AR16" s="319">
        <v>-5.6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521</v>
      </c>
      <c r="AL21" s="1187"/>
      <c r="AM21" s="1187"/>
      <c r="AN21" s="1188"/>
      <c r="AO21" s="330">
        <v>6.08</v>
      </c>
      <c r="AP21" s="331">
        <v>7.19</v>
      </c>
      <c r="AQ21" s="332">
        <v>-1.1100000000000001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522</v>
      </c>
      <c r="AL22" s="1187"/>
      <c r="AM22" s="1187"/>
      <c r="AN22" s="1188"/>
      <c r="AO22" s="335">
        <v>97.2</v>
      </c>
      <c r="AP22" s="336">
        <v>97.9</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526</v>
      </c>
      <c r="AL32" s="1181"/>
      <c r="AM32" s="1181"/>
      <c r="AN32" s="1182"/>
      <c r="AO32" s="345">
        <v>4154784</v>
      </c>
      <c r="AP32" s="345">
        <v>34469</v>
      </c>
      <c r="AQ32" s="346">
        <v>44431</v>
      </c>
      <c r="AR32" s="347">
        <v>-22.4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527</v>
      </c>
      <c r="AL33" s="1181"/>
      <c r="AM33" s="1181"/>
      <c r="AN33" s="1182"/>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528</v>
      </c>
      <c r="AL34" s="1181"/>
      <c r="AM34" s="1181"/>
      <c r="AN34" s="1182"/>
      <c r="AO34" s="345" t="s">
        <v>513</v>
      </c>
      <c r="AP34" s="345" t="s">
        <v>513</v>
      </c>
      <c r="AQ34" s="346">
        <v>11</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529</v>
      </c>
      <c r="AL35" s="1181"/>
      <c r="AM35" s="1181"/>
      <c r="AN35" s="1182"/>
      <c r="AO35" s="345">
        <v>1418156</v>
      </c>
      <c r="AP35" s="345">
        <v>11765</v>
      </c>
      <c r="AQ35" s="346">
        <v>10870</v>
      </c>
      <c r="AR35" s="347">
        <v>8.1999999999999993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530</v>
      </c>
      <c r="AL36" s="1181"/>
      <c r="AM36" s="1181"/>
      <c r="AN36" s="1182"/>
      <c r="AO36" s="345">
        <v>134202</v>
      </c>
      <c r="AP36" s="345">
        <v>1113</v>
      </c>
      <c r="AQ36" s="346">
        <v>1108</v>
      </c>
      <c r="AR36" s="347">
        <v>0.5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531</v>
      </c>
      <c r="AL37" s="1181"/>
      <c r="AM37" s="1181"/>
      <c r="AN37" s="1182"/>
      <c r="AO37" s="345">
        <v>47300</v>
      </c>
      <c r="AP37" s="345">
        <v>392</v>
      </c>
      <c r="AQ37" s="346">
        <v>456</v>
      </c>
      <c r="AR37" s="347">
        <v>-14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532</v>
      </c>
      <c r="AL38" s="1190"/>
      <c r="AM38" s="1190"/>
      <c r="AN38" s="1191"/>
      <c r="AO38" s="348" t="s">
        <v>513</v>
      </c>
      <c r="AP38" s="348" t="s">
        <v>513</v>
      </c>
      <c r="AQ38" s="349">
        <v>2</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533</v>
      </c>
      <c r="AL39" s="1190"/>
      <c r="AM39" s="1190"/>
      <c r="AN39" s="1191"/>
      <c r="AO39" s="345">
        <v>-1345706</v>
      </c>
      <c r="AP39" s="345">
        <v>-11164</v>
      </c>
      <c r="AQ39" s="346">
        <v>-3984</v>
      </c>
      <c r="AR39" s="347">
        <v>180.2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534</v>
      </c>
      <c r="AL40" s="1181"/>
      <c r="AM40" s="1181"/>
      <c r="AN40" s="1182"/>
      <c r="AO40" s="345">
        <v>-3316582</v>
      </c>
      <c r="AP40" s="345">
        <v>-27515</v>
      </c>
      <c r="AQ40" s="346">
        <v>-37561</v>
      </c>
      <c r="AR40" s="347">
        <v>-26.7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1092154</v>
      </c>
      <c r="AP41" s="345">
        <v>9061</v>
      </c>
      <c r="AQ41" s="346">
        <v>15334</v>
      </c>
      <c r="AR41" s="347">
        <v>-40.9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504</v>
      </c>
      <c r="AN49" s="1197" t="s">
        <v>538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6824913</v>
      </c>
      <c r="AN51" s="367">
        <v>54741</v>
      </c>
      <c r="AO51" s="368">
        <v>39.5</v>
      </c>
      <c r="AP51" s="369">
        <v>65942</v>
      </c>
      <c r="AQ51" s="370">
        <v>13.6</v>
      </c>
      <c r="AR51" s="371">
        <v>25.9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3160460</v>
      </c>
      <c r="AN52" s="375">
        <v>25349</v>
      </c>
      <c r="AO52" s="376">
        <v>1.5</v>
      </c>
      <c r="AP52" s="377">
        <v>32778</v>
      </c>
      <c r="AQ52" s="378">
        <v>2</v>
      </c>
      <c r="AR52" s="379">
        <v>-0.5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3229271</v>
      </c>
      <c r="AN53" s="367">
        <v>26120</v>
      </c>
      <c r="AO53" s="368">
        <v>-52.3</v>
      </c>
      <c r="AP53" s="369">
        <v>68655</v>
      </c>
      <c r="AQ53" s="370">
        <v>4.0999999999999996</v>
      </c>
      <c r="AR53" s="371">
        <v>-56.4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2190661</v>
      </c>
      <c r="AN54" s="375">
        <v>17719</v>
      </c>
      <c r="AO54" s="376">
        <v>-30.1</v>
      </c>
      <c r="AP54" s="377">
        <v>32316</v>
      </c>
      <c r="AQ54" s="378">
        <v>-1.4</v>
      </c>
      <c r="AR54" s="379">
        <v>-28.7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3466008</v>
      </c>
      <c r="AN55" s="367">
        <v>28258</v>
      </c>
      <c r="AO55" s="368">
        <v>8.1999999999999993</v>
      </c>
      <c r="AP55" s="369">
        <v>66863</v>
      </c>
      <c r="AQ55" s="370">
        <v>-2.6</v>
      </c>
      <c r="AR55" s="371">
        <v>10.8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1292110</v>
      </c>
      <c r="AN56" s="375">
        <v>10534</v>
      </c>
      <c r="AO56" s="376">
        <v>-40.5</v>
      </c>
      <c r="AP56" s="377">
        <v>32770</v>
      </c>
      <c r="AQ56" s="378">
        <v>1.4</v>
      </c>
      <c r="AR56" s="379">
        <v>-41.9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5902274</v>
      </c>
      <c r="AN57" s="367">
        <v>48548</v>
      </c>
      <c r="AO57" s="368">
        <v>71.8</v>
      </c>
      <c r="AP57" s="369">
        <v>72051</v>
      </c>
      <c r="AQ57" s="370">
        <v>7.8</v>
      </c>
      <c r="AR57" s="371">
        <v>64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3123922</v>
      </c>
      <c r="AN58" s="375">
        <v>25695</v>
      </c>
      <c r="AO58" s="376">
        <v>143.9</v>
      </c>
      <c r="AP58" s="377">
        <v>34140</v>
      </c>
      <c r="AQ58" s="378">
        <v>4.2</v>
      </c>
      <c r="AR58" s="379">
        <v>139.69999999999999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7281398</v>
      </c>
      <c r="AN59" s="367">
        <v>60408</v>
      </c>
      <c r="AO59" s="368">
        <v>24.4</v>
      </c>
      <c r="AP59" s="369">
        <v>72756</v>
      </c>
      <c r="AQ59" s="370">
        <v>1</v>
      </c>
      <c r="AR59" s="371">
        <v>23.4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1310746</v>
      </c>
      <c r="AN60" s="375">
        <v>10874</v>
      </c>
      <c r="AO60" s="376">
        <v>-57.7</v>
      </c>
      <c r="AP60" s="377">
        <v>32117</v>
      </c>
      <c r="AQ60" s="378">
        <v>-5.9</v>
      </c>
      <c r="AR60" s="379">
        <v>-51.8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5340773</v>
      </c>
      <c r="AN61" s="382">
        <v>43615</v>
      </c>
      <c r="AO61" s="383">
        <v>18.3</v>
      </c>
      <c r="AP61" s="384">
        <v>69253</v>
      </c>
      <c r="AQ61" s="385">
        <v>4.8</v>
      </c>
      <c r="AR61" s="371">
        <v>13.5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2215580</v>
      </c>
      <c r="AN62" s="375">
        <v>18034</v>
      </c>
      <c r="AO62" s="376">
        <v>3.4</v>
      </c>
      <c r="AP62" s="377">
        <v>32824</v>
      </c>
      <c r="AQ62" s="378">
        <v>0.1</v>
      </c>
      <c r="AR62" s="379">
        <v>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vaIOB1KlUY1Nooxe8HiSwiz9Ll2MpeoQdYKqdCOlBo0pU3Ju22Q5d2QX3b56ty9EjxUNFxuRb+ymoeppvz8pQ==" saltValue="+pbkGoQAuiRC5AybPEHra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D5POn0dJsMsvwgy0Sk4U0L533PMIRZInX9CHLO83eSSMBm8tIqglMj6BQ7MjaEL88L6xyy+lGacIyrDVXD5Umg==" saltValue="6xrPyKQwPMK+DrV0lnJe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JrThtZiSPhZ/8Mxwi4g7m71X+0vYJqSJV7smDyxCvKTaJ5F9CoxX5Ya8RJzzukg2uOjDbjUEgQ+tIfdNX+D6oA==" saltValue="8dunGc8Nz5wXWkqnePtL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6.68</v>
      </c>
      <c r="G47" s="12">
        <v>6.49</v>
      </c>
      <c r="H47" s="12">
        <v>5.72</v>
      </c>
      <c r="I47" s="12">
        <v>5.77</v>
      </c>
      <c r="J47" s="13">
        <v>6.28</v>
      </c>
    </row>
    <row r="48" spans="2:10" ht="57.75" customHeight="1" x14ac:dyDescent="0.15">
      <c r="B48" s="14"/>
      <c r="C48" s="1202" t="s">
        <v>4</v>
      </c>
      <c r="D48" s="1202"/>
      <c r="E48" s="1203"/>
      <c r="F48" s="15">
        <v>0.03</v>
      </c>
      <c r="G48" s="16">
        <v>0.01</v>
      </c>
      <c r="H48" s="16">
        <v>0</v>
      </c>
      <c r="I48" s="16">
        <v>0.67</v>
      </c>
      <c r="J48" s="17">
        <v>1.26</v>
      </c>
    </row>
    <row r="49" spans="2:10" ht="57.75" customHeight="1" thickBot="1" x14ac:dyDescent="0.2">
      <c r="B49" s="18"/>
      <c r="C49" s="1204" t="s">
        <v>5</v>
      </c>
      <c r="D49" s="1204"/>
      <c r="E49" s="1205"/>
      <c r="F49" s="19" t="s">
        <v>559</v>
      </c>
      <c r="G49" s="20" t="s">
        <v>560</v>
      </c>
      <c r="H49" s="20" t="s">
        <v>561</v>
      </c>
      <c r="I49" s="20">
        <v>0.7</v>
      </c>
      <c r="J49" s="21">
        <v>1.27</v>
      </c>
    </row>
    <row r="50" spans="2:10" ht="13.5" customHeight="1" x14ac:dyDescent="0.15"/>
  </sheetData>
  <sheetProtection algorithmName="SHA-512" hashValue="5ZjTPlc7qC3iPzQU4Iiecei0Umdagu/js3U8T1cvBw/JOJCnZf40VbYksOB2MpGZ6W/ANpPlQT9btl4NXHGRSA==" saltValue="jQuvZXUkL52r5zdLcTT4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2022-03-14T07:03:23Z</cp:lastPrinted>
  <dcterms:created xsi:type="dcterms:W3CDTF">2022-02-02T05:53:30Z</dcterms:created>
  <dcterms:modified xsi:type="dcterms:W3CDTF">2022-09-28T10:10:07Z</dcterms:modified>
  <cp:category/>
</cp:coreProperties>
</file>