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<sst xmlns="http://schemas.openxmlformats.org/spreadsheetml/2006/main" count="1125" uniqueCount="621">
  <si>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</si>
  <si>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</si>
  <si>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</si>
  <si>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</si>
  <si>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</si>
  <si>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</si>
  <si>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</si>
  <si>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</si>
  <si>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</si>
  <si>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</si>
  <si>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</si>
  <si>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</si>
  <si>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</si>
  <si>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</si>
  <si>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</si>
  <si>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</si>
  <si>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</si>
  <si>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</si>
  <si>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</si>
  <si>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</si>
  <si>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</si>
  <si>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</si>
  <si>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</si>
  <si>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</si>
  <si>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</si>
  <si>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</si>
  <si>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</si>
  <si>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</si>
  <si>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</si>
  <si>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</si>
  <si>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</si>
  <si>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</si>
  <si>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</si>
  <si>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</si>
  <si>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</si>
  <si>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</si>
  <si>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</si>
  <si>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</si>
  <si>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</si>
  <si>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</si>
  <si>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</si>
  <si>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</si>
  <si>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</si>
  <si>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</si>
  <si>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</si>
  <si>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</si>
  <si>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</si>
  <si>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</si>
  <si>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</si>
  <si>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</si>
  <si>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</si>
  <si>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</si>
  <si>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</si>
  <si>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</si>
  <si>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</si>
  <si>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</si>
  <si>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</si>
  <si>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</si>
  <si>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</si>
  <si>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</si>
  <si>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</si>
  <si>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</si>
  <si>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</si>
  <si>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</si>
  <si>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</si>
  <si>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</si>
  <si>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</si>
  <si>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</si>
  <si>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</si>
  <si>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</si>
  <si>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</si>
  <si>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</si>
  <si>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</si>
  <si>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</si>
  <si>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</si>
  <si>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</si>
  <si>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</si>
  <si>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</si>
  <si>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</si>
  <si>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</si>
  <si>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</si>
  <si>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</si>
  <si>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</si>
  <si>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</si>
  <si>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</si>
  <si>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</si>
  <si>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</si>
  <si>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</si>
  <si>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</si>
  <si>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</si>
  <si>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</si>
  <si>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</si>
  <si>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</si>
  <si>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</si>
  <si>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</si>
  <si>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</si>
  <si>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和泉市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</si>
  <si>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</si>
  <si>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</si>
  <si>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</si>
  <si>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</si>
  <si>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</si>
  <si>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</si>
  <si>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</si>
  <si>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</si>
  <si>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</si>
  <si>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</si>
  <si>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</si>
  <si>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</si>
  <si>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</si>
  <si>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</si>
  <si>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</si>
  <si>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</si>
  <si>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</si>
  <si>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</si>
  <si>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</si>
  <si>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</si>
  <si>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</si>
  <si>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</si>
  <si>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</si>
  <si>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</si>
  <si>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</si>
  <si>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</si>
  <si>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</si>
  <si>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</si>
  <si>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</si>
  <si>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</si>
  <si>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</si>
  <si>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</si>
  <si>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</si>
  <si>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</si>
  <si>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</si>
  <si>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</si>
  <si>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</si>
  <si>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</si>
  <si>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</si>
  <si>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</si>
  <si>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</si>
  <si>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</si>
  <si>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</si>
  <si>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</si>
  <si>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</si>
  <si>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</si>
  <si>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</si>
  <si>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</si>
  <si>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</si>
  <si>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</si>
  <si>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</si>
  <si>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</si>
  <si>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</si>
  <si>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</si>
  <si>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</si>
  <si>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</si>
  <si>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</si>
  <si>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</si>
  <si>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</si>
  <si>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</si>
  <si>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</si>
  <si>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</si>
  <si>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</si>
  <si>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</si>
  <si>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</si>
  <si>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</si>
  <si>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</si>
  <si>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</si>
  <si>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</si>
  <si>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</si>
  <si>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</si>
  <si>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</si>
  <si>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</si>
  <si>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</si>
  <si>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</si>
  <si>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</si>
  <si>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</si>
  <si>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</si>
  <si>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</si>
  <si>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</si>
  <si>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</si>
  <si>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</si>
  <si>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</si>
  <si>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</si>
  <si>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</si>
  <si>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</si>
  <si>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</si>
  <si>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</si>
  <si>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</si>
  <si>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</si>
  <si>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</si>
  <si>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</si>
  <si>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</si>
  <si>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</si>
  <si>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</si>
  <si>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</si>
  <si>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</si>
  <si>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</si>
  <si>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</si>
  <si>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</si>
  <si>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</si>
  <si>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</si>
  <si>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</si>
  <si>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</si>
  <si>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</si>
  <si>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</si>
  <si>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</si>
  <si>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</si>
  <si>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</si>
  <si>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</si>
  <si>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</si>
  <si>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</si>
  <si>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</si>
  <si>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大阪府和泉市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</si>
  <si>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</si>
  <si>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</si>
  <si>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</si>
  <si>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</si>
  <si>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</si>
  <si>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</si>
  <si>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</si>
  <si>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</si>
  <si>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</si>
  <si>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</si>
  <si>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</si>
  <si>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</si>
  <si>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</si>
  <si>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</si>
  <si>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</si>
  <si>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</si>
  <si>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</si>
  <si>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</si>
  <si>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</si>
  <si>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</si>
  <si>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</si>
  <si>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</si>
  <si>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</si>
  <si>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</si>
  <si>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</si>
  <si>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</si>
  <si>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</si>
  <si>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</si>
  <si>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</si>
  <si>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</si>
  <si>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</si>
  <si>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</si>
  <si>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</si>
  <si>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</si>
  <si>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</si>
  <si>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</si>
  <si>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</si>
  <si>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</si>
  <si>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</si>
  <si>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</si>
  <si>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</si>
  <si>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</si>
  <si>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</si>
  <si>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</si>
  <si>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</si>
  <si>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</si>
  <si>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</si>
  <si>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</si>
  <si>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</si>
  <si>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</si>
  <si>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</si>
  <si>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</si>
  <si>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</si>
  <si>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</si>
  <si>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</si>
  <si>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</si>
  <si>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</si>
  <si>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</si>
  <si>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</si>
  <si>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</si>
  <si>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</si>
  <si>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</si>
  <si>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</si>
  <si>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</si>
  <si>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</si>
  <si>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</si>
  <si>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</si>
  <si>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</si>
  <si>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</si>
  <si>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</si>
  <si>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</si>
  <si>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</si>
  <si>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</si>
  <si>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</si>
  <si>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</si>
  <si>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</si>
  <si>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</si>
  <si>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</si>
  <si>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</si>
  <si>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</si>
  <si>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</si>
  <si>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</si>
  <si>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</si>
  <si>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</si>
  <si>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</si>
  <si>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</si>
  <si>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</si>
  <si>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</si>
  <si>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</si>
  <si>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</si>
  <si>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</si>
  <si>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</si>
  <si>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</si>
  <si>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</si>
  <si>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</si>
  <si>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</si>
  <si>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</si>
  <si>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</si>
  <si>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</si>
  <si>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</si>
  <si>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</si>
  <si>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</si>
  <si>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</si>
  <si>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</si>
  <si>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</si>
  <si>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</si>
  <si>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</si>
  <si>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</si>
  <si>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</si>
  <si>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</si>
  <si>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</si>
  <si>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</si>
  <si>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</si>
  <si>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</si>
  <si>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</si>
  <si>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</si>
  <si>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</si>
  <si>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</si>
  <si>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</si>
  <si>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</si>
  <si>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</si>
  <si>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</si>
  <si>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</si>
  <si>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</si>
  <si>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</si>
  <si>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</si>
  <si>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</si>
  <si>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</si>
  <si>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</si>
  <si>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</si>
  <si>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</si>
  <si>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</si>
  <si>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</si>
  <si>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</si>
  <si>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</si>
  <si>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</si>
  <si>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</si>
  <si>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</si>
  <si>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</si>
  <si>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</si>
  <si>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</si>
  <si>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</si>
  <si>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</si>
  <si>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</si>
  <si>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</si>
  <si>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</si>
  <si>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</si>
  <si>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</si>
  <si>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</si>
  <si>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</si>
  <si>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</si>
  <si>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</si>
  <si>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</si>
  <si>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大阪府和泉市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</si>
  <si>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</si>
  <si>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</si>
  <si>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</si>
  <si>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</si>
  <si>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</si>
  <si>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</si>
  <si>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</si>
  <si>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</si>
  <si>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</si>
  <si>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</si>
  <si>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</si>
  <si>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</si>
  <si>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</si>
  <si>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</si>
  <si>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</si>
  <si>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</si>
  <si>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</si>
  <si>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</si>
  <si>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</si>
  <si>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</si>
  <si>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</si>
  <si>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</si>
  <si>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</si>
  <si>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</si>
  <si>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</si>
  <si>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</si>
  <si>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</si>
  <si>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</si>
  <si>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</si>
  <si>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</si>
  <si>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</si>
  <si>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</si>
  <si>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</si>
  <si>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</si>
  <si>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</si>
  <si>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</si>
  <si>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</si>
  <si>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</si>
  <si>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</si>
  <si>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</si>
  <si>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</si>
  <si>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</si>
  <si>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病院事業会計</t>
    <phoneticPr fontId="5"/>
  </si>
  <si>
    <t>-</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</si>
  <si>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</si>
  <si>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</si>
  <si>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</si>
  <si>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</si>
  <si>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</si>
  <si>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</si>
  <si>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</si>
  <si>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</si>
  <si>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</si>
  <si>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</si>
  <si>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</si>
  <si>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</si>
  <si>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</si>
  <si>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</si>
  <si>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</si>
  <si>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</si>
  <si>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</si>
  <si>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</si>
  <si>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</si>
  <si>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</si>
  <si>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</si>
  <si>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</si>
  <si>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</si>
  <si>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</si>
  <si>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</si>
  <si>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</si>
  <si>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</si>
  <si>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</si>
  <si>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</si>
  <si>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</si>
  <si>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</si>
  <si>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</si>
  <si>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</si>
  <si>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</si>
  <si>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</si>
  <si>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</si>
  <si>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</si>
  <si>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</si>
  <si>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</si>
  <si>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</si>
  <si>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</si>
  <si>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</si>
  <si>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</si>
  <si>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</si>
  <si>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</si>
  <si>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</si>
  <si>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</si>
  <si>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</si>
  <si>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</si>
  <si>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</si>
  <si>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</si>
  <si>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</si>
  <si>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</si>
  <si>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</si>
  <si>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</si>
  <si>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</si>
  <si>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</si>
  <si>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</si>
  <si>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</si>
  <si>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</si>
  <si>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</si>
  <si>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</si>
  <si>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</si>
  <si>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</si>
  <si>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</si>
  <si>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</si>
  <si>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</si>
  <si>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</si>
  <si>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</si>
  <si>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</si>
  <si>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</si>
  <si>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</si>
  <si>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</si>
  <si>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</si>
  <si>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</si>
  <si>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</si>
  <si>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</si>
  <si>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</si>
  <si>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</si>
  <si>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</si>
  <si>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</si>
  <si>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</si>
  <si>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</si>
  <si>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</si>
  <si>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</si>
  <si>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</si>
  <si>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</si>
  <si>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</si>
  <si>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</si>
  <si>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</si>
  <si>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</si>
  <si>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</si>
  <si>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</si>
  <si>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</si>
  <si>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</si>
  <si>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</si>
  <si>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</si>
  <si>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</si>
  <si>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</si>
  <si>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</si>
  <si>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</si>
  <si>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</si>
  <si>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</si>
  <si>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</si>
  <si>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</si>
  <si>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</si>
  <si>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</si>
  <si>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</si>
  <si>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</si>
  <si>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</si>
  <si>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</si>
  <si>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</si>
  <si>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</si>
  <si>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</si>
  <si>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</si>
  <si>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</si>
  <si>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</si>
  <si>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</si>
  <si>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</si>
  <si>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</si>
  <si>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</si>
  <si>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</si>
  <si>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</si>
  <si>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</si>
  <si>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</si>
  <si>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</si>
  <si>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</si>
  <si>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</si>
  <si>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</si>
  <si>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</si>
  <si>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</si>
  <si>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</si>
  <si>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</si>
  <si>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</si>
  <si>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</si>
  <si>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</si>
  <si>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</si>
  <si>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</si>
  <si>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</si>
  <si>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</si>
  <si>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</si>
  <si>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</si>
  <si>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</si>
  <si>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</si>
  <si>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</si>
  <si>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</si>
  <si>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</si>
  <si>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</si>
  <si>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</si>
  <si>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</si>
  <si>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</si>
  <si>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</si>
  <si>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</si>
  <si>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</si>
  <si>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</si>
  <si>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</si>
  <si>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</si>
  <si>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</si>
  <si>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</si>
  <si>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</si>
  <si>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</si>
  <si>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</si>
  <si>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</si>
  <si>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</si>
  <si>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</si>
  <si>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</si>
  <si>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2.26</t>
  </si>
  <si>
    <t>▲ 0.78</t>
  </si>
  <si>
    <t>▲ 0.29</t>
  </si>
  <si>
    <t>水道事業会計</t>
  </si>
  <si>
    <t>公共下水道事業会計</t>
  </si>
  <si>
    <t>一般会計</t>
  </si>
  <si>
    <t>国民健康保険事業特別会計</t>
  </si>
  <si>
    <t>介護保険事業特別会計</t>
  </si>
  <si>
    <t>後期高齢者医療事業特別会計</t>
  </si>
  <si>
    <t>公共用地先行取得事業特別会計</t>
  </si>
  <si>
    <t>病院事業会計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</si>
  <si>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</si>
  <si>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</si>
  <si>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</si>
  <si>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</si>
  <si>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</si>
  <si>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</si>
  <si>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</si>
  <si>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</si>
  <si>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</si>
  <si>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泉北環境整備施設組合（一般会計）</t>
    <rPh sb="0" eb="4">
      <t>センボクカンキョウ</t>
    </rPh>
    <rPh sb="4" eb="8">
      <t>セイビシセツ</t>
    </rPh>
    <rPh sb="8" eb="10">
      <t>クミアイ</t>
    </rPh>
    <rPh sb="11" eb="15">
      <t>イッパンカイケイ</t>
    </rPh>
    <phoneticPr fontId="2"/>
  </si>
  <si>
    <t>泉北水道企業団</t>
    <rPh sb="0" eb="7">
      <t>センボクスイドウキギョウダン</t>
    </rPh>
    <phoneticPr fontId="2"/>
  </si>
  <si>
    <t>泉大津市・和泉市墓地組合</t>
    <rPh sb="0" eb="3">
      <t>イズミオオツ</t>
    </rPh>
    <rPh sb="3" eb="4">
      <t>シ</t>
    </rPh>
    <rPh sb="5" eb="8">
      <t>イズミシ</t>
    </rPh>
    <rPh sb="8" eb="12">
      <t>ボチクミアイ</t>
    </rPh>
    <phoneticPr fontId="2"/>
  </si>
  <si>
    <t>大阪広域水道企業団（工業用水道事業会計）</t>
    <rPh sb="0" eb="4">
      <t>オオサカコウイキ</t>
    </rPh>
    <rPh sb="4" eb="9">
      <t>スイドウキギョウダン</t>
    </rPh>
    <rPh sb="10" eb="19">
      <t>コウギョウヨウスイドウジギョウカイケイ</t>
    </rPh>
    <phoneticPr fontId="2"/>
  </si>
  <si>
    <t>大阪府後期高齢者医療広域連合（一般会計）</t>
    <rPh sb="0" eb="3">
      <t>オオサカフ</t>
    </rPh>
    <rPh sb="3" eb="8">
      <t>コウキコウレイシャ</t>
    </rPh>
    <rPh sb="8" eb="10">
      <t>イリョウ</t>
    </rPh>
    <rPh sb="10" eb="12">
      <t>コウイキ</t>
    </rPh>
    <rPh sb="12" eb="14">
      <t>レンゴウ</t>
    </rPh>
    <rPh sb="15" eb="19">
      <t>イッパンカイケイ</t>
    </rPh>
    <phoneticPr fontId="2"/>
  </si>
  <si>
    <t>大阪府後期高齢者医療広域連合（後期高齢者医療特別会計）</t>
    <rPh sb="0" eb="3">
      <t>オオサカフ</t>
    </rPh>
    <rPh sb="3" eb="8">
      <t>コウキコウレイシャ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</si>
  <si>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和泉市公共施設管理公社</t>
    <rPh sb="0" eb="7">
      <t>イズミシコウキョウシセツ</t>
    </rPh>
    <rPh sb="7" eb="11">
      <t>カンリコウシャ</t>
    </rPh>
    <phoneticPr fontId="2"/>
  </si>
  <si>
    <t>和泉市文化振興財団</t>
    <rPh sb="0" eb="3">
      <t>イズミシ</t>
    </rPh>
    <rPh sb="3" eb="5">
      <t>ブンカ</t>
    </rPh>
    <rPh sb="5" eb="9">
      <t>シンコウザイダン</t>
    </rPh>
    <phoneticPr fontId="2"/>
  </si>
  <si>
    <t>公共施設整備基金</t>
    <rPh sb="0" eb="2">
      <t>コウキョウ</t>
    </rPh>
    <rPh sb="2" eb="4">
      <t>シセツ</t>
    </rPh>
    <rPh sb="4" eb="6">
      <t>セイビ</t>
    </rPh>
    <rPh sb="6" eb="8">
      <t>キキン</t>
    </rPh>
    <phoneticPr fontId="11"/>
  </si>
  <si>
    <t>ふるさと元気基金</t>
    <rPh sb="4" eb="6">
      <t>ゲンキ</t>
    </rPh>
    <rPh sb="6" eb="8">
      <t>キキン</t>
    </rPh>
    <phoneticPr fontId="11"/>
  </si>
  <si>
    <t>庁舎建設基金</t>
    <rPh sb="0" eb="2">
      <t>チョウシャ</t>
    </rPh>
    <rPh sb="2" eb="4">
      <t>ケンセツ</t>
    </rPh>
    <rPh sb="4" eb="6">
      <t>キキン</t>
    </rPh>
    <phoneticPr fontId="11"/>
  </si>
  <si>
    <t>子どもの夢応援奨学基金</t>
    <rPh sb="0" eb="1">
      <t>コ</t>
    </rPh>
    <rPh sb="4" eb="5">
      <t>ユメ</t>
    </rPh>
    <rPh sb="5" eb="7">
      <t>オウエン</t>
    </rPh>
    <rPh sb="7" eb="9">
      <t>ショウガク</t>
    </rPh>
    <rPh sb="9" eb="11">
      <t>キキン</t>
    </rPh>
    <phoneticPr fontId="11"/>
  </si>
  <si>
    <t>再資源化事業推進奨励基金</t>
    <rPh sb="0" eb="4">
      <t>サイシゲンカ</t>
    </rPh>
    <rPh sb="4" eb="6">
      <t>ジギョウ</t>
    </rPh>
    <rPh sb="6" eb="8">
      <t>スイシン</t>
    </rPh>
    <rPh sb="8" eb="10">
      <t>ショウレイ</t>
    </rPh>
    <rPh sb="10" eb="12">
      <t>キキン</t>
    </rPh>
    <phoneticPr fontId="11"/>
  </si>
  <si>
    <t>大阪広域水道企業団（水道事業会計）</t>
    <rPh sb="0" eb="2">
      <t>オオサカ</t>
    </rPh>
    <rPh sb="2" eb="9">
      <t>コウイキスイドウキギョウダン</t>
    </rPh>
    <rPh sb="10" eb="12">
      <t>スイドウ</t>
    </rPh>
    <rPh sb="12" eb="14">
      <t>ジギョウ</t>
    </rPh>
    <rPh sb="14" eb="16">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</si>
  <si>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</si>
  <si>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</si>
  <si>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</si>
  <si>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</si>
  <si>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</si>
  <si>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実質公債費比率は、小学校空調整備事業等の実施により、公債費が増加したため、前年度から0.1ポイント悪化した。類似団体と比較して高いものの、近年ほぼ横ばいで推移している。
　将来負担比率については、マイナスとなっており、類似団体内平均値よりも低比率で推移している。
　今後も、「和泉創発プラン」に基づき、事業費縮減に努めることで公債費負担の抑制を図るとともに、両比率のバランスに注意する必要がある。</t>
    <rPh sb="10" eb="13">
      <t>ショウガッコウ</t>
    </rPh>
    <rPh sb="13" eb="15">
      <t>クウチョウ</t>
    </rPh>
    <rPh sb="15" eb="17">
      <t>セイビ</t>
    </rPh>
    <rPh sb="17" eb="19">
      <t>ジギョウ</t>
    </rPh>
    <rPh sb="19" eb="20">
      <t>トウ</t>
    </rPh>
    <rPh sb="21" eb="23">
      <t>ジッシ</t>
    </rPh>
    <rPh sb="27" eb="30">
      <t>コウサイヒ</t>
    </rPh>
    <rPh sb="31" eb="33">
      <t>ゾウカ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</si>
  <si>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</si>
  <si>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</si>
  <si>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</si>
  <si>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地方債残高は多額であるものの、基準財政需要額への算入見込額が多いため、将来負担比率はマイナスとなり、類似団体内平均値よりも低比率で推移している。
　有形固定資産減価償却率についても、類似団体内平均値より低比率で推移しているものの、上昇傾向であり、特に公営住宅、幼稚園・保育所、学校施設、福祉施設は、いずれも有形固定資産減価償却率70％以上となっている。今後も、公共施設等総合管理計画に基づき、老朽化対策に積極的に取り組んでいく。</t>
    <rPh sb="102" eb="105">
      <t>テイヒリツ</t>
    </rPh>
    <rPh sb="106" eb="108">
      <t>スイイ</t>
    </rPh>
    <rPh sb="116" eb="118">
      <t>ジョウショウ</t>
    </rPh>
    <rPh sb="118" eb="120">
      <t>ケイコウ</t>
    </rPh>
    <rPh sb="124" eb="125">
      <t>トク</t>
    </rPh>
    <rPh sb="126" eb="128">
      <t>コウエイ</t>
    </rPh>
    <rPh sb="128" eb="130">
      <t>ジュウタク</t>
    </rPh>
    <rPh sb="144" eb="146">
      <t>フクシ</t>
    </rPh>
    <rPh sb="146" eb="148">
      <t>シセツ</t>
    </rPh>
    <rPh sb="154" eb="156">
      <t>ユウケイ</t>
    </rPh>
    <rPh sb="156" eb="158">
      <t>コテイ</t>
    </rPh>
    <rPh sb="158" eb="160">
      <t>シサン</t>
    </rPh>
    <rPh sb="160" eb="162">
      <t>ゲンカ</t>
    </rPh>
    <rPh sb="162" eb="164">
      <t>ショウキャク</t>
    </rPh>
    <rPh sb="164" eb="165">
      <t>リツ</t>
    </rPh>
    <rPh sb="168" eb="170">
      <t>イジョウ</t>
    </rPh>
    <rPh sb="177" eb="179">
      <t>コンゴ</t>
    </rPh>
    <rPh sb="181" eb="183">
      <t>コウキョウ</t>
    </rPh>
    <rPh sb="183" eb="185">
      <t>シセツ</t>
    </rPh>
    <rPh sb="185" eb="186">
      <t>トウ</t>
    </rPh>
    <rPh sb="186" eb="188">
      <t>ソウゴウ</t>
    </rPh>
    <rPh sb="188" eb="190">
      <t>カンリ</t>
    </rPh>
    <rPh sb="190" eb="192">
      <t>ケイカク</t>
    </rPh>
    <rPh sb="193" eb="194">
      <t>モト</t>
    </rPh>
    <rPh sb="197" eb="200">
      <t>ロウキュウカ</t>
    </rPh>
    <rPh sb="200" eb="202">
      <t>タイサク</t>
    </rPh>
    <rPh sb="203" eb="206">
      <t>セッキョクテキ</t>
    </rPh>
    <rPh sb="207" eb="208">
      <t>ト</t>
    </rPh>
    <rPh sb="209" eb="210">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</si>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</sst>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2CB3-4874-8ABA-D201EEC9ED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27849</c:v>
                </c:pt>
                <c:pt idx="1">
                  <c:v>31504</c:v>
                </c:pt>
                <c:pt idx="2">
                  <c:v>32302</c:v>
                </c:pt>
                <c:pt idx="3">
                  <c:v>30294</c:v>
                </c:pt>
                <c:pt idx="4">
                  <c:v>34226</c:v>
                </c:pt>
              </c:numCache>
            </c:numRef>
          </c:val>
          <c:smooth val="0"/>
          <c:extLst>
            <c:ext xmlns:c16="http://schemas.microsoft.com/office/drawing/2014/chart" uri="{C3380CC4-5D6E-409C-BE32-E72D297353CC}">
              <c16:uniqueId val="{00000001-2CB3-4874-8ABA-D201EEC9ED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0.65</c:v>
                </c:pt>
                <c:pt idx="1">
                  <c:v>0.38</c:v>
                </c:pt>
                <c:pt idx="2">
                  <c:v>0.26</c:v>
                </c:pt>
                <c:pt idx="3">
                  <c:v>0.11</c:v>
                </c:pt>
                <c:pt idx="4">
                  <c:v>0.8</c:v>
                </c:pt>
              </c:numCache>
            </c:numRef>
          </c:val>
          <c:extLst>
            <c:ext xmlns:c16="http://schemas.microsoft.com/office/drawing/2014/chart" uri="{C3380CC4-5D6E-409C-BE32-E72D297353CC}">
              <c16:uniqueId val="{00000000-97EB-40CB-80B8-1D5F03A965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14.64</c:v>
                </c:pt>
                <c:pt idx="1">
                  <c:v>12.74</c:v>
                </c:pt>
                <c:pt idx="2">
                  <c:v>11.97</c:v>
                </c:pt>
                <c:pt idx="3">
                  <c:v>11.73</c:v>
                </c:pt>
                <c:pt idx="4">
                  <c:v>11.52</c:v>
                </c:pt>
              </c:numCache>
            </c:numRef>
          </c:val>
          <c:extLst>
            <c:ext xmlns:c16="http://schemas.microsoft.com/office/drawing/2014/chart" uri="{C3380CC4-5D6E-409C-BE32-E72D297353CC}">
              <c16:uniqueId val="{00000001-97EB-40CB-80B8-1D5F03A965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0.16</c:v>
                </c:pt>
                <c:pt idx="1">
                  <c:v>-2.2599999999999998</c:v>
                </c:pt>
                <c:pt idx="2">
                  <c:v>-0.78</c:v>
                </c:pt>
                <c:pt idx="3">
                  <c:v>-0.28999999999999998</c:v>
                </c:pt>
                <c:pt idx="4">
                  <c:v>0.75</c:v>
                </c:pt>
              </c:numCache>
            </c:numRef>
          </c:val>
          <c:smooth val="0"/>
          <c:extLst>
            <c:ext xmlns:c16="http://schemas.microsoft.com/office/drawing/2014/chart" uri="{C3380CC4-5D6E-409C-BE32-E72D297353CC}">
              <c16:uniqueId val="{00000002-97EB-40CB-80B8-1D5F03A965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11E-432A-9C9D-318FFD4137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1E-432A-9C9D-318FFD413747}"/>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11E-432A-9C9D-318FFD413747}"/>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11E-432A-9C9D-318FFD41374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0.16</c:v>
                </c:pt>
                <c:pt idx="2">
                  <c:v>#N/A</c:v>
                </c:pt>
                <c:pt idx="3">
                  <c:v>0.16</c:v>
                </c:pt>
                <c:pt idx="4">
                  <c:v>#N/A</c:v>
                </c:pt>
                <c:pt idx="5">
                  <c:v>0.18</c:v>
                </c:pt>
                <c:pt idx="6">
                  <c:v>#N/A</c:v>
                </c:pt>
                <c:pt idx="7">
                  <c:v>0.16</c:v>
                </c:pt>
                <c:pt idx="8">
                  <c:v>#N/A</c:v>
                </c:pt>
                <c:pt idx="9">
                  <c:v>0.19</c:v>
                </c:pt>
              </c:numCache>
            </c:numRef>
          </c:val>
          <c:extLst>
            <c:ext xmlns:c16="http://schemas.microsoft.com/office/drawing/2014/chart" uri="{C3380CC4-5D6E-409C-BE32-E72D297353CC}">
              <c16:uniqueId val="{00000004-411E-432A-9C9D-318FFD41374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0.53</c:v>
                </c:pt>
                <c:pt idx="2">
                  <c:v>#N/A</c:v>
                </c:pt>
                <c:pt idx="3">
                  <c:v>0.57999999999999996</c:v>
                </c:pt>
                <c:pt idx="4">
                  <c:v>#N/A</c:v>
                </c:pt>
                <c:pt idx="5">
                  <c:v>0.5</c:v>
                </c:pt>
                <c:pt idx="6">
                  <c:v>#N/A</c:v>
                </c:pt>
                <c:pt idx="7">
                  <c:v>0.19</c:v>
                </c:pt>
                <c:pt idx="8">
                  <c:v>#N/A</c:v>
                </c:pt>
                <c:pt idx="9">
                  <c:v>0.32</c:v>
                </c:pt>
              </c:numCache>
            </c:numRef>
          </c:val>
          <c:extLst>
            <c:ext xmlns:c16="http://schemas.microsoft.com/office/drawing/2014/chart" uri="{C3380CC4-5D6E-409C-BE32-E72D297353CC}">
              <c16:uniqueId val="{00000005-411E-432A-9C9D-318FFD41374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0.16</c:v>
                </c:pt>
                <c:pt idx="4">
                  <c:v>#N/A</c:v>
                </c:pt>
                <c:pt idx="5">
                  <c:v>0.23</c:v>
                </c:pt>
                <c:pt idx="6">
                  <c:v>#N/A</c:v>
                </c:pt>
                <c:pt idx="7">
                  <c:v>0.9</c:v>
                </c:pt>
                <c:pt idx="8">
                  <c:v>#N/A</c:v>
                </c:pt>
                <c:pt idx="9">
                  <c:v>0.78</c:v>
                </c:pt>
              </c:numCache>
            </c:numRef>
          </c:val>
          <c:extLst>
            <c:ext xmlns:c16="http://schemas.microsoft.com/office/drawing/2014/chart" uri="{C3380CC4-5D6E-409C-BE32-E72D297353CC}">
              <c16:uniqueId val="{00000006-411E-432A-9C9D-318FFD41374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0.65</c:v>
                </c:pt>
                <c:pt idx="2">
                  <c:v>#N/A</c:v>
                </c:pt>
                <c:pt idx="3">
                  <c:v>0.37</c:v>
                </c:pt>
                <c:pt idx="4">
                  <c:v>#N/A</c:v>
                </c:pt>
                <c:pt idx="5">
                  <c:v>0.26</c:v>
                </c:pt>
                <c:pt idx="6">
                  <c:v>#N/A</c:v>
                </c:pt>
                <c:pt idx="7">
                  <c:v>0.11</c:v>
                </c:pt>
                <c:pt idx="8">
                  <c:v>#N/A</c:v>
                </c:pt>
                <c:pt idx="9">
                  <c:v>0.79</c:v>
                </c:pt>
              </c:numCache>
            </c:numRef>
          </c:val>
          <c:extLst>
            <c:ext xmlns:c16="http://schemas.microsoft.com/office/drawing/2014/chart" uri="{C3380CC4-5D6E-409C-BE32-E72D297353CC}">
              <c16:uniqueId val="{00000007-411E-432A-9C9D-318FFD413747}"/>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0.15</c:v>
                </c:pt>
                <c:pt idx="2">
                  <c:v>#N/A</c:v>
                </c:pt>
                <c:pt idx="3">
                  <c:v>0.17</c:v>
                </c:pt>
                <c:pt idx="4">
                  <c:v>#N/A</c:v>
                </c:pt>
                <c:pt idx="5">
                  <c:v>0.5</c:v>
                </c:pt>
                <c:pt idx="6">
                  <c:v>#N/A</c:v>
                </c:pt>
                <c:pt idx="7">
                  <c:v>1.37</c:v>
                </c:pt>
                <c:pt idx="8">
                  <c:v>#N/A</c:v>
                </c:pt>
                <c:pt idx="9">
                  <c:v>2.04</c:v>
                </c:pt>
              </c:numCache>
            </c:numRef>
          </c:val>
          <c:extLst>
            <c:ext xmlns:c16="http://schemas.microsoft.com/office/drawing/2014/chart" uri="{C3380CC4-5D6E-409C-BE32-E72D297353CC}">
              <c16:uniqueId val="{00000008-411E-432A-9C9D-318FFD41374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3.18</c:v>
                </c:pt>
                <c:pt idx="2">
                  <c:v>#N/A</c:v>
                </c:pt>
                <c:pt idx="3">
                  <c:v>4.4400000000000004</c:v>
                </c:pt>
                <c:pt idx="4">
                  <c:v>#N/A</c:v>
                </c:pt>
                <c:pt idx="5">
                  <c:v>5.5</c:v>
                </c:pt>
                <c:pt idx="6">
                  <c:v>#N/A</c:v>
                </c:pt>
                <c:pt idx="7">
                  <c:v>6.42</c:v>
                </c:pt>
                <c:pt idx="8">
                  <c:v>#N/A</c:v>
                </c:pt>
                <c:pt idx="9">
                  <c:v>6.69</c:v>
                </c:pt>
              </c:numCache>
            </c:numRef>
          </c:val>
          <c:extLst>
            <c:ext xmlns:c16="http://schemas.microsoft.com/office/drawing/2014/chart" uri="{C3380CC4-5D6E-409C-BE32-E72D297353CC}">
              <c16:uniqueId val="{00000009-411E-432A-9C9D-318FFD4137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6083</c:v>
                </c:pt>
                <c:pt idx="5">
                  <c:v>5844</c:v>
                </c:pt>
                <c:pt idx="8">
                  <c:v>5687</c:v>
                </c:pt>
                <c:pt idx="11">
                  <c:v>5696</c:v>
                </c:pt>
                <c:pt idx="14">
                  <c:v>5706</c:v>
                </c:pt>
              </c:numCache>
            </c:numRef>
          </c:val>
          <c:extLst>
            <c:ext xmlns:c16="http://schemas.microsoft.com/office/drawing/2014/chart" uri="{C3380CC4-5D6E-409C-BE32-E72D297353CC}">
              <c16:uniqueId val="{00000000-5381-4B10-8663-E1554FDAC9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81-4B10-8663-E1554FDAC9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285</c:v>
                </c:pt>
                <c:pt idx="3">
                  <c:v>256</c:v>
                </c:pt>
                <c:pt idx="6">
                  <c:v>260</c:v>
                </c:pt>
                <c:pt idx="9">
                  <c:v>275</c:v>
                </c:pt>
                <c:pt idx="12">
                  <c:v>291</c:v>
                </c:pt>
              </c:numCache>
            </c:numRef>
          </c:val>
          <c:extLst>
            <c:ext xmlns:c16="http://schemas.microsoft.com/office/drawing/2014/chart" uri="{C3380CC4-5D6E-409C-BE32-E72D297353CC}">
              <c16:uniqueId val="{00000002-5381-4B10-8663-E1554FDAC9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360</c:v>
                </c:pt>
                <c:pt idx="3">
                  <c:v>362</c:v>
                </c:pt>
                <c:pt idx="6">
                  <c:v>137</c:v>
                </c:pt>
                <c:pt idx="9">
                  <c:v>143</c:v>
                </c:pt>
                <c:pt idx="12">
                  <c:v>134</c:v>
                </c:pt>
              </c:numCache>
            </c:numRef>
          </c:val>
          <c:extLst>
            <c:ext xmlns:c16="http://schemas.microsoft.com/office/drawing/2014/chart" uri="{C3380CC4-5D6E-409C-BE32-E72D297353CC}">
              <c16:uniqueId val="{00000003-5381-4B10-8663-E1554FDAC9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814</c:v>
                </c:pt>
                <c:pt idx="3">
                  <c:v>799</c:v>
                </c:pt>
                <c:pt idx="6">
                  <c:v>762</c:v>
                </c:pt>
                <c:pt idx="9">
                  <c:v>665</c:v>
                </c:pt>
                <c:pt idx="12">
                  <c:v>633</c:v>
                </c:pt>
              </c:numCache>
            </c:numRef>
          </c:val>
          <c:extLst>
            <c:ext xmlns:c16="http://schemas.microsoft.com/office/drawing/2014/chart" uri="{C3380CC4-5D6E-409C-BE32-E72D297353CC}">
              <c16:uniqueId val="{00000004-5381-4B10-8663-E1554FDAC9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81-4B10-8663-E1554FDAC9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81-4B10-8663-E1554FDAC9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6424</c:v>
                </c:pt>
                <c:pt idx="3">
                  <c:v>6460</c:v>
                </c:pt>
                <c:pt idx="6">
                  <c:v>6454</c:v>
                </c:pt>
                <c:pt idx="9">
                  <c:v>6747</c:v>
                </c:pt>
                <c:pt idx="12">
                  <c:v>6914</c:v>
                </c:pt>
              </c:numCache>
            </c:numRef>
          </c:val>
          <c:extLst>
            <c:ext xmlns:c16="http://schemas.microsoft.com/office/drawing/2014/chart" uri="{C3380CC4-5D6E-409C-BE32-E72D297353CC}">
              <c16:uniqueId val="{00000007-5381-4B10-8663-E1554FDAC9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1800</c:v>
                </c:pt>
                <c:pt idx="2">
                  <c:v>#N/A</c:v>
                </c:pt>
                <c:pt idx="3">
                  <c:v>#N/A</c:v>
                </c:pt>
                <c:pt idx="4">
                  <c:v>2033</c:v>
                </c:pt>
                <c:pt idx="5">
                  <c:v>#N/A</c:v>
                </c:pt>
                <c:pt idx="6">
                  <c:v>#N/A</c:v>
                </c:pt>
                <c:pt idx="7">
                  <c:v>1926</c:v>
                </c:pt>
                <c:pt idx="8">
                  <c:v>#N/A</c:v>
                </c:pt>
                <c:pt idx="9">
                  <c:v>#N/A</c:v>
                </c:pt>
                <c:pt idx="10">
                  <c:v>2134</c:v>
                </c:pt>
                <c:pt idx="11">
                  <c:v>#N/A</c:v>
                </c:pt>
                <c:pt idx="12">
                  <c:v>#N/A</c:v>
                </c:pt>
                <c:pt idx="13">
                  <c:v>2266</c:v>
                </c:pt>
                <c:pt idx="14">
                  <c:v>#N/A</c:v>
                </c:pt>
              </c:numCache>
            </c:numRef>
          </c:val>
          <c:smooth val="0"/>
          <c:extLst>
            <c:ext xmlns:c16="http://schemas.microsoft.com/office/drawing/2014/chart" uri="{C3380CC4-5D6E-409C-BE32-E72D297353CC}">
              <c16:uniqueId val="{00000008-5381-4B10-8663-E1554FDAC9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49893</c:v>
                </c:pt>
                <c:pt idx="5">
                  <c:v>52550</c:v>
                </c:pt>
                <c:pt idx="8">
                  <c:v>52156</c:v>
                </c:pt>
                <c:pt idx="11">
                  <c:v>51856</c:v>
                </c:pt>
                <c:pt idx="14">
                  <c:v>52317</c:v>
                </c:pt>
              </c:numCache>
            </c:numRef>
          </c:val>
          <c:extLst>
            <c:ext xmlns:c16="http://schemas.microsoft.com/office/drawing/2014/chart" uri="{C3380CC4-5D6E-409C-BE32-E72D297353CC}">
              <c16:uniqueId val="{00000000-4FA2-4EA0-853B-EA1CD9B821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13394</c:v>
                </c:pt>
                <c:pt idx="5">
                  <c:v>12192</c:v>
                </c:pt>
                <c:pt idx="8">
                  <c:v>14861</c:v>
                </c:pt>
                <c:pt idx="11">
                  <c:v>13088</c:v>
                </c:pt>
                <c:pt idx="14">
                  <c:v>12477</c:v>
                </c:pt>
              </c:numCache>
            </c:numRef>
          </c:val>
          <c:extLst>
            <c:ext xmlns:c16="http://schemas.microsoft.com/office/drawing/2014/chart" uri="{C3380CC4-5D6E-409C-BE32-E72D297353CC}">
              <c16:uniqueId val="{00000001-4FA2-4EA0-853B-EA1CD9B821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11634</c:v>
                </c:pt>
                <c:pt idx="5">
                  <c:v>13093</c:v>
                </c:pt>
                <c:pt idx="8">
                  <c:v>13311</c:v>
                </c:pt>
                <c:pt idx="11">
                  <c:v>13810</c:v>
                </c:pt>
                <c:pt idx="14">
                  <c:v>15698</c:v>
                </c:pt>
              </c:numCache>
            </c:numRef>
          </c:val>
          <c:extLst>
            <c:ext xmlns:c16="http://schemas.microsoft.com/office/drawing/2014/chart" uri="{C3380CC4-5D6E-409C-BE32-E72D297353CC}">
              <c16:uniqueId val="{00000002-4FA2-4EA0-853B-EA1CD9B821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A2-4EA0-853B-EA1CD9B821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A2-4EA0-853B-EA1CD9B821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A2-4EA0-853B-EA1CD9B821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6541</c:v>
                </c:pt>
                <c:pt idx="3">
                  <c:v>6704</c:v>
                </c:pt>
                <c:pt idx="6">
                  <c:v>6513</c:v>
                </c:pt>
                <c:pt idx="9">
                  <c:v>6623</c:v>
                </c:pt>
                <c:pt idx="12">
                  <c:v>6808</c:v>
                </c:pt>
              </c:numCache>
            </c:numRef>
          </c:val>
          <c:extLst>
            <c:ext xmlns:c16="http://schemas.microsoft.com/office/drawing/2014/chart" uri="{C3380CC4-5D6E-409C-BE32-E72D297353CC}">
              <c16:uniqueId val="{00000006-4FA2-4EA0-853B-EA1CD9B821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1975</c:v>
                </c:pt>
                <c:pt idx="3">
                  <c:v>1628</c:v>
                </c:pt>
                <c:pt idx="6">
                  <c:v>1522</c:v>
                </c:pt>
                <c:pt idx="9">
                  <c:v>1446</c:v>
                </c:pt>
                <c:pt idx="12">
                  <c:v>1529</c:v>
                </c:pt>
              </c:numCache>
            </c:numRef>
          </c:val>
          <c:extLst>
            <c:ext xmlns:c16="http://schemas.microsoft.com/office/drawing/2014/chart" uri="{C3380CC4-5D6E-409C-BE32-E72D297353CC}">
              <c16:uniqueId val="{00000007-4FA2-4EA0-853B-EA1CD9B821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11147</c:v>
                </c:pt>
                <c:pt idx="3">
                  <c:v>15253</c:v>
                </c:pt>
                <c:pt idx="6">
                  <c:v>14401</c:v>
                </c:pt>
                <c:pt idx="9">
                  <c:v>13605</c:v>
                </c:pt>
                <c:pt idx="12">
                  <c:v>12140</c:v>
                </c:pt>
              </c:numCache>
            </c:numRef>
          </c:val>
          <c:extLst>
            <c:ext xmlns:c16="http://schemas.microsoft.com/office/drawing/2014/chart" uri="{C3380CC4-5D6E-409C-BE32-E72D297353CC}">
              <c16:uniqueId val="{00000008-4FA2-4EA0-853B-EA1CD9B821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2169</c:v>
                </c:pt>
                <c:pt idx="3">
                  <c:v>1906</c:v>
                </c:pt>
                <c:pt idx="6">
                  <c:v>1900</c:v>
                </c:pt>
                <c:pt idx="9">
                  <c:v>1630</c:v>
                </c:pt>
                <c:pt idx="12">
                  <c:v>1340</c:v>
                </c:pt>
              </c:numCache>
            </c:numRef>
          </c:val>
          <c:extLst>
            <c:ext xmlns:c16="http://schemas.microsoft.com/office/drawing/2014/chart" uri="{C3380CC4-5D6E-409C-BE32-E72D297353CC}">
              <c16:uniqueId val="{00000009-4FA2-4EA0-853B-EA1CD9B821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49747</c:v>
                </c:pt>
                <c:pt idx="3">
                  <c:v>48333</c:v>
                </c:pt>
                <c:pt idx="6">
                  <c:v>46982</c:v>
                </c:pt>
                <c:pt idx="9">
                  <c:v>45186</c:v>
                </c:pt>
                <c:pt idx="12">
                  <c:v>45647</c:v>
                </c:pt>
              </c:numCache>
            </c:numRef>
          </c:val>
          <c:extLst>
            <c:ext xmlns:c16="http://schemas.microsoft.com/office/drawing/2014/chart" uri="{C3380CC4-5D6E-409C-BE32-E72D297353CC}">
              <c16:uniqueId val="{0000000A-4FA2-4EA0-853B-EA1CD9B821F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A2-4EA0-853B-EA1CD9B821F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4125</c:v>
                </c:pt>
                <c:pt idx="1">
                  <c:v>4076</c:v>
                </c:pt>
                <c:pt idx="2">
                  <c:v>4097</c:v>
                </c:pt>
              </c:numCache>
            </c:numRef>
          </c:val>
          <c:extLst>
            <c:ext xmlns:c16="http://schemas.microsoft.com/office/drawing/2014/chart" uri="{C3380CC4-5D6E-409C-BE32-E72D297353CC}">
              <c16:uniqueId val="{00000000-1646-4516-A520-4B63E78DFB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212</c:v>
                </c:pt>
                <c:pt idx="1">
                  <c:v>212</c:v>
                </c:pt>
                <c:pt idx="2">
                  <c:v>1466</c:v>
                </c:pt>
              </c:numCache>
            </c:numRef>
          </c:val>
          <c:extLst>
            <c:ext xmlns:c16="http://schemas.microsoft.com/office/drawing/2014/chart" uri="{C3380CC4-5D6E-409C-BE32-E72D297353CC}">
              <c16:uniqueId val="{00000001-1646-4516-A520-4B63E78DFB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7256</c:v>
                </c:pt>
                <c:pt idx="1">
                  <c:v>7895</c:v>
                </c:pt>
                <c:pt idx="2">
                  <c:v>8210</c:v>
                </c:pt>
              </c:numCache>
            </c:numRef>
          </c:val>
          <c:extLst>
            <c:ext xmlns:c16="http://schemas.microsoft.com/office/drawing/2014/chart" uri="{C3380CC4-5D6E-409C-BE32-E72D297353CC}">
              <c16:uniqueId val="{00000002-1646-4516-A520-4B63E78DFB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{256C15B1-473E-4B1E-A299-FC7BDFBDFD76}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DCB-4BD2-A7E0-2F30AA85E1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{018EBC5C-DA96-4E94-9CCA-FA0FB0F45CBA}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CB-4BD2-A7E0-2F30AA85E1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{81AE6493-E6C3-49E0-865A-D9CA35298C00}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CB-4BD2-A7E0-2F30AA85E1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{A7CE505A-075A-4E31-A6B8-566A4EE6BC29}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CB-4BD2-A7E0-2F30AA85E1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{1B5A2DF6-26D0-40DD-8D4D-B5B794E9A0C2}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CB-4BD2-A7E0-2F30AA85E1C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{C1EF349D-8578-4E37-9321-2D231E11551D}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DCB-4BD2-A7E0-2F30AA85E1C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{4B5E25A0-21FE-4488-9789-44E238578AD8}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DCB-4BD2-A7E0-2F30AA85E1C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{183C5EA4-8183-4C7A-AF44-F7D58575DA4E}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DCB-4BD2-A7E0-2F30AA85E1C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{69FF14E2-5245-48D9-A774-5DF7D172A211}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DCB-4BD2-A7E0-2F30AA85E1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56.5</c:v>
                </c:pt>
                <c:pt idx="8">
                  <c:v>56.4</c:v>
                </c:pt>
                <c:pt idx="16">
                  <c:v>56.7</c:v>
                </c:pt>
                <c:pt idx="24">
                  <c:v>57.3</c:v>
                </c:pt>
                <c:pt idx="32">
                  <c:v>58.9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DCB-4BD2-A7E0-2F30AA85E1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{D57E7CD3-5A5B-4DA5-AF2B-14EDF7DA200A}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DCB-4BD2-A7E0-2F30AA85E1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{2CE12F8F-2703-4AD8-92E5-5795B6E9FDAE}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CB-4BD2-A7E0-2F30AA85E1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{E73AF10C-61C2-48D9-87EA-A07825444B60}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CB-4BD2-A7E0-2F30AA85E1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{BE9D5B70-1B49-4DF5-81F7-BA06D1904DDB}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CB-4BD2-A7E0-2F30AA85E1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{F5D18B81-9FF8-4EFF-BDAA-0A0542C26E92}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CB-4BD2-A7E0-2F30AA85E1C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{1FF5392E-1072-4FCD-959F-02F242EA9662}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DCB-4BD2-A7E0-2F30AA85E1C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{C6F4ED89-565C-4973-89E2-53CD6D24E681}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DCB-4BD2-A7E0-2F30AA85E1C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{82E575FE-6271-4138-AD3B-B2E8C19DB48F}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DCB-4BD2-A7E0-2F30AA85E1C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{4C02AC39-3A93-4F45-B332-920612D11497}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DCB-4BD2-A7E0-2F30AA85E1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BDCB-4BD2-A7E0-2F30AA85E1C5}"/>
            </c:ext>
          </c:extLst>
        </c:ser>
        <c:dLbls>
          <c:showLegendKey val="0"/>
          <c:showVal val="1"/>
          <c:showCatName val="0"/>
          <c:showSerName val="0"/>
          <c:showPercent val="0"/>
          <c:showBubbleSize val="0"/>
        </c:dLbls>
        <c:axId val="46179840"/>
        <c:axId val="46181760"/>
      </c:scatterChart>
      <c:valAx>
        <c:axId val="46179840"/>
        <c:scaling>
          <c:orientation val="maxMin"/>
          <c:max val="62"/>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{75A60F13-1B68-4CF0-A8BA-80A700567863}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6DB-49DD-A9F7-D0120AFC0D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{D268BC21-0CBD-4AE5-A7CE-E48B47FE8D5A}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DB-49DD-A9F7-D0120AFC0D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{44F3A3E2-A78B-4FB3-A9A0-738E9C5A01E2}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DB-49DD-A9F7-D0120AFC0D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{A23F319F-BC74-43BE-9470-8EE2A3C92C3F}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DB-49DD-A9F7-D0120AFC0D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{88BE71C1-94D8-4DD1-8D7C-5A4CA77FB791}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DB-49DD-A9F7-D0120AFC0D3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{6B11316D-D027-4676-8DE3-411E57AF029A}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6DB-49DD-A9F7-D0120AFC0D3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{FC277263-9FA6-4CA1-8459-751436BD1670}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6DB-49DD-A9F7-D0120AFC0D3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{964CD679-D86B-4FB1-92F9-CCB4E483BEB3}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6DB-49DD-A9F7-D0120AFC0D3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{BEEC7C72-627E-4727-80E0-C98897C1C369}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6DB-49DD-A9F7-D0120AFC0D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6.6</c:v>
                </c:pt>
                <c:pt idx="16">
                  <c:v>6.3</c:v>
                </c:pt>
                <c:pt idx="24">
                  <c:v>6.6</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6DB-49DD-A9F7-D0120AFC0D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57545309392995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{AB9468FC-5FDA-45DE-A288-D845CCBA2128}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6DB-49DD-A9F7-D0120AFC0D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{AC9E69CA-2F32-4284-B754-DD4CE9BB0F5D}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DB-49DD-A9F7-D0120AFC0D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{E6F3F0C9-969E-41DC-A16E-EF0199AF704F}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DB-49DD-A9F7-D0120AFC0D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{4A3040F6-B3A0-4EDC-A17F-203EECF29634}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DB-49DD-A9F7-D0120AFC0D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{81E53B65-E5CE-4505-A0BA-64115BF42524}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DB-49DD-A9F7-D0120AFC0D32}"/>
                </c:ext>
              </c:extLst>
            </c:dLbl>
            <c:dLbl>
              <c:idx val="8"/>
              <c:layout>
                <c:manualLayout>
                  <c:x val="-1.8235628084250027E-2"/>
                  <c:y val="-5.907876323628833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{B530986A-27C7-477F-AEB8-37A5B7949111}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6DB-49DD-A9F7-D0120AFC0D32}"/>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{35B60DE0-40D3-438F-BDF7-59079C39B773}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6DB-49DD-A9F7-D0120AFC0D32}"/>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{2A7CF5FF-0DE5-4899-906B-B47B45D9DFF0}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6DB-49DD-A9F7-D0120AFC0D3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{BE19697F-235C-44AF-92CB-01049B42B918}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6DB-49DD-A9F7-D0120AFC0D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16DB-49DD-A9F7-D0120AFC0D32}"/>
            </c:ext>
          </c:extLst>
        </c:ser>
        <c:dLbls>
          <c:showLegendKey val="0"/>
          <c:showVal val="1"/>
          <c:showCatName val="0"/>
          <c:showSerName val="0"/>
          <c:showPercent val="0"/>
          <c:showBubbleSize val="0"/>
        </c:dLbls>
        <c:axId val="84219776"/>
        <c:axId val="84234240"/>
      </c:scatterChart>
      <c:valAx>
        <c:axId val="84219776"/>
        <c:scaling>
          <c:orientation val="maxMin"/>
          <c:max val="3.7"/>
          <c:min val="3.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公営企業債の一部償還終了などにより、公営企業債の元利償還金に対する繰入金が</a:t>
          </a:r>
          <a:r>
            <a:rPr kumimoji="1" lang="en-US" altLang="ja-JP" sz="1400">
              <a:solidFill>
                <a:srgbClr val="000000"/>
              </a:solidFill>
              <a:latin typeface="ＭＳ ゴシック" pitchFamily="49" charset="-128"/>
              <a:ea typeface="ＭＳ ゴシック" pitchFamily="49" charset="-128"/>
            </a:rPr>
            <a:t>32</a:t>
          </a:r>
          <a:r>
            <a:rPr kumimoji="1" lang="ja-JP" altLang="en-US" sz="1400">
              <a:solidFill>
                <a:srgbClr val="000000"/>
              </a:solidFill>
              <a:latin typeface="ＭＳ ゴシック" pitchFamily="49" charset="-128"/>
              <a:ea typeface="ＭＳ ゴシック" pitchFamily="49" charset="-128"/>
            </a:rPr>
            <a:t>百万円減少したものの、小学校の普通教室等の空調整備、消防本部移転予定地用地購入などで元利償還金が</a:t>
          </a:r>
          <a:r>
            <a:rPr kumimoji="1" lang="en-US" altLang="ja-JP" sz="1400">
              <a:solidFill>
                <a:srgbClr val="000000"/>
              </a:solidFill>
              <a:latin typeface="ＭＳ ゴシック" pitchFamily="49" charset="-128"/>
              <a:ea typeface="ＭＳ ゴシック" pitchFamily="49" charset="-128"/>
            </a:rPr>
            <a:t>167</a:t>
          </a:r>
          <a:r>
            <a:rPr kumimoji="1" lang="ja-JP" altLang="en-US" sz="1400">
              <a:solidFill>
                <a:srgbClr val="000000"/>
              </a:solidFill>
              <a:latin typeface="ＭＳ ゴシック" pitchFamily="49" charset="-128"/>
              <a:ea typeface="ＭＳ ゴシック" pitchFamily="49" charset="-128"/>
            </a:rPr>
            <a:t>百万円増加したため、</a:t>
          </a:r>
          <a:r>
            <a:rPr kumimoji="1" lang="en-US" altLang="ja-JP" sz="1400">
              <a:solidFill>
                <a:srgbClr val="000000"/>
              </a:solidFill>
              <a:latin typeface="ＭＳ ゴシック" pitchFamily="49" charset="-128"/>
              <a:ea typeface="ＭＳ ゴシック" pitchFamily="49" charset="-128"/>
            </a:rPr>
            <a:t>R1</a:t>
          </a:r>
          <a:r>
            <a:rPr kumimoji="1" lang="ja-JP" altLang="en-US" sz="1400">
              <a:solidFill>
                <a:srgbClr val="000000"/>
              </a:solidFill>
              <a:latin typeface="ＭＳ ゴシック" pitchFamily="49" charset="-128"/>
              <a:ea typeface="ＭＳ ゴシック" pitchFamily="49" charset="-128"/>
            </a:rPr>
            <a:t>年度から分子が</a:t>
          </a:r>
          <a:r>
            <a:rPr kumimoji="1" lang="en-US" altLang="ja-JP" sz="1400">
              <a:solidFill>
                <a:srgbClr val="000000"/>
              </a:solidFill>
              <a:latin typeface="ＭＳ ゴシック" pitchFamily="49" charset="-128"/>
              <a:ea typeface="ＭＳ ゴシック" pitchFamily="49" charset="-128"/>
            </a:rPr>
            <a:t>132</a:t>
          </a:r>
          <a:r>
            <a:rPr kumimoji="1" lang="ja-JP" altLang="en-US" sz="1400">
              <a:solidFill>
                <a:srgbClr val="000000"/>
              </a:solidFill>
              <a:latin typeface="ＭＳ ゴシック" pitchFamily="49" charset="-128"/>
              <a:ea typeface="ＭＳ ゴシック" pitchFamily="49" charset="-128"/>
            </a:rPr>
            <a:t>百万円増加となった。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小学校の普通教室等の空調整備、庁舎整備事業の実施により地方債現在高が</a:t>
          </a:r>
          <a:r>
            <a:rPr kumimoji="1" lang="en-US" altLang="ja-JP" sz="1400">
              <a:solidFill>
                <a:srgbClr val="000000"/>
              </a:solidFill>
              <a:latin typeface="ＭＳ ゴシック" pitchFamily="49" charset="-128"/>
              <a:ea typeface="ＭＳ ゴシック" pitchFamily="49" charset="-128"/>
            </a:rPr>
            <a:t>R1</a:t>
          </a:r>
          <a:r>
            <a:rPr kumimoji="1" lang="ja-JP" altLang="en-US" sz="1400">
              <a:solidFill>
                <a:srgbClr val="000000"/>
              </a:solidFill>
              <a:latin typeface="ＭＳ ゴシック" pitchFamily="49" charset="-128"/>
              <a:ea typeface="ＭＳ ゴシック" pitchFamily="49" charset="-128"/>
            </a:rPr>
            <a:t>年度から</a:t>
          </a:r>
          <a:r>
            <a:rPr kumimoji="1" lang="en-US" altLang="ja-JP" sz="1400">
              <a:solidFill>
                <a:srgbClr val="000000"/>
              </a:solidFill>
              <a:latin typeface="ＭＳ ゴシック" pitchFamily="49" charset="-128"/>
              <a:ea typeface="ＭＳ ゴシック" pitchFamily="49" charset="-128"/>
            </a:rPr>
            <a:t>461</a:t>
          </a:r>
          <a:r>
            <a:rPr kumimoji="1" lang="ja-JP" altLang="en-US" sz="1400">
              <a:solidFill>
                <a:srgbClr val="000000"/>
              </a:solidFill>
              <a:latin typeface="ＭＳ ゴシック" pitchFamily="49" charset="-128"/>
              <a:ea typeface="ＭＳ ゴシック" pitchFamily="49" charset="-128"/>
            </a:rPr>
            <a:t>百万円増加したものの、公営企業債の一部償還終了などにより、公営企業債等繰入見込額が</a:t>
          </a:r>
          <a:r>
            <a:rPr kumimoji="1" lang="en-US" altLang="ja-JP" sz="1400">
              <a:solidFill>
                <a:srgbClr val="000000"/>
              </a:solidFill>
              <a:latin typeface="ＭＳ ゴシック" pitchFamily="49" charset="-128"/>
              <a:ea typeface="ＭＳ ゴシック" pitchFamily="49" charset="-128"/>
            </a:rPr>
            <a:t>R1</a:t>
          </a:r>
          <a:r>
            <a:rPr kumimoji="1" lang="ja-JP" altLang="en-US" sz="1400">
              <a:solidFill>
                <a:srgbClr val="000000"/>
              </a:solidFill>
              <a:latin typeface="ＭＳ ゴシック" pitchFamily="49" charset="-128"/>
              <a:ea typeface="ＭＳ ゴシック" pitchFamily="49" charset="-128"/>
            </a:rPr>
            <a:t>年度から</a:t>
          </a:r>
          <a:r>
            <a:rPr kumimoji="1" lang="en-US" altLang="ja-JP" sz="1400">
              <a:solidFill>
                <a:srgbClr val="000000"/>
              </a:solidFill>
              <a:latin typeface="ＭＳ ゴシック" pitchFamily="49" charset="-128"/>
              <a:ea typeface="ＭＳ ゴシック" pitchFamily="49" charset="-128"/>
            </a:rPr>
            <a:t>1,465</a:t>
          </a:r>
          <a:r>
            <a:rPr kumimoji="1" lang="ja-JP" altLang="en-US" sz="1400">
              <a:solidFill>
                <a:srgbClr val="000000"/>
              </a:solidFill>
              <a:latin typeface="ＭＳ ゴシック" pitchFamily="49" charset="-128"/>
              <a:ea typeface="ＭＳ ゴシック" pitchFamily="49" charset="-128"/>
            </a:rPr>
            <a:t>百万円減少したことや、減債基金残高の増等により充当可能基金が</a:t>
          </a:r>
          <a:r>
            <a:rPr kumimoji="1" lang="en-US" altLang="ja-JP" sz="1400">
              <a:solidFill>
                <a:srgbClr val="000000"/>
              </a:solidFill>
              <a:latin typeface="ＭＳ ゴシック" pitchFamily="49" charset="-128"/>
              <a:ea typeface="ＭＳ ゴシック" pitchFamily="49" charset="-128"/>
            </a:rPr>
            <a:t>1,888</a:t>
          </a:r>
          <a:r>
            <a:rPr kumimoji="1" lang="ja-JP" altLang="en-US" sz="1400">
              <a:solidFill>
                <a:srgbClr val="000000"/>
              </a:solidFill>
              <a:latin typeface="ＭＳ ゴシック" pitchFamily="49" charset="-128"/>
              <a:ea typeface="ＭＳ ゴシック" pitchFamily="49" charset="-128"/>
            </a:rPr>
            <a:t>百万円増加したことで、</a:t>
          </a:r>
          <a:r>
            <a:rPr kumimoji="1" lang="en-US" altLang="ja-JP" sz="1400">
              <a:solidFill>
                <a:srgbClr val="000000"/>
              </a:solidFill>
              <a:latin typeface="ＭＳ ゴシック" pitchFamily="49" charset="-128"/>
              <a:ea typeface="ＭＳ ゴシック" pitchFamily="49" charset="-128"/>
            </a:rPr>
            <a:t>R1</a:t>
          </a:r>
          <a:r>
            <a:rPr kumimoji="1" lang="ja-JP" altLang="en-US" sz="1400">
              <a:solidFill>
                <a:srgbClr val="000000"/>
              </a:solidFill>
              <a:latin typeface="ＭＳ ゴシック" pitchFamily="49" charset="-128"/>
              <a:ea typeface="ＭＳ ゴシック" pitchFamily="49" charset="-128"/>
            </a:rPr>
            <a:t>年度から分子が</a:t>
          </a:r>
          <a:r>
            <a:rPr kumimoji="1" lang="en-US" altLang="ja-JP" sz="1400">
              <a:solidFill>
                <a:srgbClr val="000000"/>
              </a:solidFill>
              <a:latin typeface="ＭＳ ゴシック" pitchFamily="49" charset="-128"/>
              <a:ea typeface="ＭＳ ゴシック" pitchFamily="49" charset="-128"/>
            </a:rPr>
            <a:t>2,764</a:t>
          </a:r>
          <a:r>
            <a:rPr kumimoji="1" lang="ja-JP" altLang="en-US" sz="1400">
              <a:solidFill>
                <a:srgbClr val="000000"/>
              </a:solidFill>
              <a:latin typeface="ＭＳ ゴシック" pitchFamily="49" charset="-128"/>
              <a:ea typeface="ＭＳ ゴシック" pitchFamily="49" charset="-128"/>
            </a:rPr>
            <a:t>百万円減少となった。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大阪府和泉市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　庁舎整備事業に伴い基金の一部を取り崩したことにより、庁舎建設基金は</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R1</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年度から減少したものの、芦洗公園整備等の実施に当たり、公共用地先行取得事業特別会計から用地を再取得し、相当額を減債基金に積み立てたことにより、基金全体としては約</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15.9</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　基金全体としては、庁舎の建替えに伴い庁舎建設基金、起債償還の財源として減債基金を計画的に取り崩していくことから、減少傾向となる。</a:t>
          </a:r>
        </a:p>
        <a:p>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　今後は、税収確保に努めるとともに、新たな歳入確保を行うことで基金の維持を目指す。</a:t>
          </a: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・公共施設整備基金：公共施設の維持、改修に備えるため積み立てる。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・ふるさと元気基金：ふるさと納税による歳入を寄付者の意向に沿った事業を行うため積み立てる。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・庁舎建設基金：老朽化した庁舎を建替えするため積み立てる。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・子どもの夢応援奨学基金：教育の機会均等を図ることを目的とした事業を行うため積み立てる。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・再資源化事業推進奨励基金：環境に配慮した施策を行うため積み立てる。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・公共施設整備基金：「和泉創発プラン」に基づき未利用地の売却に努め、その収入を積み立てたことから、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・ふるさと元気基金：ふるさと納税の増加で積立額が増加したことから、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年度末完成予定の庁舎建替費に充当するため、一部を取り崩したことにより、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・公共施設整備基金：市内には老朽化した公共施設が多く、今後の公共施設の維持、改修のため計画的に取り崩す。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・ふるさと元気基金：ふるさと納税の寄付者の意向に沿った事業を行うため、計画的に取り崩す。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年度末の庁舎建替えに充当するため、計画的に取り崩す。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・子どもの夢応援奨学基金：教育の機会均等を図ることを目的とした事業を行うため、計画的に取り崩す。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・再資源化事業推進奨励基金：環境に配慮した施策を行うため、計画的に取り崩す。</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年度は、前年度剰余金の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相当額を積み立てたことから、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年度末に策定した「和泉創発プラン」に基づき、</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R12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年度末の基金残高約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億円を維持するため、積極的な歳入確保を行うとともに、歳出の削減を図る。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芦洗公園整備等の実施に当たり、公共用地先行取得事業特別会計から用地を再取得し、相当額を積み立てたことにより、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1,254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芦洗公園整備事業等の実施に伴い発行した起債の償還の財源として、計画的に取り崩していく。</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185,181
182,564
84.98
87,462,195
87,019,284
283,747
35,567,312
45,647,187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年度に策定した公共施設等総合管理計画において、所有する公共施設の床面積を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複合化や多機能化による機能集約等の推進等を行うことにより、計画期間内で公共施設等の量と質の最適化を目指している。有形固定資産減価償却率については、上昇傾向にはあるものの、類似団体内平均値を下回っている。引き続き、公共施設等総合管理計画に基づき、公共施設の適正管理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73" name="直線コネクタ 72"/>
        <xdr:cNvCxnSpPr/>
      </xdr:nvCxnSpPr>
      <xdr:spPr>
        <a:xfrm flipV="1">
          <a:off x="4760595" y="4552823"/>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74" name="有形固定資産減価償却率最小値テキスト"/>
        <xdr:cNvSpPr txBox="1"/>
      </xdr:nvSpPr>
      <xdr:spPr>
        <a:xfrm>
          <a:off x="4813300" y="579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75" name="直線コネクタ 74"/>
        <xdr:cNvCxnSpPr/>
      </xdr:nvCxnSpPr>
      <xdr:spPr>
        <a:xfrm>
          <a:off x="4673600" y="578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6" name="有形固定資産減価償却率最大値テキスト"/>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7" name="直線コネクタ 76"/>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78" name="有形固定資産減価償却率平均値テキスト"/>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80" name="フローチャート: 判断 79"/>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1" name="フローチャート: 判断 80"/>
        <xdr:cNvSpPr/>
      </xdr:nvSpPr>
      <xdr:spPr>
        <a:xfrm>
          <a:off x="3238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82" name="フローチャート: 判断 81"/>
        <xdr:cNvSpPr/>
      </xdr:nvSpPr>
      <xdr:spPr>
        <a:xfrm>
          <a:off x="2476500" y="494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83" name="フローチャート: 判断 82"/>
        <xdr:cNvSpPr/>
      </xdr:nvSpPr>
      <xdr:spPr>
        <a:xfrm>
          <a:off x="17145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146177</xdr:rowOff>
    </xdr:from>
    <xdr:to>
      <xdr:col>23</xdr:col>
      <xdr:colOff>136525</xdr:colOff>
      <xdr:row>29</xdr:row>
      <xdr:rowOff>76327</xdr:rowOff>
    </xdr:to>
    <xdr:sp macro="" textlink="">
      <xdr:nvSpPr>
        <xdr:cNvPr id="89" name="楕円 88"/>
        <xdr:cNvSpPr/>
      </xdr:nvSpPr>
      <xdr:spPr>
        <a:xfrm>
          <a:off x="4711700" y="494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169054</xdr:rowOff>
    </xdr:from>
    <xdr:ext cx="405111" cy="259045"/>
    <xdr:sp macro="" textlink="">
      <xdr:nvSpPr>
        <xdr:cNvPr id="90" name="有形固定資産減価償却率該当値テキスト"/>
        <xdr:cNvSpPr txBox="1"/>
      </xdr:nvSpPr>
      <xdr:spPr>
        <a:xfrm>
          <a:off x="4813300" y="4798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77089</xdr:rowOff>
    </xdr:from>
    <xdr:to>
      <xdr:col>19</xdr:col>
      <xdr:colOff>187325</xdr:colOff>
      <xdr:row>29</xdr:row>
      <xdr:rowOff>7239</xdr:rowOff>
    </xdr:to>
    <xdr:sp macro="" textlink="">
      <xdr:nvSpPr>
        <xdr:cNvPr id="91" name="楕円 90"/>
        <xdr:cNvSpPr/>
      </xdr:nvSpPr>
      <xdr:spPr>
        <a:xfrm>
          <a:off x="4000500" y="4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127889</xdr:rowOff>
    </xdr:from>
    <xdr:to>
      <xdr:col>23</xdr:col>
      <xdr:colOff>85725</xdr:colOff>
      <xdr:row>29</xdr:row>
      <xdr:rowOff>25527</xdr:rowOff>
    </xdr:to>
    <xdr:cxnSp macro="">
      <xdr:nvCxnSpPr>
        <xdr:cNvPr id="92" name="直線コネクタ 91"/>
        <xdr:cNvCxnSpPr/>
      </xdr:nvCxnSpPr>
      <xdr:spPr>
        <a:xfrm>
          <a:off x="4051300" y="4928489"/>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51181</xdr:rowOff>
    </xdr:from>
    <xdr:to>
      <xdr:col>15</xdr:col>
      <xdr:colOff>187325</xdr:colOff>
      <xdr:row>28</xdr:row>
      <xdr:rowOff>152781</xdr:rowOff>
    </xdr:to>
    <xdr:sp macro="" textlink="">
      <xdr:nvSpPr>
        <xdr:cNvPr id="93" name="楕円 92"/>
        <xdr:cNvSpPr/>
      </xdr:nvSpPr>
      <xdr:spPr>
        <a:xfrm>
          <a:off x="3238500" y="48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101981</xdr:rowOff>
    </xdr:from>
    <xdr:to>
      <xdr:col>19</xdr:col>
      <xdr:colOff>136525</xdr:colOff>
      <xdr:row>28</xdr:row>
      <xdr:rowOff>127889</xdr:rowOff>
    </xdr:to>
    <xdr:cxnSp macro="">
      <xdr:nvCxnSpPr>
        <xdr:cNvPr id="94" name="直線コネクタ 93"/>
        <xdr:cNvCxnSpPr/>
      </xdr:nvCxnSpPr>
      <xdr:spPr>
        <a:xfrm>
          <a:off x="3289300" y="4902581"/>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38227</xdr:rowOff>
    </xdr:from>
    <xdr:to>
      <xdr:col>11</xdr:col>
      <xdr:colOff>187325</xdr:colOff>
      <xdr:row>28</xdr:row>
      <xdr:rowOff>139827</xdr:rowOff>
    </xdr:to>
    <xdr:sp macro="" textlink="">
      <xdr:nvSpPr>
        <xdr:cNvPr id="95" name="楕円 94"/>
        <xdr:cNvSpPr/>
      </xdr:nvSpPr>
      <xdr:spPr>
        <a:xfrm>
          <a:off x="2476500" y="4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89027</xdr:rowOff>
    </xdr:from>
    <xdr:to>
      <xdr:col>15</xdr:col>
      <xdr:colOff>136525</xdr:colOff>
      <xdr:row>28</xdr:row>
      <xdr:rowOff>101981</xdr:rowOff>
    </xdr:to>
    <xdr:cxnSp macro="">
      <xdr:nvCxnSpPr>
        <xdr:cNvPr id="96" name="直線コネクタ 95"/>
        <xdr:cNvCxnSpPr/>
      </xdr:nvCxnSpPr>
      <xdr:spPr>
        <a:xfrm>
          <a:off x="2527300" y="4889627"/>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42545</xdr:rowOff>
    </xdr:from>
    <xdr:to>
      <xdr:col>7</xdr:col>
      <xdr:colOff>187325</xdr:colOff>
      <xdr:row>28</xdr:row>
      <xdr:rowOff>144145</xdr:rowOff>
    </xdr:to>
    <xdr:sp macro="" textlink="">
      <xdr:nvSpPr>
        <xdr:cNvPr id="97" name="楕円 96"/>
        <xdr:cNvSpPr/>
      </xdr:nvSpPr>
      <xdr:spPr>
        <a:xfrm>
          <a:off x="1714500" y="48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89027</xdr:rowOff>
    </xdr:from>
    <xdr:to>
      <xdr:col>11</xdr:col>
      <xdr:colOff>136525</xdr:colOff>
      <xdr:row>28</xdr:row>
      <xdr:rowOff>93345</xdr:rowOff>
    </xdr:to>
    <xdr:cxnSp macro="">
      <xdr:nvCxnSpPr>
        <xdr:cNvPr id="98" name="直線コネクタ 97"/>
        <xdr:cNvCxnSpPr/>
      </xdr:nvCxnSpPr>
      <xdr:spPr>
        <a:xfrm flipV="1">
          <a:off x="1765300" y="4889627"/>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99" name="n_1aveValue有形固定資産減価償却率"/>
        <xdr:cNvSpPr txBox="1"/>
      </xdr:nvSpPr>
      <xdr:spPr>
        <a:xfrm>
          <a:off x="3836044" y="50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89044</xdr:rowOff>
    </xdr:from>
    <xdr:ext cx="405111" cy="259045"/>
    <xdr:sp macro="" textlink="">
      <xdr:nvSpPr>
        <xdr:cNvPr id="100" name="n_2aveValue有形固定資産減価償却率"/>
        <xdr:cNvSpPr txBox="1"/>
      </xdr:nvSpPr>
      <xdr:spPr>
        <a:xfrm>
          <a:off x="3086744" y="506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67454</xdr:rowOff>
    </xdr:from>
    <xdr:ext cx="405111" cy="259045"/>
    <xdr:sp macro="" textlink="">
      <xdr:nvSpPr>
        <xdr:cNvPr id="101" name="n_3aveValue有形固定資産減価償却率"/>
        <xdr:cNvSpPr txBox="1"/>
      </xdr:nvSpPr>
      <xdr:spPr>
        <a:xfrm>
          <a:off x="2324744" y="5039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54500</xdr:rowOff>
    </xdr:from>
    <xdr:ext cx="405111" cy="259045"/>
    <xdr:sp macro="" textlink="">
      <xdr:nvSpPr>
        <xdr:cNvPr id="102" name="n_4aveValue有形固定資産減価償却率"/>
        <xdr:cNvSpPr txBox="1"/>
      </xdr:nvSpPr>
      <xdr:spPr>
        <a:xfrm>
          <a:off x="1562744" y="502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23766</xdr:rowOff>
    </xdr:from>
    <xdr:ext cx="405111" cy="259045"/>
    <xdr:sp macro="" textlink="">
      <xdr:nvSpPr>
        <xdr:cNvPr id="103" name="n_1mainValue有形固定資産減価償却率"/>
        <xdr:cNvSpPr txBox="1"/>
      </xdr:nvSpPr>
      <xdr:spPr>
        <a:xfrm>
          <a:off x="3836044" y="465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169308</xdr:rowOff>
    </xdr:from>
    <xdr:ext cx="405111" cy="259045"/>
    <xdr:sp macro="" textlink="">
      <xdr:nvSpPr>
        <xdr:cNvPr id="104" name="n_2mainValue有形固定資産減価償却率"/>
        <xdr:cNvSpPr txBox="1"/>
      </xdr:nvSpPr>
      <xdr:spPr>
        <a:xfrm>
          <a:off x="3086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156354</xdr:rowOff>
    </xdr:from>
    <xdr:ext cx="405111" cy="259045"/>
    <xdr:sp macro="" textlink="">
      <xdr:nvSpPr>
        <xdr:cNvPr id="105" name="n_3mainValue有形固定資産減価償却率"/>
        <xdr:cNvSpPr txBox="1"/>
      </xdr:nvSpPr>
      <xdr:spPr>
        <a:xfrm>
          <a:off x="2324744" y="4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160672</xdr:rowOff>
    </xdr:from>
    <xdr:ext cx="405111" cy="259045"/>
    <xdr:sp macro="" textlink="">
      <xdr:nvSpPr>
        <xdr:cNvPr id="106" name="n_4mainValue有形固定資産減価償却率"/>
        <xdr:cNvSpPr txBox="1"/>
      </xdr:nvSpPr>
      <xdr:spPr>
        <a:xfrm>
          <a:off x="1562744" y="461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企業会計への繰出や一部事務組合への負担減少により将来負担額が減少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類似団体内平均値を下回ることが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できている。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新庁舎整備、小中一貫校の整備等の大型事業の実施により将来負担額の悪化が想定されるため、地方債の新規発行抑制等により将来世代の負担軽減に努める。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37" name="直線コネクタ 136"/>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38" name="債務償還比率最小値テキスト"/>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39" name="直線コネクタ 138"/>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76407</xdr:rowOff>
    </xdr:from>
    <xdr:ext cx="469744" cy="259045"/>
    <xdr:sp macro="" textlink="">
      <xdr:nvSpPr>
        <xdr:cNvPr id="142" name="債務償還比率平均値テキスト"/>
        <xdr:cNvSpPr txBox="1"/>
      </xdr:nvSpPr>
      <xdr:spPr>
        <a:xfrm>
          <a:off x="14846300" y="521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43" name="フローチャート: 判断 142"/>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44" name="フローチャート: 判断 143"/>
        <xdr:cNvSpPr/>
      </xdr:nvSpPr>
      <xdr:spPr>
        <a:xfrm>
          <a:off x="14033500" y="53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45" name="フローチャート: 判断 144"/>
        <xdr:cNvSpPr/>
      </xdr:nvSpPr>
      <xdr:spPr>
        <a:xfrm>
          <a:off x="13271500" y="52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46" name="フローチャート: 判断 145"/>
        <xdr:cNvSpPr/>
      </xdr:nvSpPr>
      <xdr:spPr>
        <a:xfrm>
          <a:off x="12509500" y="53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47" name="フローチャート: 判断 146"/>
        <xdr:cNvSpPr/>
      </xdr:nvSpPr>
      <xdr:spPr>
        <a:xfrm>
          <a:off x="11747500" y="532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144363</xdr:rowOff>
    </xdr:from>
    <xdr:to>
      <xdr:col>76</xdr:col>
      <xdr:colOff>73025</xdr:colOff>
      <xdr:row>30</xdr:row>
      <xdr:rowOff>74513</xdr:rowOff>
    </xdr:to>
    <xdr:sp macro="" textlink="">
      <xdr:nvSpPr>
        <xdr:cNvPr id="153" name="楕円 152"/>
        <xdr:cNvSpPr/>
      </xdr:nvSpPr>
      <xdr:spPr>
        <a:xfrm>
          <a:off x="14744700" y="5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167240</xdr:rowOff>
    </xdr:from>
    <xdr:ext cx="469744" cy="259045"/>
    <xdr:sp macro="" textlink="">
      <xdr:nvSpPr>
        <xdr:cNvPr id="154" name="債務償還比率該当値テキスト"/>
        <xdr:cNvSpPr txBox="1"/>
      </xdr:nvSpPr>
      <xdr:spPr>
        <a:xfrm>
          <a:off x="14846300" y="496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50174</xdr:rowOff>
    </xdr:from>
    <xdr:to>
      <xdr:col>72</xdr:col>
      <xdr:colOff>123825</xdr:colOff>
      <xdr:row>30</xdr:row>
      <xdr:rowOff>151774</xdr:rowOff>
    </xdr:to>
    <xdr:sp macro="" textlink="">
      <xdr:nvSpPr>
        <xdr:cNvPr id="155" name="楕円 154"/>
        <xdr:cNvSpPr/>
      </xdr:nvSpPr>
      <xdr:spPr>
        <a:xfrm>
          <a:off x="14033500" y="51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23713</xdr:rowOff>
    </xdr:from>
    <xdr:to>
      <xdr:col>76</xdr:col>
      <xdr:colOff>22225</xdr:colOff>
      <xdr:row>30</xdr:row>
      <xdr:rowOff>100974</xdr:rowOff>
    </xdr:to>
    <xdr:cxnSp macro="">
      <xdr:nvCxnSpPr>
        <xdr:cNvPr id="156" name="直線コネクタ 155"/>
        <xdr:cNvCxnSpPr/>
      </xdr:nvCxnSpPr>
      <xdr:spPr>
        <a:xfrm flipV="1">
          <a:off x="14084300" y="5167213"/>
          <a:ext cx="711200" cy="7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102761</xdr:rowOff>
    </xdr:from>
    <xdr:to>
      <xdr:col>68</xdr:col>
      <xdr:colOff>123825</xdr:colOff>
      <xdr:row>31</xdr:row>
      <xdr:rowOff>32911</xdr:rowOff>
    </xdr:to>
    <xdr:sp macro="" textlink="">
      <xdr:nvSpPr>
        <xdr:cNvPr id="157" name="楕円 156"/>
        <xdr:cNvSpPr/>
      </xdr:nvSpPr>
      <xdr:spPr>
        <a:xfrm>
          <a:off x="13271500" y="524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100974</xdr:rowOff>
    </xdr:from>
    <xdr:to>
      <xdr:col>72</xdr:col>
      <xdr:colOff>73025</xdr:colOff>
      <xdr:row>30</xdr:row>
      <xdr:rowOff>153561</xdr:rowOff>
    </xdr:to>
    <xdr:cxnSp macro="">
      <xdr:nvCxnSpPr>
        <xdr:cNvPr id="158" name="直線コネクタ 157"/>
        <xdr:cNvCxnSpPr/>
      </xdr:nvCxnSpPr>
      <xdr:spPr>
        <a:xfrm flipV="1">
          <a:off x="13322300" y="5244474"/>
          <a:ext cx="762000" cy="5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24302</xdr:rowOff>
    </xdr:from>
    <xdr:to>
      <xdr:col>64</xdr:col>
      <xdr:colOff>123825</xdr:colOff>
      <xdr:row>31</xdr:row>
      <xdr:rowOff>125902</xdr:rowOff>
    </xdr:to>
    <xdr:sp macro="" textlink="">
      <xdr:nvSpPr>
        <xdr:cNvPr id="159" name="楕円 158"/>
        <xdr:cNvSpPr/>
      </xdr:nvSpPr>
      <xdr:spPr>
        <a:xfrm>
          <a:off x="12509500" y="53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153561</xdr:rowOff>
    </xdr:from>
    <xdr:to>
      <xdr:col>68</xdr:col>
      <xdr:colOff>73025</xdr:colOff>
      <xdr:row>31</xdr:row>
      <xdr:rowOff>75102</xdr:rowOff>
    </xdr:to>
    <xdr:cxnSp macro="">
      <xdr:nvCxnSpPr>
        <xdr:cNvPr id="160" name="直線コネクタ 159"/>
        <xdr:cNvCxnSpPr/>
      </xdr:nvCxnSpPr>
      <xdr:spPr>
        <a:xfrm flipV="1">
          <a:off x="12560300" y="5297061"/>
          <a:ext cx="762000" cy="9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168456</xdr:rowOff>
    </xdr:from>
    <xdr:to>
      <xdr:col>60</xdr:col>
      <xdr:colOff>123825</xdr:colOff>
      <xdr:row>31</xdr:row>
      <xdr:rowOff>98606</xdr:rowOff>
    </xdr:to>
    <xdr:sp macro="" textlink="">
      <xdr:nvSpPr>
        <xdr:cNvPr id="161" name="楕円 160"/>
        <xdr:cNvSpPr/>
      </xdr:nvSpPr>
      <xdr:spPr>
        <a:xfrm>
          <a:off x="11747500" y="53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47806</xdr:rowOff>
    </xdr:from>
    <xdr:to>
      <xdr:col>64</xdr:col>
      <xdr:colOff>73025</xdr:colOff>
      <xdr:row>31</xdr:row>
      <xdr:rowOff>75102</xdr:rowOff>
    </xdr:to>
    <xdr:cxnSp macro="">
      <xdr:nvCxnSpPr>
        <xdr:cNvPr id="162" name="直線コネクタ 161"/>
        <xdr:cNvCxnSpPr/>
      </xdr:nvCxnSpPr>
      <xdr:spPr>
        <a:xfrm>
          <a:off x="11798300" y="5362756"/>
          <a:ext cx="762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88808</xdr:rowOff>
    </xdr:from>
    <xdr:ext cx="469744" cy="259045"/>
    <xdr:sp macro="" textlink="">
      <xdr:nvSpPr>
        <xdr:cNvPr id="163" name="n_1aveValue債務償還比率"/>
        <xdr:cNvSpPr txBox="1"/>
      </xdr:nvSpPr>
      <xdr:spPr>
        <a:xfrm>
          <a:off x="13836727" y="540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77088</xdr:rowOff>
    </xdr:from>
    <xdr:ext cx="469744" cy="259045"/>
    <xdr:sp macro="" textlink="">
      <xdr:nvSpPr>
        <xdr:cNvPr id="164" name="n_2aveValue債務償還比率"/>
        <xdr:cNvSpPr txBox="1"/>
      </xdr:nvSpPr>
      <xdr:spPr>
        <a:xfrm>
          <a:off x="13087427" y="53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65" name="n_3aveValue債務償還比率"/>
        <xdr:cNvSpPr txBox="1"/>
      </xdr:nvSpPr>
      <xdr:spPr>
        <a:xfrm>
          <a:off x="12325427" y="507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104692</xdr:rowOff>
    </xdr:from>
    <xdr:ext cx="469744" cy="259045"/>
    <xdr:sp macro="" textlink="">
      <xdr:nvSpPr>
        <xdr:cNvPr id="166" name="n_4aveValue債務償還比率"/>
        <xdr:cNvSpPr txBox="1"/>
      </xdr:nvSpPr>
      <xdr:spPr>
        <a:xfrm>
          <a:off x="11563427" y="5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168301</xdr:rowOff>
    </xdr:from>
    <xdr:ext cx="469744" cy="259045"/>
    <xdr:sp macro="" textlink="">
      <xdr:nvSpPr>
        <xdr:cNvPr id="167" name="n_1mainValue債務償還比率"/>
        <xdr:cNvSpPr txBox="1"/>
      </xdr:nvSpPr>
      <xdr:spPr>
        <a:xfrm>
          <a:off x="13836727" y="496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49438</xdr:rowOff>
    </xdr:from>
    <xdr:ext cx="469744" cy="259045"/>
    <xdr:sp macro="" textlink="">
      <xdr:nvSpPr>
        <xdr:cNvPr id="168" name="n_2mainValue債務償還比率"/>
        <xdr:cNvSpPr txBox="1"/>
      </xdr:nvSpPr>
      <xdr:spPr>
        <a:xfrm>
          <a:off x="13087427" y="502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117029</xdr:rowOff>
    </xdr:from>
    <xdr:ext cx="469744" cy="259045"/>
    <xdr:sp macro="" textlink="">
      <xdr:nvSpPr>
        <xdr:cNvPr id="169" name="n_3mainValue債務償還比率"/>
        <xdr:cNvSpPr txBox="1"/>
      </xdr:nvSpPr>
      <xdr:spPr>
        <a:xfrm>
          <a:off x="12325427" y="543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115133</xdr:rowOff>
    </xdr:from>
    <xdr:ext cx="469744" cy="259045"/>
    <xdr:sp macro="" textlink="">
      <xdr:nvSpPr>
        <xdr:cNvPr id="170" name="n_4mainValue債務償還比率"/>
        <xdr:cNvSpPr txBox="1"/>
      </xdr:nvSpPr>
      <xdr:spPr>
        <a:xfrm>
          <a:off x="11563427" y="508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185,181
182,564
84.98
87,462,195
87,019,284
283,747
35,567,312
45,647,187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69142</xdr:rowOff>
    </xdr:from>
    <xdr:ext cx="405111" cy="259045"/>
    <xdr:sp macro="" textlink="">
      <xdr:nvSpPr>
        <xdr:cNvPr id="63" name="【道路】&#10;有形固定資産減価償却率平均値テキスト"/>
        <xdr:cNvSpPr txBox="1"/>
      </xdr:nvSpPr>
      <xdr:spPr>
        <a:xfrm>
          <a:off x="4673600" y="658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74" name="楕円 73"/>
        <xdr:cNvSpPr/>
      </xdr:nvSpPr>
      <xdr:spPr>
        <a:xfrm>
          <a:off x="4584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121755</xdr:rowOff>
    </xdr:from>
    <xdr:ext cx="405111" cy="259045"/>
    <xdr:sp macro="" textlink="">
      <xdr:nvSpPr>
        <xdr:cNvPr id="75" name="【道路】&#10;有形固定資産減価償却率該当値テキスト"/>
        <xdr:cNvSpPr txBox="1"/>
      </xdr:nvSpPr>
      <xdr:spPr>
        <a:xfrm>
          <a:off x="4673600" y="629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85816</xdr:rowOff>
    </xdr:from>
    <xdr:to>
      <xdr:col>20</xdr:col>
      <xdr:colOff>38100</xdr:colOff>
      <xdr:row>38</xdr:row>
      <xdr:rowOff>15966</xdr:rowOff>
    </xdr:to>
    <xdr:sp macro="" textlink="">
      <xdr:nvSpPr>
        <xdr:cNvPr id="76" name="楕円 75"/>
        <xdr:cNvSpPr/>
      </xdr:nvSpPr>
      <xdr:spPr>
        <a:xfrm>
          <a:off x="3746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136616</xdr:rowOff>
    </xdr:from>
    <xdr:to>
      <xdr:col>24</xdr:col>
      <xdr:colOff>63500</xdr:colOff>
      <xdr:row>37</xdr:row>
      <xdr:rowOff>149678</xdr:rowOff>
    </xdr:to>
    <xdr:cxnSp macro="">
      <xdr:nvCxnSpPr>
        <xdr:cNvPr id="77" name="直線コネクタ 76"/>
        <xdr:cNvCxnSpPr/>
      </xdr:nvCxnSpPr>
      <xdr:spPr>
        <a:xfrm>
          <a:off x="3797300" y="64802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85816</xdr:rowOff>
    </xdr:from>
    <xdr:to>
      <xdr:col>15</xdr:col>
      <xdr:colOff>101600</xdr:colOff>
      <xdr:row>38</xdr:row>
      <xdr:rowOff>15966</xdr:rowOff>
    </xdr:to>
    <xdr:sp macro="" textlink="">
      <xdr:nvSpPr>
        <xdr:cNvPr id="78" name="楕円 77"/>
        <xdr:cNvSpPr/>
      </xdr:nvSpPr>
      <xdr:spPr>
        <a:xfrm>
          <a:off x="2857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136616</xdr:rowOff>
    </xdr:from>
    <xdr:to>
      <xdr:col>19</xdr:col>
      <xdr:colOff>177800</xdr:colOff>
      <xdr:row>37</xdr:row>
      <xdr:rowOff>136616</xdr:rowOff>
    </xdr:to>
    <xdr:cxnSp macro="">
      <xdr:nvCxnSpPr>
        <xdr:cNvPr id="79" name="直線コネクタ 78"/>
        <xdr:cNvCxnSpPr/>
      </xdr:nvCxnSpPr>
      <xdr:spPr>
        <a:xfrm>
          <a:off x="2908300" y="6480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80917</xdr:rowOff>
    </xdr:from>
    <xdr:to>
      <xdr:col>10</xdr:col>
      <xdr:colOff>165100</xdr:colOff>
      <xdr:row>38</xdr:row>
      <xdr:rowOff>11068</xdr:rowOff>
    </xdr:to>
    <xdr:sp macro="" textlink="">
      <xdr:nvSpPr>
        <xdr:cNvPr id="80" name="楕円 79"/>
        <xdr:cNvSpPr/>
      </xdr:nvSpPr>
      <xdr:spPr>
        <a:xfrm>
          <a:off x="1968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131717</xdr:rowOff>
    </xdr:from>
    <xdr:to>
      <xdr:col>15</xdr:col>
      <xdr:colOff>50800</xdr:colOff>
      <xdr:row>37</xdr:row>
      <xdr:rowOff>136616</xdr:rowOff>
    </xdr:to>
    <xdr:cxnSp macro="">
      <xdr:nvCxnSpPr>
        <xdr:cNvPr id="81" name="直線コネクタ 80"/>
        <xdr:cNvCxnSpPr/>
      </xdr:nvCxnSpPr>
      <xdr:spPr>
        <a:xfrm>
          <a:off x="2019300" y="647536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133169</xdr:rowOff>
    </xdr:from>
    <xdr:to>
      <xdr:col>6</xdr:col>
      <xdr:colOff>38100</xdr:colOff>
      <xdr:row>38</xdr:row>
      <xdr:rowOff>63319</xdr:rowOff>
    </xdr:to>
    <xdr:sp macro="" textlink="">
      <xdr:nvSpPr>
        <xdr:cNvPr id="82" name="楕円 81"/>
        <xdr:cNvSpPr/>
      </xdr:nvSpPr>
      <xdr:spPr>
        <a:xfrm>
          <a:off x="1079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131717</xdr:rowOff>
    </xdr:from>
    <xdr:to>
      <xdr:col>10</xdr:col>
      <xdr:colOff>114300</xdr:colOff>
      <xdr:row>38</xdr:row>
      <xdr:rowOff>12519</xdr:rowOff>
    </xdr:to>
    <xdr:cxnSp macro="">
      <xdr:nvCxnSpPr>
        <xdr:cNvPr id="83" name="直線コネクタ 82"/>
        <xdr:cNvCxnSpPr/>
      </xdr:nvCxnSpPr>
      <xdr:spPr>
        <a:xfrm flipV="1">
          <a:off x="1130300" y="647536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158949</xdr:rowOff>
    </xdr:from>
    <xdr:ext cx="405111" cy="259045"/>
    <xdr:sp macro="" textlink="">
      <xdr:nvSpPr>
        <xdr:cNvPr id="84" name="n_1aveValue【道路】&#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6" name="n_3aveValue【道路】&#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32493</xdr:rowOff>
    </xdr:from>
    <xdr:ext cx="405111" cy="259045"/>
    <xdr:sp macro="" textlink="">
      <xdr:nvSpPr>
        <xdr:cNvPr id="88" name="n_1mainValue【道路】&#10;有形固定資産減価償却率"/>
        <xdr:cNvSpPr txBox="1"/>
      </xdr:nvSpPr>
      <xdr:spPr>
        <a:xfrm>
          <a:off x="35820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9" name="n_2mainValue【道路】&#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27594</xdr:rowOff>
    </xdr:from>
    <xdr:ext cx="405111" cy="259045"/>
    <xdr:sp macro="" textlink="">
      <xdr:nvSpPr>
        <xdr:cNvPr id="90" name="n_3mainValue【道路】&#10;有形固定資産減価償却率"/>
        <xdr:cNvSpPr txBox="1"/>
      </xdr:nvSpPr>
      <xdr:spPr>
        <a:xfrm>
          <a:off x="1816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79846</xdr:rowOff>
    </xdr:from>
    <xdr:ext cx="405111" cy="259045"/>
    <xdr:sp macro="" textlink="">
      <xdr:nvSpPr>
        <xdr:cNvPr id="91" name="n_4mainValue【道路】&#10;有形固定資産減価償却率"/>
        <xdr:cNvSpPr txBox="1"/>
      </xdr:nvSpPr>
      <xdr:spPr>
        <a:xfrm>
          <a:off x="927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156936</xdr:rowOff>
    </xdr:from>
    <xdr:to>
      <xdr:col>55</xdr:col>
      <xdr:colOff>50800</xdr:colOff>
      <xdr:row>41</xdr:row>
      <xdr:rowOff>87086</xdr:rowOff>
    </xdr:to>
    <xdr:sp macro="" textlink="">
      <xdr:nvSpPr>
        <xdr:cNvPr id="129" name="楕円 128"/>
        <xdr:cNvSpPr/>
      </xdr:nvSpPr>
      <xdr:spPr>
        <a:xfrm>
          <a:off x="10426700" y="701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71863</xdr:rowOff>
    </xdr:from>
    <xdr:ext cx="469744" cy="259045"/>
    <xdr:sp macro="" textlink="">
      <xdr:nvSpPr>
        <xdr:cNvPr id="130" name="【道路】&#10;一人当たり延長該当値テキスト"/>
        <xdr:cNvSpPr txBox="1"/>
      </xdr:nvSpPr>
      <xdr:spPr>
        <a:xfrm>
          <a:off x="10515600" y="692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157897</xdr:rowOff>
    </xdr:from>
    <xdr:to>
      <xdr:col>50</xdr:col>
      <xdr:colOff>165100</xdr:colOff>
      <xdr:row>41</xdr:row>
      <xdr:rowOff>88047</xdr:rowOff>
    </xdr:to>
    <xdr:sp macro="" textlink="">
      <xdr:nvSpPr>
        <xdr:cNvPr id="131" name="楕円 130"/>
        <xdr:cNvSpPr/>
      </xdr:nvSpPr>
      <xdr:spPr>
        <a:xfrm>
          <a:off x="9588500" y="701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36286</xdr:rowOff>
    </xdr:from>
    <xdr:to>
      <xdr:col>55</xdr:col>
      <xdr:colOff>0</xdr:colOff>
      <xdr:row>41</xdr:row>
      <xdr:rowOff>37247</xdr:rowOff>
    </xdr:to>
    <xdr:cxnSp macro="">
      <xdr:nvCxnSpPr>
        <xdr:cNvPr id="132" name="直線コネクタ 131"/>
        <xdr:cNvCxnSpPr/>
      </xdr:nvCxnSpPr>
      <xdr:spPr>
        <a:xfrm flipV="1">
          <a:off x="9639300" y="7065736"/>
          <a:ext cx="8382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157851</xdr:rowOff>
    </xdr:from>
    <xdr:to>
      <xdr:col>46</xdr:col>
      <xdr:colOff>38100</xdr:colOff>
      <xdr:row>41</xdr:row>
      <xdr:rowOff>88001</xdr:rowOff>
    </xdr:to>
    <xdr:sp macro="" textlink="">
      <xdr:nvSpPr>
        <xdr:cNvPr id="133" name="楕円 132"/>
        <xdr:cNvSpPr/>
      </xdr:nvSpPr>
      <xdr:spPr>
        <a:xfrm>
          <a:off x="8699500" y="70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37201</xdr:rowOff>
    </xdr:from>
    <xdr:to>
      <xdr:col>50</xdr:col>
      <xdr:colOff>114300</xdr:colOff>
      <xdr:row>41</xdr:row>
      <xdr:rowOff>37247</xdr:rowOff>
    </xdr:to>
    <xdr:cxnSp macro="">
      <xdr:nvCxnSpPr>
        <xdr:cNvPr id="134" name="直線コネクタ 133"/>
        <xdr:cNvCxnSpPr/>
      </xdr:nvCxnSpPr>
      <xdr:spPr>
        <a:xfrm>
          <a:off x="8750300" y="706665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160411</xdr:rowOff>
    </xdr:from>
    <xdr:to>
      <xdr:col>41</xdr:col>
      <xdr:colOff>101600</xdr:colOff>
      <xdr:row>41</xdr:row>
      <xdr:rowOff>90561</xdr:rowOff>
    </xdr:to>
    <xdr:sp macro="" textlink="">
      <xdr:nvSpPr>
        <xdr:cNvPr id="135" name="楕円 134"/>
        <xdr:cNvSpPr/>
      </xdr:nvSpPr>
      <xdr:spPr>
        <a:xfrm>
          <a:off x="7810500" y="701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37201</xdr:rowOff>
    </xdr:from>
    <xdr:to>
      <xdr:col>45</xdr:col>
      <xdr:colOff>177800</xdr:colOff>
      <xdr:row>41</xdr:row>
      <xdr:rowOff>39761</xdr:rowOff>
    </xdr:to>
    <xdr:cxnSp macro="">
      <xdr:nvCxnSpPr>
        <xdr:cNvPr id="136" name="直線コネクタ 135"/>
        <xdr:cNvCxnSpPr/>
      </xdr:nvCxnSpPr>
      <xdr:spPr>
        <a:xfrm flipV="1">
          <a:off x="7861300" y="7066651"/>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159314</xdr:rowOff>
    </xdr:from>
    <xdr:to>
      <xdr:col>36</xdr:col>
      <xdr:colOff>165100</xdr:colOff>
      <xdr:row>41</xdr:row>
      <xdr:rowOff>89464</xdr:rowOff>
    </xdr:to>
    <xdr:sp macro="" textlink="">
      <xdr:nvSpPr>
        <xdr:cNvPr id="137" name="楕円 136"/>
        <xdr:cNvSpPr/>
      </xdr:nvSpPr>
      <xdr:spPr>
        <a:xfrm>
          <a:off x="6921500" y="701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38664</xdr:rowOff>
    </xdr:from>
    <xdr:to>
      <xdr:col>41</xdr:col>
      <xdr:colOff>50800</xdr:colOff>
      <xdr:row>41</xdr:row>
      <xdr:rowOff>39761</xdr:rowOff>
    </xdr:to>
    <xdr:cxnSp macro="">
      <xdr:nvCxnSpPr>
        <xdr:cNvPr id="138" name="直線コネクタ 137"/>
        <xdr:cNvCxnSpPr/>
      </xdr:nvCxnSpPr>
      <xdr:spPr>
        <a:xfrm>
          <a:off x="6972300" y="7068114"/>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9"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40"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41"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79174</xdr:rowOff>
    </xdr:from>
    <xdr:ext cx="469744" cy="259045"/>
    <xdr:sp macro="" textlink="">
      <xdr:nvSpPr>
        <xdr:cNvPr id="143" name="n_1mainValue【道路】&#10;一人当たり延長"/>
        <xdr:cNvSpPr txBox="1"/>
      </xdr:nvSpPr>
      <xdr:spPr>
        <a:xfrm>
          <a:off x="9391727" y="710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79128</xdr:rowOff>
    </xdr:from>
    <xdr:ext cx="469744" cy="259045"/>
    <xdr:sp macro="" textlink="">
      <xdr:nvSpPr>
        <xdr:cNvPr id="144" name="n_2mainValue【道路】&#10;一人当たり延長"/>
        <xdr:cNvSpPr txBox="1"/>
      </xdr:nvSpPr>
      <xdr:spPr>
        <a:xfrm>
          <a:off x="8515427" y="710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81688</xdr:rowOff>
    </xdr:from>
    <xdr:ext cx="469744" cy="259045"/>
    <xdr:sp macro="" textlink="">
      <xdr:nvSpPr>
        <xdr:cNvPr id="145" name="n_3mainValue【道路】&#10;一人当たり延長"/>
        <xdr:cNvSpPr txBox="1"/>
      </xdr:nvSpPr>
      <xdr:spPr>
        <a:xfrm>
          <a:off x="7626427" y="711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80591</xdr:rowOff>
    </xdr:from>
    <xdr:ext cx="469744" cy="259045"/>
    <xdr:sp macro="" textlink="">
      <xdr:nvSpPr>
        <xdr:cNvPr id="146" name="n_4mainValue【道路】&#10;一人当たり延長"/>
        <xdr:cNvSpPr txBox="1"/>
      </xdr:nvSpPr>
      <xdr:spPr>
        <a:xfrm>
          <a:off x="6737427" y="711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93980</xdr:rowOff>
    </xdr:from>
    <xdr:to>
      <xdr:col>24</xdr:col>
      <xdr:colOff>114300</xdr:colOff>
      <xdr:row>61</xdr:row>
      <xdr:rowOff>24130</xdr:rowOff>
    </xdr:to>
    <xdr:sp macro="" textlink="">
      <xdr:nvSpPr>
        <xdr:cNvPr id="186" name="楕円 185"/>
        <xdr:cNvSpPr/>
      </xdr:nvSpPr>
      <xdr:spPr>
        <a:xfrm>
          <a:off x="4584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116857</xdr:rowOff>
    </xdr:from>
    <xdr:ext cx="405111" cy="259045"/>
    <xdr:sp macro="" textlink="">
      <xdr:nvSpPr>
        <xdr:cNvPr id="187" name="【橋りょう・トンネル】&#10;有形固定資産減価償却率該当値テキスト"/>
        <xdr:cNvSpPr txBox="1"/>
      </xdr:nvSpPr>
      <xdr:spPr>
        <a:xfrm>
          <a:off x="4673600"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88" name="楕円 187"/>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144780</xdr:rowOff>
    </xdr:to>
    <xdr:cxnSp macro="">
      <xdr:nvCxnSpPr>
        <xdr:cNvPr id="189" name="直線コネクタ 188"/>
        <xdr:cNvCxnSpPr/>
      </xdr:nvCxnSpPr>
      <xdr:spPr>
        <a:xfrm>
          <a:off x="3797300" y="10401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34925</xdr:rowOff>
    </xdr:from>
    <xdr:to>
      <xdr:col>15</xdr:col>
      <xdr:colOff>101600</xdr:colOff>
      <xdr:row>60</xdr:row>
      <xdr:rowOff>136525</xdr:rowOff>
    </xdr:to>
    <xdr:sp macro="" textlink="">
      <xdr:nvSpPr>
        <xdr:cNvPr id="190" name="楕円 189"/>
        <xdr:cNvSpPr/>
      </xdr:nvSpPr>
      <xdr:spPr>
        <a:xfrm>
          <a:off x="2857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85725</xdr:rowOff>
    </xdr:from>
    <xdr:to>
      <xdr:col>19</xdr:col>
      <xdr:colOff>177800</xdr:colOff>
      <xdr:row>60</xdr:row>
      <xdr:rowOff>114300</xdr:rowOff>
    </xdr:to>
    <xdr:cxnSp macro="">
      <xdr:nvCxnSpPr>
        <xdr:cNvPr id="191" name="直線コネクタ 190"/>
        <xdr:cNvCxnSpPr/>
      </xdr:nvCxnSpPr>
      <xdr:spPr>
        <a:xfrm>
          <a:off x="2908300" y="10372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xdr:rowOff>
    </xdr:from>
    <xdr:to>
      <xdr:col>10</xdr:col>
      <xdr:colOff>165100</xdr:colOff>
      <xdr:row>60</xdr:row>
      <xdr:rowOff>106045</xdr:rowOff>
    </xdr:to>
    <xdr:sp macro="" textlink="">
      <xdr:nvSpPr>
        <xdr:cNvPr id="192" name="楕円 191"/>
        <xdr:cNvSpPr/>
      </xdr:nvSpPr>
      <xdr:spPr>
        <a:xfrm>
          <a:off x="1968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55245</xdr:rowOff>
    </xdr:from>
    <xdr:to>
      <xdr:col>15</xdr:col>
      <xdr:colOff>50800</xdr:colOff>
      <xdr:row>60</xdr:row>
      <xdr:rowOff>85725</xdr:rowOff>
    </xdr:to>
    <xdr:cxnSp macro="">
      <xdr:nvCxnSpPr>
        <xdr:cNvPr id="193" name="直線コネクタ 192"/>
        <xdr:cNvCxnSpPr/>
      </xdr:nvCxnSpPr>
      <xdr:spPr>
        <a:xfrm>
          <a:off x="2019300" y="103422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149225</xdr:rowOff>
    </xdr:from>
    <xdr:to>
      <xdr:col>6</xdr:col>
      <xdr:colOff>38100</xdr:colOff>
      <xdr:row>60</xdr:row>
      <xdr:rowOff>79375</xdr:rowOff>
    </xdr:to>
    <xdr:sp macro="" textlink="">
      <xdr:nvSpPr>
        <xdr:cNvPr id="194" name="楕円 193"/>
        <xdr:cNvSpPr/>
      </xdr:nvSpPr>
      <xdr:spPr>
        <a:xfrm>
          <a:off x="1079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28575</xdr:rowOff>
    </xdr:from>
    <xdr:to>
      <xdr:col>10</xdr:col>
      <xdr:colOff>114300</xdr:colOff>
      <xdr:row>60</xdr:row>
      <xdr:rowOff>55245</xdr:rowOff>
    </xdr:to>
    <xdr:cxnSp macro="">
      <xdr:nvCxnSpPr>
        <xdr:cNvPr id="195" name="直線コネクタ 194"/>
        <xdr:cNvCxnSpPr/>
      </xdr:nvCxnSpPr>
      <xdr:spPr>
        <a:xfrm>
          <a:off x="1130300" y="103155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6"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97" name="n_2aveValue【橋りょう・トンネル】&#10;有形固定資産減価償却率"/>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8" name="n_3aveValue【橋りょう・トンネル】&#10;有形固定資産減価償却率"/>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199" name="n_4aveValue【橋りょう・トンネ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10177</xdr:rowOff>
    </xdr:from>
    <xdr:ext cx="405111" cy="259045"/>
    <xdr:sp macro="" textlink="">
      <xdr:nvSpPr>
        <xdr:cNvPr id="200" name="n_1main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153052</xdr:rowOff>
    </xdr:from>
    <xdr:ext cx="405111" cy="259045"/>
    <xdr:sp macro="" textlink="">
      <xdr:nvSpPr>
        <xdr:cNvPr id="201" name="n_2mainValue【橋りょう・トンネ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122572</xdr:rowOff>
    </xdr:from>
    <xdr:ext cx="405111" cy="259045"/>
    <xdr:sp macro="" textlink="">
      <xdr:nvSpPr>
        <xdr:cNvPr id="202" name="n_3mainValue【橋りょう・トンネル】&#10;有形固定資産減価償却率"/>
        <xdr:cNvSpPr txBox="1"/>
      </xdr:nvSpPr>
      <xdr:spPr>
        <a:xfrm>
          <a:off x="18167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95902</xdr:rowOff>
    </xdr:from>
    <xdr:ext cx="405111" cy="259045"/>
    <xdr:sp macro="" textlink="">
      <xdr:nvSpPr>
        <xdr:cNvPr id="203" name="n_4mainValue【橋りょう・トンネル】&#10;有形固定資産減価償却率"/>
        <xdr:cNvSpPr txBox="1"/>
      </xdr:nvSpPr>
      <xdr:spPr>
        <a:xfrm>
          <a:off x="927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28" name="【橋りょう・トンネル】&#10;一人当たり有形固定資産（償却資産）額平均値テキスト"/>
        <xdr:cNvSpPr txBox="1"/>
      </xdr:nvSpPr>
      <xdr:spPr>
        <a:xfrm>
          <a:off x="10515600" y="1034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60471</xdr:rowOff>
    </xdr:from>
    <xdr:to>
      <xdr:col>55</xdr:col>
      <xdr:colOff>50800</xdr:colOff>
      <xdr:row>59</xdr:row>
      <xdr:rowOff>162071</xdr:rowOff>
    </xdr:to>
    <xdr:sp macro="" textlink="">
      <xdr:nvSpPr>
        <xdr:cNvPr id="239" name="楕円 238"/>
        <xdr:cNvSpPr/>
      </xdr:nvSpPr>
      <xdr:spPr>
        <a:xfrm>
          <a:off x="10426700" y="1017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83348</xdr:rowOff>
    </xdr:from>
    <xdr:ext cx="599010" cy="259045"/>
    <xdr:sp macro="" textlink="">
      <xdr:nvSpPr>
        <xdr:cNvPr id="240" name="【橋りょう・トンネル】&#10;一人当たり有形固定資産（償却資産）額該当値テキスト"/>
        <xdr:cNvSpPr txBox="1"/>
      </xdr:nvSpPr>
      <xdr:spPr>
        <a:xfrm>
          <a:off x="10515600" y="100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63522</xdr:rowOff>
    </xdr:from>
    <xdr:to>
      <xdr:col>50</xdr:col>
      <xdr:colOff>165100</xdr:colOff>
      <xdr:row>59</xdr:row>
      <xdr:rowOff>165122</xdr:rowOff>
    </xdr:to>
    <xdr:sp macro="" textlink="">
      <xdr:nvSpPr>
        <xdr:cNvPr id="241" name="楕円 240"/>
        <xdr:cNvSpPr/>
      </xdr:nvSpPr>
      <xdr:spPr>
        <a:xfrm>
          <a:off x="9588500" y="1017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111271</xdr:rowOff>
    </xdr:from>
    <xdr:to>
      <xdr:col>55</xdr:col>
      <xdr:colOff>0</xdr:colOff>
      <xdr:row>59</xdr:row>
      <xdr:rowOff>114322</xdr:rowOff>
    </xdr:to>
    <xdr:cxnSp macro="">
      <xdr:nvCxnSpPr>
        <xdr:cNvPr id="242" name="直線コネクタ 241"/>
        <xdr:cNvCxnSpPr/>
      </xdr:nvCxnSpPr>
      <xdr:spPr>
        <a:xfrm flipV="1">
          <a:off x="9639300" y="10226821"/>
          <a:ext cx="8382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64220</xdr:rowOff>
    </xdr:from>
    <xdr:to>
      <xdr:col>46</xdr:col>
      <xdr:colOff>38100</xdr:colOff>
      <xdr:row>59</xdr:row>
      <xdr:rowOff>165820</xdr:rowOff>
    </xdr:to>
    <xdr:sp macro="" textlink="">
      <xdr:nvSpPr>
        <xdr:cNvPr id="243" name="楕円 242"/>
        <xdr:cNvSpPr/>
      </xdr:nvSpPr>
      <xdr:spPr>
        <a:xfrm>
          <a:off x="8699500" y="101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114322</xdr:rowOff>
    </xdr:from>
    <xdr:to>
      <xdr:col>50</xdr:col>
      <xdr:colOff>114300</xdr:colOff>
      <xdr:row>59</xdr:row>
      <xdr:rowOff>115020</xdr:rowOff>
    </xdr:to>
    <xdr:cxnSp macro="">
      <xdr:nvCxnSpPr>
        <xdr:cNvPr id="244" name="直線コネクタ 243"/>
        <xdr:cNvCxnSpPr/>
      </xdr:nvCxnSpPr>
      <xdr:spPr>
        <a:xfrm flipV="1">
          <a:off x="8750300" y="10229872"/>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64540</xdr:rowOff>
    </xdr:from>
    <xdr:to>
      <xdr:col>41</xdr:col>
      <xdr:colOff>101600</xdr:colOff>
      <xdr:row>59</xdr:row>
      <xdr:rowOff>166140</xdr:rowOff>
    </xdr:to>
    <xdr:sp macro="" textlink="">
      <xdr:nvSpPr>
        <xdr:cNvPr id="245" name="楕円 244"/>
        <xdr:cNvSpPr/>
      </xdr:nvSpPr>
      <xdr:spPr>
        <a:xfrm>
          <a:off x="7810500" y="101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115020</xdr:rowOff>
    </xdr:from>
    <xdr:to>
      <xdr:col>45</xdr:col>
      <xdr:colOff>177800</xdr:colOff>
      <xdr:row>59</xdr:row>
      <xdr:rowOff>115340</xdr:rowOff>
    </xdr:to>
    <xdr:cxnSp macro="">
      <xdr:nvCxnSpPr>
        <xdr:cNvPr id="246" name="直線コネクタ 245"/>
        <xdr:cNvCxnSpPr/>
      </xdr:nvCxnSpPr>
      <xdr:spPr>
        <a:xfrm flipV="1">
          <a:off x="7861300" y="1023057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69141</xdr:rowOff>
    </xdr:from>
    <xdr:to>
      <xdr:col>36</xdr:col>
      <xdr:colOff>165100</xdr:colOff>
      <xdr:row>59</xdr:row>
      <xdr:rowOff>170741</xdr:rowOff>
    </xdr:to>
    <xdr:sp macro="" textlink="">
      <xdr:nvSpPr>
        <xdr:cNvPr id="247" name="楕円 246"/>
        <xdr:cNvSpPr/>
      </xdr:nvSpPr>
      <xdr:spPr>
        <a:xfrm>
          <a:off x="6921500" y="1018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115340</xdr:rowOff>
    </xdr:from>
    <xdr:to>
      <xdr:col>41</xdr:col>
      <xdr:colOff>50800</xdr:colOff>
      <xdr:row>59</xdr:row>
      <xdr:rowOff>119941</xdr:rowOff>
    </xdr:to>
    <xdr:cxnSp macro="">
      <xdr:nvCxnSpPr>
        <xdr:cNvPr id="248" name="直線コネクタ 247"/>
        <xdr:cNvCxnSpPr/>
      </xdr:nvCxnSpPr>
      <xdr:spPr>
        <a:xfrm flipV="1">
          <a:off x="6972300" y="10230890"/>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49" name="n_1aveValue【橋りょう・トンネル】&#10;一人当たり有形固定資産（償却資産）額"/>
        <xdr:cNvSpPr txBox="1"/>
      </xdr:nvSpPr>
      <xdr:spPr>
        <a:xfrm>
          <a:off x="93594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142694</xdr:rowOff>
    </xdr:from>
    <xdr:ext cx="534377" cy="259045"/>
    <xdr:sp macro="" textlink="">
      <xdr:nvSpPr>
        <xdr:cNvPr id="250" name="n_2aveValue【橋りょう・トンネル】&#10;一人当たり有形固定資産（償却資産）額"/>
        <xdr:cNvSpPr txBox="1"/>
      </xdr:nvSpPr>
      <xdr:spPr>
        <a:xfrm>
          <a:off x="8483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143168</xdr:rowOff>
    </xdr:from>
    <xdr:ext cx="534377" cy="259045"/>
    <xdr:sp macro="" textlink="">
      <xdr:nvSpPr>
        <xdr:cNvPr id="251" name="n_3aveValue【橋りょう・トンネル】&#10;一人当たり有形固定資産（償却資産）額"/>
        <xdr:cNvSpPr txBox="1"/>
      </xdr:nvSpPr>
      <xdr:spPr>
        <a:xfrm>
          <a:off x="7594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59255</xdr:rowOff>
    </xdr:from>
    <xdr:ext cx="534377" cy="259045"/>
    <xdr:sp macro="" textlink="">
      <xdr:nvSpPr>
        <xdr:cNvPr id="252" name="n_4aveValue【橋りょう・トンネル】&#10;一人当たり有形固定資産（償却資産）額"/>
        <xdr:cNvSpPr txBox="1"/>
      </xdr:nvSpPr>
      <xdr:spPr>
        <a:xfrm>
          <a:off x="6705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10199</xdr:rowOff>
    </xdr:from>
    <xdr:ext cx="599010" cy="259045"/>
    <xdr:sp macro="" textlink="">
      <xdr:nvSpPr>
        <xdr:cNvPr id="253" name="n_1mainValue【橋りょう・トンネル】&#10;一人当たり有形固定資産（償却資産）額"/>
        <xdr:cNvSpPr txBox="1"/>
      </xdr:nvSpPr>
      <xdr:spPr>
        <a:xfrm>
          <a:off x="9327095" y="995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10897</xdr:rowOff>
    </xdr:from>
    <xdr:ext cx="599010" cy="259045"/>
    <xdr:sp macro="" textlink="">
      <xdr:nvSpPr>
        <xdr:cNvPr id="254" name="n_2mainValue【橋りょう・トンネル】&#10;一人当たり有形固定資産（償却資産）額"/>
        <xdr:cNvSpPr txBox="1"/>
      </xdr:nvSpPr>
      <xdr:spPr>
        <a:xfrm>
          <a:off x="8450795" y="995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11217</xdr:rowOff>
    </xdr:from>
    <xdr:ext cx="599010" cy="259045"/>
    <xdr:sp macro="" textlink="">
      <xdr:nvSpPr>
        <xdr:cNvPr id="255" name="n_3mainValue【橋りょう・トンネル】&#10;一人当たり有形固定資産（償却資産）額"/>
        <xdr:cNvSpPr txBox="1"/>
      </xdr:nvSpPr>
      <xdr:spPr>
        <a:xfrm>
          <a:off x="7561795" y="995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15818</xdr:rowOff>
    </xdr:from>
    <xdr:ext cx="599010" cy="259045"/>
    <xdr:sp macro="" textlink="">
      <xdr:nvSpPr>
        <xdr:cNvPr id="256" name="n_4mainValue【橋りょう・トンネル】&#10;一人当たり有形固定資産（償却資産）額"/>
        <xdr:cNvSpPr txBox="1"/>
      </xdr:nvSpPr>
      <xdr:spPr>
        <a:xfrm>
          <a:off x="6672795" y="995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74168</xdr:rowOff>
    </xdr:from>
    <xdr:to>
      <xdr:col>24</xdr:col>
      <xdr:colOff>114300</xdr:colOff>
      <xdr:row>83</xdr:row>
      <xdr:rowOff>4318</xdr:rowOff>
    </xdr:to>
    <xdr:sp macro="" textlink="">
      <xdr:nvSpPr>
        <xdr:cNvPr id="295" name="楕円 294"/>
        <xdr:cNvSpPr/>
      </xdr:nvSpPr>
      <xdr:spPr>
        <a:xfrm>
          <a:off x="45847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52595</xdr:rowOff>
    </xdr:from>
    <xdr:ext cx="405111" cy="259045"/>
    <xdr:sp macro="" textlink="">
      <xdr:nvSpPr>
        <xdr:cNvPr id="296" name="【公営住宅】&#10;有形固定資産減価償却率該当値テキスト"/>
        <xdr:cNvSpPr txBox="1"/>
      </xdr:nvSpPr>
      <xdr:spPr>
        <a:xfrm>
          <a:off x="4673600"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297" name="楕円 296"/>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124968</xdr:rowOff>
    </xdr:to>
    <xdr:cxnSp macro="">
      <xdr:nvCxnSpPr>
        <xdr:cNvPr id="298" name="直線コネクタ 297"/>
        <xdr:cNvCxnSpPr/>
      </xdr:nvCxnSpPr>
      <xdr:spPr>
        <a:xfrm>
          <a:off x="3797300" y="141427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1015</xdr:rowOff>
    </xdr:from>
    <xdr:to>
      <xdr:col>15</xdr:col>
      <xdr:colOff>101600</xdr:colOff>
      <xdr:row>82</xdr:row>
      <xdr:rowOff>102615</xdr:rowOff>
    </xdr:to>
    <xdr:sp macro="" textlink="">
      <xdr:nvSpPr>
        <xdr:cNvPr id="299" name="楕円 298"/>
        <xdr:cNvSpPr/>
      </xdr:nvSpPr>
      <xdr:spPr>
        <a:xfrm>
          <a:off x="2857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51815</xdr:rowOff>
    </xdr:from>
    <xdr:to>
      <xdr:col>19</xdr:col>
      <xdr:colOff>177800</xdr:colOff>
      <xdr:row>82</xdr:row>
      <xdr:rowOff>83820</xdr:rowOff>
    </xdr:to>
    <xdr:cxnSp macro="">
      <xdr:nvCxnSpPr>
        <xdr:cNvPr id="300" name="直線コネクタ 299"/>
        <xdr:cNvCxnSpPr/>
      </xdr:nvCxnSpPr>
      <xdr:spPr>
        <a:xfrm>
          <a:off x="2908300" y="141107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60452</xdr:rowOff>
    </xdr:from>
    <xdr:to>
      <xdr:col>10</xdr:col>
      <xdr:colOff>165100</xdr:colOff>
      <xdr:row>82</xdr:row>
      <xdr:rowOff>162052</xdr:rowOff>
    </xdr:to>
    <xdr:sp macro="" textlink="">
      <xdr:nvSpPr>
        <xdr:cNvPr id="301" name="楕円 300"/>
        <xdr:cNvSpPr/>
      </xdr:nvSpPr>
      <xdr:spPr>
        <a:xfrm>
          <a:off x="1968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51815</xdr:rowOff>
    </xdr:from>
    <xdr:to>
      <xdr:col>15</xdr:col>
      <xdr:colOff>50800</xdr:colOff>
      <xdr:row>82</xdr:row>
      <xdr:rowOff>111252</xdr:rowOff>
    </xdr:to>
    <xdr:cxnSp macro="">
      <xdr:nvCxnSpPr>
        <xdr:cNvPr id="302" name="直線コネクタ 301"/>
        <xdr:cNvCxnSpPr/>
      </xdr:nvCxnSpPr>
      <xdr:spPr>
        <a:xfrm flipV="1">
          <a:off x="2019300" y="141107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10161</xdr:rowOff>
    </xdr:from>
    <xdr:to>
      <xdr:col>6</xdr:col>
      <xdr:colOff>38100</xdr:colOff>
      <xdr:row>82</xdr:row>
      <xdr:rowOff>111761</xdr:rowOff>
    </xdr:to>
    <xdr:sp macro="" textlink="">
      <xdr:nvSpPr>
        <xdr:cNvPr id="303" name="楕円 302"/>
        <xdr:cNvSpPr/>
      </xdr:nvSpPr>
      <xdr:spPr>
        <a:xfrm>
          <a:off x="1079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60961</xdr:rowOff>
    </xdr:from>
    <xdr:to>
      <xdr:col>10</xdr:col>
      <xdr:colOff>114300</xdr:colOff>
      <xdr:row>82</xdr:row>
      <xdr:rowOff>111252</xdr:rowOff>
    </xdr:to>
    <xdr:cxnSp macro="">
      <xdr:nvCxnSpPr>
        <xdr:cNvPr id="304" name="直線コネクタ 303"/>
        <xdr:cNvCxnSpPr/>
      </xdr:nvCxnSpPr>
      <xdr:spPr>
        <a:xfrm>
          <a:off x="1130300" y="141198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07" name="n_3aveValue【公営住宅】&#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308" name="n_4aveValue【公営住宅】&#10;有形固定資産減価償却率"/>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125747</xdr:rowOff>
    </xdr:from>
    <xdr:ext cx="405111" cy="259045"/>
    <xdr:sp macro="" textlink="">
      <xdr:nvSpPr>
        <xdr:cNvPr id="309" name="n_1mainValue【公営住宅】&#10;有形固定資産減価償却率"/>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93742</xdr:rowOff>
    </xdr:from>
    <xdr:ext cx="405111" cy="259045"/>
    <xdr:sp macro="" textlink="">
      <xdr:nvSpPr>
        <xdr:cNvPr id="310" name="n_2mainValue【公営住宅】&#10;有形固定資産減価償却率"/>
        <xdr:cNvSpPr txBox="1"/>
      </xdr:nvSpPr>
      <xdr:spPr>
        <a:xfrm>
          <a:off x="2705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153179</xdr:rowOff>
    </xdr:from>
    <xdr:ext cx="405111" cy="259045"/>
    <xdr:sp macro="" textlink="">
      <xdr:nvSpPr>
        <xdr:cNvPr id="311" name="n_3mainValue【公営住宅】&#10;有形固定資産減価償却率"/>
        <xdr:cNvSpPr txBox="1"/>
      </xdr:nvSpPr>
      <xdr:spPr>
        <a:xfrm>
          <a:off x="18167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102888</xdr:rowOff>
    </xdr:from>
    <xdr:ext cx="405111" cy="259045"/>
    <xdr:sp macro="" textlink="">
      <xdr:nvSpPr>
        <xdr:cNvPr id="312" name="n_4mainValue【公営住宅】&#10;有形固定資産減価償却率"/>
        <xdr:cNvSpPr txBox="1"/>
      </xdr:nvSpPr>
      <xdr:spPr>
        <a:xfrm>
          <a:off x="927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116603</xdr:rowOff>
    </xdr:from>
    <xdr:ext cx="469744" cy="259045"/>
    <xdr:sp macro="" textlink="">
      <xdr:nvSpPr>
        <xdr:cNvPr id="339" name="【公営住宅】&#10;一人当たり面積平均値テキスト"/>
        <xdr:cNvSpPr txBox="1"/>
      </xdr:nvSpPr>
      <xdr:spPr>
        <a:xfrm>
          <a:off x="10515600" y="1451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108001</xdr:rowOff>
    </xdr:from>
    <xdr:to>
      <xdr:col>55</xdr:col>
      <xdr:colOff>50800</xdr:colOff>
      <xdr:row>84</xdr:row>
      <xdr:rowOff>38151</xdr:rowOff>
    </xdr:to>
    <xdr:sp macro="" textlink="">
      <xdr:nvSpPr>
        <xdr:cNvPr id="350" name="楕円 349"/>
        <xdr:cNvSpPr/>
      </xdr:nvSpPr>
      <xdr:spPr>
        <a:xfrm>
          <a:off x="10426700" y="143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130878</xdr:rowOff>
    </xdr:from>
    <xdr:ext cx="469744" cy="259045"/>
    <xdr:sp macro="" textlink="">
      <xdr:nvSpPr>
        <xdr:cNvPr id="351" name="【公営住宅】&#10;一人当たり面積該当値テキスト"/>
        <xdr:cNvSpPr txBox="1"/>
      </xdr:nvSpPr>
      <xdr:spPr>
        <a:xfrm>
          <a:off x="10515600" y="141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109829</xdr:rowOff>
    </xdr:from>
    <xdr:to>
      <xdr:col>50</xdr:col>
      <xdr:colOff>165100</xdr:colOff>
      <xdr:row>84</xdr:row>
      <xdr:rowOff>39979</xdr:rowOff>
    </xdr:to>
    <xdr:sp macro="" textlink="">
      <xdr:nvSpPr>
        <xdr:cNvPr id="352" name="楕円 351"/>
        <xdr:cNvSpPr/>
      </xdr:nvSpPr>
      <xdr:spPr>
        <a:xfrm>
          <a:off x="9588500" y="143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158801</xdr:rowOff>
    </xdr:from>
    <xdr:to>
      <xdr:col>55</xdr:col>
      <xdr:colOff>0</xdr:colOff>
      <xdr:row>83</xdr:row>
      <xdr:rowOff>160629</xdr:rowOff>
    </xdr:to>
    <xdr:cxnSp macro="">
      <xdr:nvCxnSpPr>
        <xdr:cNvPr id="353" name="直線コネクタ 352"/>
        <xdr:cNvCxnSpPr/>
      </xdr:nvCxnSpPr>
      <xdr:spPr>
        <a:xfrm flipV="1">
          <a:off x="9639300" y="14389151"/>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97943</xdr:rowOff>
    </xdr:from>
    <xdr:to>
      <xdr:col>46</xdr:col>
      <xdr:colOff>38100</xdr:colOff>
      <xdr:row>84</xdr:row>
      <xdr:rowOff>28093</xdr:rowOff>
    </xdr:to>
    <xdr:sp macro="" textlink="">
      <xdr:nvSpPr>
        <xdr:cNvPr id="354" name="楕円 353"/>
        <xdr:cNvSpPr/>
      </xdr:nvSpPr>
      <xdr:spPr>
        <a:xfrm>
          <a:off x="8699500" y="1432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148743</xdr:rowOff>
    </xdr:from>
    <xdr:to>
      <xdr:col>50</xdr:col>
      <xdr:colOff>114300</xdr:colOff>
      <xdr:row>83</xdr:row>
      <xdr:rowOff>160629</xdr:rowOff>
    </xdr:to>
    <xdr:cxnSp macro="">
      <xdr:nvCxnSpPr>
        <xdr:cNvPr id="355" name="直線コネクタ 354"/>
        <xdr:cNvCxnSpPr/>
      </xdr:nvCxnSpPr>
      <xdr:spPr>
        <a:xfrm>
          <a:off x="8750300" y="14379093"/>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114858</xdr:rowOff>
    </xdr:from>
    <xdr:to>
      <xdr:col>41</xdr:col>
      <xdr:colOff>101600</xdr:colOff>
      <xdr:row>84</xdr:row>
      <xdr:rowOff>45008</xdr:rowOff>
    </xdr:to>
    <xdr:sp macro="" textlink="">
      <xdr:nvSpPr>
        <xdr:cNvPr id="356" name="楕円 355"/>
        <xdr:cNvSpPr/>
      </xdr:nvSpPr>
      <xdr:spPr>
        <a:xfrm>
          <a:off x="7810500" y="143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148743</xdr:rowOff>
    </xdr:from>
    <xdr:to>
      <xdr:col>45</xdr:col>
      <xdr:colOff>177800</xdr:colOff>
      <xdr:row>83</xdr:row>
      <xdr:rowOff>165658</xdr:rowOff>
    </xdr:to>
    <xdr:cxnSp macro="">
      <xdr:nvCxnSpPr>
        <xdr:cNvPr id="357" name="直線コネクタ 356"/>
        <xdr:cNvCxnSpPr/>
      </xdr:nvCxnSpPr>
      <xdr:spPr>
        <a:xfrm flipV="1">
          <a:off x="7861300" y="14379093"/>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147777</xdr:rowOff>
    </xdr:from>
    <xdr:to>
      <xdr:col>36</xdr:col>
      <xdr:colOff>165100</xdr:colOff>
      <xdr:row>84</xdr:row>
      <xdr:rowOff>77927</xdr:rowOff>
    </xdr:to>
    <xdr:sp macro="" textlink="">
      <xdr:nvSpPr>
        <xdr:cNvPr id="358" name="楕円 357"/>
        <xdr:cNvSpPr/>
      </xdr:nvSpPr>
      <xdr:spPr>
        <a:xfrm>
          <a:off x="6921500" y="143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165658</xdr:rowOff>
    </xdr:from>
    <xdr:to>
      <xdr:col>41</xdr:col>
      <xdr:colOff>50800</xdr:colOff>
      <xdr:row>84</xdr:row>
      <xdr:rowOff>27127</xdr:rowOff>
    </xdr:to>
    <xdr:cxnSp macro="">
      <xdr:nvCxnSpPr>
        <xdr:cNvPr id="359" name="直線コネクタ 358"/>
        <xdr:cNvCxnSpPr/>
      </xdr:nvCxnSpPr>
      <xdr:spPr>
        <a:xfrm flipV="1">
          <a:off x="6972300" y="14396008"/>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44366</xdr:rowOff>
    </xdr:from>
    <xdr:ext cx="469744" cy="259045"/>
    <xdr:sp macro="" textlink="">
      <xdr:nvSpPr>
        <xdr:cNvPr id="360" name="n_1aveValue【公営住宅】&#10;一人当たり面積"/>
        <xdr:cNvSpPr txBox="1"/>
      </xdr:nvSpPr>
      <xdr:spPr>
        <a:xfrm>
          <a:off x="9391727" y="146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37964</xdr:rowOff>
    </xdr:from>
    <xdr:ext cx="469744" cy="259045"/>
    <xdr:sp macro="" textlink="">
      <xdr:nvSpPr>
        <xdr:cNvPr id="361" name="n_2aveValue【公営住宅】&#10;一人当たり面積"/>
        <xdr:cNvSpPr txBox="1"/>
      </xdr:nvSpPr>
      <xdr:spPr>
        <a:xfrm>
          <a:off x="85154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40251</xdr:rowOff>
    </xdr:from>
    <xdr:ext cx="469744" cy="259045"/>
    <xdr:sp macro="" textlink="">
      <xdr:nvSpPr>
        <xdr:cNvPr id="362" name="n_3aveValue【公営住宅】&#10;一人当たり面積"/>
        <xdr:cNvSpPr txBox="1"/>
      </xdr:nvSpPr>
      <xdr:spPr>
        <a:xfrm>
          <a:off x="7626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34765</xdr:rowOff>
    </xdr:from>
    <xdr:ext cx="469744" cy="259045"/>
    <xdr:sp macro="" textlink="">
      <xdr:nvSpPr>
        <xdr:cNvPr id="363" name="n_4aveValue【公営住宅】&#10;一人当たり面積"/>
        <xdr:cNvSpPr txBox="1"/>
      </xdr:nvSpPr>
      <xdr:spPr>
        <a:xfrm>
          <a:off x="6737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56506</xdr:rowOff>
    </xdr:from>
    <xdr:ext cx="469744" cy="259045"/>
    <xdr:sp macro="" textlink="">
      <xdr:nvSpPr>
        <xdr:cNvPr id="364" name="n_1mainValue【公営住宅】&#10;一人当たり面積"/>
        <xdr:cNvSpPr txBox="1"/>
      </xdr:nvSpPr>
      <xdr:spPr>
        <a:xfrm>
          <a:off x="9391727" y="1411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44620</xdr:rowOff>
    </xdr:from>
    <xdr:ext cx="469744" cy="259045"/>
    <xdr:sp macro="" textlink="">
      <xdr:nvSpPr>
        <xdr:cNvPr id="365" name="n_2mainValue【公営住宅】&#10;一人当たり面積"/>
        <xdr:cNvSpPr txBox="1"/>
      </xdr:nvSpPr>
      <xdr:spPr>
        <a:xfrm>
          <a:off x="8515427" y="1410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61535</xdr:rowOff>
    </xdr:from>
    <xdr:ext cx="469744" cy="259045"/>
    <xdr:sp macro="" textlink="">
      <xdr:nvSpPr>
        <xdr:cNvPr id="366" name="n_3mainValue【公営住宅】&#10;一人当たり面積"/>
        <xdr:cNvSpPr txBox="1"/>
      </xdr:nvSpPr>
      <xdr:spPr>
        <a:xfrm>
          <a:off x="7626427" y="1412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94454</xdr:rowOff>
    </xdr:from>
    <xdr:ext cx="469744" cy="259045"/>
    <xdr:sp macro="" textlink="">
      <xdr:nvSpPr>
        <xdr:cNvPr id="367" name="n_4mainValue【公営住宅】&#10;一人当たり面積"/>
        <xdr:cNvSpPr txBox="1"/>
      </xdr:nvSpPr>
      <xdr:spPr>
        <a:xfrm>
          <a:off x="6737427" y="1415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10" name="直線コネクタ 409"/>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11"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12" name="直線コネクタ 411"/>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13"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14" name="直線コネクタ 413"/>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415" name="【認定こども園・幼稚園・保育所】&#10;有形固定資産減価償却率平均値テキスト"/>
        <xdr:cNvSpPr txBox="1"/>
      </xdr:nvSpPr>
      <xdr:spPr>
        <a:xfrm>
          <a:off x="16357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16" name="フローチャート: 判断 415"/>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417" name="フローチャート: 判断 416"/>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418" name="フローチャート: 判断 417"/>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19" name="フローチャート: 判断 418"/>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420" name="フローチャート: 判断 419"/>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115207</xdr:rowOff>
    </xdr:from>
    <xdr:to>
      <xdr:col>85</xdr:col>
      <xdr:colOff>177800</xdr:colOff>
      <xdr:row>42</xdr:row>
      <xdr:rowOff>45357</xdr:rowOff>
    </xdr:to>
    <xdr:sp macro="" textlink="">
      <xdr:nvSpPr>
        <xdr:cNvPr id="426" name="楕円 425"/>
        <xdr:cNvSpPr/>
      </xdr:nvSpPr>
      <xdr:spPr>
        <a:xfrm>
          <a:off x="162687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93634</xdr:rowOff>
    </xdr:from>
    <xdr:ext cx="405111" cy="259045"/>
    <xdr:sp macro="" textlink="">
      <xdr:nvSpPr>
        <xdr:cNvPr id="427" name="【認定こども園・幼稚園・保育所】&#10;有形固定資産減価償却率該当値テキスト"/>
        <xdr:cNvSpPr txBox="1"/>
      </xdr:nvSpPr>
      <xdr:spPr>
        <a:xfrm>
          <a:off x="16357600"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79284</xdr:rowOff>
    </xdr:from>
    <xdr:to>
      <xdr:col>81</xdr:col>
      <xdr:colOff>101600</xdr:colOff>
      <xdr:row>42</xdr:row>
      <xdr:rowOff>9434</xdr:rowOff>
    </xdr:to>
    <xdr:sp macro="" textlink="">
      <xdr:nvSpPr>
        <xdr:cNvPr id="428" name="楕円 427"/>
        <xdr:cNvSpPr/>
      </xdr:nvSpPr>
      <xdr:spPr>
        <a:xfrm>
          <a:off x="15430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130084</xdr:rowOff>
    </xdr:from>
    <xdr:to>
      <xdr:col>85</xdr:col>
      <xdr:colOff>127000</xdr:colOff>
      <xdr:row>41</xdr:row>
      <xdr:rowOff>166007</xdr:rowOff>
    </xdr:to>
    <xdr:cxnSp macro="">
      <xdr:nvCxnSpPr>
        <xdr:cNvPr id="429" name="直線コネクタ 428"/>
        <xdr:cNvCxnSpPr/>
      </xdr:nvCxnSpPr>
      <xdr:spPr>
        <a:xfrm>
          <a:off x="15481300" y="71595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907</xdr:rowOff>
    </xdr:from>
    <xdr:to>
      <xdr:col>76</xdr:col>
      <xdr:colOff>165100</xdr:colOff>
      <xdr:row>41</xdr:row>
      <xdr:rowOff>102507</xdr:rowOff>
    </xdr:to>
    <xdr:sp macro="" textlink="">
      <xdr:nvSpPr>
        <xdr:cNvPr id="430" name="楕円 429"/>
        <xdr:cNvSpPr/>
      </xdr:nvSpPr>
      <xdr:spPr>
        <a:xfrm>
          <a:off x="14541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51707</xdr:rowOff>
    </xdr:from>
    <xdr:to>
      <xdr:col>81</xdr:col>
      <xdr:colOff>50800</xdr:colOff>
      <xdr:row>41</xdr:row>
      <xdr:rowOff>130084</xdr:rowOff>
    </xdr:to>
    <xdr:cxnSp macro="">
      <xdr:nvCxnSpPr>
        <xdr:cNvPr id="431" name="直線コネクタ 430"/>
        <xdr:cNvCxnSpPr/>
      </xdr:nvCxnSpPr>
      <xdr:spPr>
        <a:xfrm>
          <a:off x="14592300" y="70811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107043</xdr:rowOff>
    </xdr:from>
    <xdr:to>
      <xdr:col>72</xdr:col>
      <xdr:colOff>38100</xdr:colOff>
      <xdr:row>41</xdr:row>
      <xdr:rowOff>37193</xdr:rowOff>
    </xdr:to>
    <xdr:sp macro="" textlink="">
      <xdr:nvSpPr>
        <xdr:cNvPr id="432" name="楕円 431"/>
        <xdr:cNvSpPr/>
      </xdr:nvSpPr>
      <xdr:spPr>
        <a:xfrm>
          <a:off x="13652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157843</xdr:rowOff>
    </xdr:from>
    <xdr:to>
      <xdr:col>76</xdr:col>
      <xdr:colOff>114300</xdr:colOff>
      <xdr:row>41</xdr:row>
      <xdr:rowOff>51707</xdr:rowOff>
    </xdr:to>
    <xdr:cxnSp macro="">
      <xdr:nvCxnSpPr>
        <xdr:cNvPr id="433" name="直線コネクタ 432"/>
        <xdr:cNvCxnSpPr/>
      </xdr:nvCxnSpPr>
      <xdr:spPr>
        <a:xfrm>
          <a:off x="13703300" y="7015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41728</xdr:rowOff>
    </xdr:from>
    <xdr:to>
      <xdr:col>67</xdr:col>
      <xdr:colOff>101600</xdr:colOff>
      <xdr:row>40</xdr:row>
      <xdr:rowOff>143328</xdr:rowOff>
    </xdr:to>
    <xdr:sp macro="" textlink="">
      <xdr:nvSpPr>
        <xdr:cNvPr id="434" name="楕円 433"/>
        <xdr:cNvSpPr/>
      </xdr:nvSpPr>
      <xdr:spPr>
        <a:xfrm>
          <a:off x="12763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92528</xdr:rowOff>
    </xdr:from>
    <xdr:to>
      <xdr:col>71</xdr:col>
      <xdr:colOff>177800</xdr:colOff>
      <xdr:row>40</xdr:row>
      <xdr:rowOff>157843</xdr:rowOff>
    </xdr:to>
    <xdr:cxnSp macro="">
      <xdr:nvCxnSpPr>
        <xdr:cNvPr id="435" name="直線コネクタ 434"/>
        <xdr:cNvCxnSpPr/>
      </xdr:nvCxnSpPr>
      <xdr:spPr>
        <a:xfrm>
          <a:off x="12814300" y="6950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150058</xdr:rowOff>
    </xdr:from>
    <xdr:ext cx="405111" cy="259045"/>
    <xdr:sp macro="" textlink="">
      <xdr:nvSpPr>
        <xdr:cNvPr id="436" name="n_1aveValue【認定こども園・幼稚園・保育所】&#10;有形固定資産減価償却率"/>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437" name="n_2aveValue【認定こども園・幼稚園・保育所】&#10;有形固定資産減価償却率"/>
        <xdr:cNvSpPr txBox="1"/>
      </xdr:nvSpPr>
      <xdr:spPr>
        <a:xfrm>
          <a:off x="14389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47188</xdr:rowOff>
    </xdr:from>
    <xdr:ext cx="405111" cy="259045"/>
    <xdr:sp macro="" textlink="">
      <xdr:nvSpPr>
        <xdr:cNvPr id="438" name="n_3aveValue【認定こども園・幼稚園・保育所】&#10;有形固定資産減価償却率"/>
        <xdr:cNvSpPr txBox="1"/>
      </xdr:nvSpPr>
      <xdr:spPr>
        <a:xfrm>
          <a:off x="13500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439" name="n_4aveValue【認定こども園・幼稚園・保育所】&#10;有形固定資産減価償却率"/>
        <xdr:cNvSpPr txBox="1"/>
      </xdr:nvSpPr>
      <xdr:spPr>
        <a:xfrm>
          <a:off x="12611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561</xdr:rowOff>
    </xdr:from>
    <xdr:ext cx="405111" cy="259045"/>
    <xdr:sp macro="" textlink="">
      <xdr:nvSpPr>
        <xdr:cNvPr id="440" name="n_1mainValue【認定こども園・幼稚園・保育所】&#10;有形固定資産減価償却率"/>
        <xdr:cNvSpPr txBox="1"/>
      </xdr:nvSpPr>
      <xdr:spPr>
        <a:xfrm>
          <a:off x="15266044"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93634</xdr:rowOff>
    </xdr:from>
    <xdr:ext cx="405111" cy="259045"/>
    <xdr:sp macro="" textlink="">
      <xdr:nvSpPr>
        <xdr:cNvPr id="441" name="n_2mainValue【認定こども園・幼稚園・保育所】&#10;有形固定資産減価償却率"/>
        <xdr:cNvSpPr txBox="1"/>
      </xdr:nvSpPr>
      <xdr:spPr>
        <a:xfrm>
          <a:off x="143897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28320</xdr:rowOff>
    </xdr:from>
    <xdr:ext cx="405111" cy="259045"/>
    <xdr:sp macro="" textlink="">
      <xdr:nvSpPr>
        <xdr:cNvPr id="442" name="n_3mainValue【認定こども園・幼稚園・保育所】&#10;有形固定資産減価償却率"/>
        <xdr:cNvSpPr txBox="1"/>
      </xdr:nvSpPr>
      <xdr:spPr>
        <a:xfrm>
          <a:off x="135007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134455</xdr:rowOff>
    </xdr:from>
    <xdr:ext cx="405111" cy="259045"/>
    <xdr:sp macro="" textlink="">
      <xdr:nvSpPr>
        <xdr:cNvPr id="443" name="n_4mainValue【認定こども園・幼稚園・保育所】&#10;有形固定資産減価償却率"/>
        <xdr:cNvSpPr txBox="1"/>
      </xdr:nvSpPr>
      <xdr:spPr>
        <a:xfrm>
          <a:off x="126117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7" name="直線コネクタ 466"/>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8"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9" name="直線コネクタ 468"/>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70"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71" name="直線コネクタ 470"/>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2" name="【認定こども園・幼稚園・保育所】&#10;一人当たり面積平均値テキスト"/>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3" name="フローチャート: 判断 472"/>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5" name="フローチャート: 判断 474"/>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76" name="フローチャート: 判断 475"/>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77" name="フローチャート: 判断 476"/>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3" name="楕円 482"/>
        <xdr:cNvSpPr/>
      </xdr:nvSpPr>
      <xdr:spPr>
        <a:xfrm>
          <a:off x="22110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6367</xdr:rowOff>
    </xdr:from>
    <xdr:ext cx="469744" cy="259045"/>
    <xdr:sp macro="" textlink="">
      <xdr:nvSpPr>
        <xdr:cNvPr id="484" name="【認定こども園・幼稚園・保育所】&#10;一人当たり面積該当値テキスト"/>
        <xdr:cNvSpPr txBox="1"/>
      </xdr:nvSpPr>
      <xdr:spPr>
        <a:xfrm>
          <a:off x="22199600"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85" name="楕円 484"/>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167640</xdr:rowOff>
    </xdr:from>
    <xdr:to>
      <xdr:col>116</xdr:col>
      <xdr:colOff>63500</xdr:colOff>
      <xdr:row>39</xdr:row>
      <xdr:rowOff>34290</xdr:rowOff>
    </xdr:to>
    <xdr:cxnSp macro="">
      <xdr:nvCxnSpPr>
        <xdr:cNvPr id="486" name="直線コネクタ 485"/>
        <xdr:cNvCxnSpPr/>
      </xdr:nvCxnSpPr>
      <xdr:spPr>
        <a:xfrm>
          <a:off x="21323300" y="6682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116840</xdr:rowOff>
    </xdr:from>
    <xdr:to>
      <xdr:col>107</xdr:col>
      <xdr:colOff>101600</xdr:colOff>
      <xdr:row>39</xdr:row>
      <xdr:rowOff>46990</xdr:rowOff>
    </xdr:to>
    <xdr:sp macro="" textlink="">
      <xdr:nvSpPr>
        <xdr:cNvPr id="487" name="楕円 486"/>
        <xdr:cNvSpPr/>
      </xdr:nvSpPr>
      <xdr:spPr>
        <a:xfrm>
          <a:off x="2038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38</xdr:row>
      <xdr:rowOff>167640</xdr:rowOff>
    </xdr:to>
    <xdr:cxnSp macro="">
      <xdr:nvCxnSpPr>
        <xdr:cNvPr id="488" name="直線コネクタ 487"/>
        <xdr:cNvCxnSpPr/>
      </xdr:nvCxnSpPr>
      <xdr:spPr>
        <a:xfrm>
          <a:off x="20434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89" name="楕円 488"/>
        <xdr:cNvSpPr/>
      </xdr:nvSpPr>
      <xdr:spPr>
        <a:xfrm>
          <a:off x="19494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167640</xdr:rowOff>
    </xdr:from>
    <xdr:to>
      <xdr:col>107</xdr:col>
      <xdr:colOff>50800</xdr:colOff>
      <xdr:row>38</xdr:row>
      <xdr:rowOff>167640</xdr:rowOff>
    </xdr:to>
    <xdr:cxnSp macro="">
      <xdr:nvCxnSpPr>
        <xdr:cNvPr id="490" name="直線コネクタ 489"/>
        <xdr:cNvCxnSpPr/>
      </xdr:nvCxnSpPr>
      <xdr:spPr>
        <a:xfrm>
          <a:off x="19545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93980</xdr:rowOff>
    </xdr:from>
    <xdr:to>
      <xdr:col>98</xdr:col>
      <xdr:colOff>38100</xdr:colOff>
      <xdr:row>39</xdr:row>
      <xdr:rowOff>24130</xdr:rowOff>
    </xdr:to>
    <xdr:sp macro="" textlink="">
      <xdr:nvSpPr>
        <xdr:cNvPr id="491" name="楕円 490"/>
        <xdr:cNvSpPr/>
      </xdr:nvSpPr>
      <xdr:spPr>
        <a:xfrm>
          <a:off x="18605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144780</xdr:rowOff>
    </xdr:from>
    <xdr:to>
      <xdr:col>102</xdr:col>
      <xdr:colOff>114300</xdr:colOff>
      <xdr:row>38</xdr:row>
      <xdr:rowOff>167640</xdr:rowOff>
    </xdr:to>
    <xdr:cxnSp macro="">
      <xdr:nvCxnSpPr>
        <xdr:cNvPr id="492" name="直線コネクタ 491"/>
        <xdr:cNvCxnSpPr/>
      </xdr:nvCxnSpPr>
      <xdr:spPr>
        <a:xfrm>
          <a:off x="18656300" y="665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493"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94" name="n_2ave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495" name="n_3aveValue【認定こども園・幼稚園・保育所】&#10;一人当たり面積"/>
        <xdr:cNvSpPr txBox="1"/>
      </xdr:nvSpPr>
      <xdr:spPr>
        <a:xfrm>
          <a:off x="19310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91457</xdr:rowOff>
    </xdr:from>
    <xdr:ext cx="469744" cy="259045"/>
    <xdr:sp macro="" textlink="">
      <xdr:nvSpPr>
        <xdr:cNvPr id="496" name="n_4aveValue【認定こども園・幼稚園・保育所】&#10;一人当たり面積"/>
        <xdr:cNvSpPr txBox="1"/>
      </xdr:nvSpPr>
      <xdr:spPr>
        <a:xfrm>
          <a:off x="18421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63517</xdr:rowOff>
    </xdr:from>
    <xdr:ext cx="469744" cy="259045"/>
    <xdr:sp macro="" textlink="">
      <xdr:nvSpPr>
        <xdr:cNvPr id="497" name="n_1mainValue【認定こども園・幼稚園・保育所】&#10;一人当たり面積"/>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498" name="n_2mainValue【認定こども園・幼稚園・保育所】&#10;一人当たり面積"/>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499" name="n_3mainValue【認定こども園・幼稚園・保育所】&#10;一人当たり面積"/>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0" name="n_4main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27" name="直線コネクタ 526"/>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28"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29" name="直線コネクタ 528"/>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30"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31" name="直線コネクタ 530"/>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32"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3" name="フローチャート: 判断 532"/>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4" name="フローチャート: 判断 533"/>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35" name="フローチャート: 判断 534"/>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36" name="フローチャート: 判断 53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37" name="フローチャート: 判断 536"/>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110853</xdr:rowOff>
    </xdr:from>
    <xdr:to>
      <xdr:col>85</xdr:col>
      <xdr:colOff>177800</xdr:colOff>
      <xdr:row>62</xdr:row>
      <xdr:rowOff>41003</xdr:rowOff>
    </xdr:to>
    <xdr:sp macro="" textlink="">
      <xdr:nvSpPr>
        <xdr:cNvPr id="543" name="楕円 542"/>
        <xdr:cNvSpPr/>
      </xdr:nvSpPr>
      <xdr:spPr>
        <a:xfrm>
          <a:off x="16268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89280</xdr:rowOff>
    </xdr:from>
    <xdr:ext cx="405111" cy="259045"/>
    <xdr:sp macro="" textlink="">
      <xdr:nvSpPr>
        <xdr:cNvPr id="544" name="【学校施設】&#10;有形固定資産減価償却率該当値テキスト"/>
        <xdr:cNvSpPr txBox="1"/>
      </xdr:nvSpPr>
      <xdr:spPr>
        <a:xfrm>
          <a:off x="16357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65133</xdr:rowOff>
    </xdr:from>
    <xdr:to>
      <xdr:col>81</xdr:col>
      <xdr:colOff>101600</xdr:colOff>
      <xdr:row>61</xdr:row>
      <xdr:rowOff>166733</xdr:rowOff>
    </xdr:to>
    <xdr:sp macro="" textlink="">
      <xdr:nvSpPr>
        <xdr:cNvPr id="545" name="楕円 544"/>
        <xdr:cNvSpPr/>
      </xdr:nvSpPr>
      <xdr:spPr>
        <a:xfrm>
          <a:off x="15430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115933</xdr:rowOff>
    </xdr:from>
    <xdr:to>
      <xdr:col>85</xdr:col>
      <xdr:colOff>127000</xdr:colOff>
      <xdr:row>61</xdr:row>
      <xdr:rowOff>161653</xdr:rowOff>
    </xdr:to>
    <xdr:cxnSp macro="">
      <xdr:nvCxnSpPr>
        <xdr:cNvPr id="546" name="直線コネクタ 545"/>
        <xdr:cNvCxnSpPr/>
      </xdr:nvCxnSpPr>
      <xdr:spPr>
        <a:xfrm>
          <a:off x="15481300" y="1057438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16147</xdr:rowOff>
    </xdr:from>
    <xdr:to>
      <xdr:col>76</xdr:col>
      <xdr:colOff>165100</xdr:colOff>
      <xdr:row>61</xdr:row>
      <xdr:rowOff>117747</xdr:rowOff>
    </xdr:to>
    <xdr:sp macro="" textlink="">
      <xdr:nvSpPr>
        <xdr:cNvPr id="547" name="楕円 546"/>
        <xdr:cNvSpPr/>
      </xdr:nvSpPr>
      <xdr:spPr>
        <a:xfrm>
          <a:off x="14541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66947</xdr:rowOff>
    </xdr:from>
    <xdr:to>
      <xdr:col>81</xdr:col>
      <xdr:colOff>50800</xdr:colOff>
      <xdr:row>61</xdr:row>
      <xdr:rowOff>115933</xdr:rowOff>
    </xdr:to>
    <xdr:cxnSp macro="">
      <xdr:nvCxnSpPr>
        <xdr:cNvPr id="548" name="直線コネクタ 547"/>
        <xdr:cNvCxnSpPr/>
      </xdr:nvCxnSpPr>
      <xdr:spPr>
        <a:xfrm>
          <a:off x="14592300" y="1052539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3084</xdr:rowOff>
    </xdr:from>
    <xdr:to>
      <xdr:col>72</xdr:col>
      <xdr:colOff>38100</xdr:colOff>
      <xdr:row>61</xdr:row>
      <xdr:rowOff>104684</xdr:rowOff>
    </xdr:to>
    <xdr:sp macro="" textlink="">
      <xdr:nvSpPr>
        <xdr:cNvPr id="549" name="楕円 548"/>
        <xdr:cNvSpPr/>
      </xdr:nvSpPr>
      <xdr:spPr>
        <a:xfrm>
          <a:off x="13652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53884</xdr:rowOff>
    </xdr:from>
    <xdr:to>
      <xdr:col>76</xdr:col>
      <xdr:colOff>114300</xdr:colOff>
      <xdr:row>61</xdr:row>
      <xdr:rowOff>66947</xdr:rowOff>
    </xdr:to>
    <xdr:cxnSp macro="">
      <xdr:nvCxnSpPr>
        <xdr:cNvPr id="550" name="直線コネクタ 549"/>
        <xdr:cNvCxnSpPr/>
      </xdr:nvCxnSpPr>
      <xdr:spPr>
        <a:xfrm>
          <a:off x="13703300" y="105123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32476</xdr:rowOff>
    </xdr:from>
    <xdr:to>
      <xdr:col>67</xdr:col>
      <xdr:colOff>101600</xdr:colOff>
      <xdr:row>61</xdr:row>
      <xdr:rowOff>134076</xdr:rowOff>
    </xdr:to>
    <xdr:sp macro="" textlink="">
      <xdr:nvSpPr>
        <xdr:cNvPr id="551" name="楕円 550"/>
        <xdr:cNvSpPr/>
      </xdr:nvSpPr>
      <xdr:spPr>
        <a:xfrm>
          <a:off x="12763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53884</xdr:rowOff>
    </xdr:from>
    <xdr:to>
      <xdr:col>71</xdr:col>
      <xdr:colOff>177800</xdr:colOff>
      <xdr:row>61</xdr:row>
      <xdr:rowOff>83276</xdr:rowOff>
    </xdr:to>
    <xdr:cxnSp macro="">
      <xdr:nvCxnSpPr>
        <xdr:cNvPr id="552" name="直線コネクタ 551"/>
        <xdr:cNvCxnSpPr/>
      </xdr:nvCxnSpPr>
      <xdr:spPr>
        <a:xfrm flipV="1">
          <a:off x="12814300" y="105123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53"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554" name="n_2ave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55"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56"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157860</xdr:rowOff>
    </xdr:from>
    <xdr:ext cx="405111" cy="259045"/>
    <xdr:sp macro="" textlink="">
      <xdr:nvSpPr>
        <xdr:cNvPr id="557" name="n_1mainValue【学校施設】&#10;有形固定資産減価償却率"/>
        <xdr:cNvSpPr txBox="1"/>
      </xdr:nvSpPr>
      <xdr:spPr>
        <a:xfrm>
          <a:off x="15266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108874</xdr:rowOff>
    </xdr:from>
    <xdr:ext cx="405111" cy="259045"/>
    <xdr:sp macro="" textlink="">
      <xdr:nvSpPr>
        <xdr:cNvPr id="558" name="n_2mainValue【学校施設】&#10;有形固定資産減価償却率"/>
        <xdr:cNvSpPr txBox="1"/>
      </xdr:nvSpPr>
      <xdr:spPr>
        <a:xfrm>
          <a:off x="14389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95811</xdr:rowOff>
    </xdr:from>
    <xdr:ext cx="405111" cy="259045"/>
    <xdr:sp macro="" textlink="">
      <xdr:nvSpPr>
        <xdr:cNvPr id="559" name="n_3mainValue【学校施設】&#10;有形固定資産減価償却率"/>
        <xdr:cNvSpPr txBox="1"/>
      </xdr:nvSpPr>
      <xdr:spPr>
        <a:xfrm>
          <a:off x="13500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125203</xdr:rowOff>
    </xdr:from>
    <xdr:ext cx="405111" cy="259045"/>
    <xdr:sp macro="" textlink="">
      <xdr:nvSpPr>
        <xdr:cNvPr id="560" name="n_4mainValue【学校施設】&#10;有形固定資産減価償却率"/>
        <xdr:cNvSpPr txBox="1"/>
      </xdr:nvSpPr>
      <xdr:spPr>
        <a:xfrm>
          <a:off x="12611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85" name="直線コネクタ 584"/>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86"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87" name="直線コネクタ 586"/>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88"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89" name="直線コネクタ 588"/>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90"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91" name="フローチャート: 判断 590"/>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92" name="フローチャート: 判断 591"/>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93" name="フローチャート: 判断 592"/>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94" name="フローチャート: 判断 593"/>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95" name="フローチャート: 判断 594"/>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134747</xdr:rowOff>
    </xdr:from>
    <xdr:to>
      <xdr:col>116</xdr:col>
      <xdr:colOff>114300</xdr:colOff>
      <xdr:row>64</xdr:row>
      <xdr:rowOff>64897</xdr:rowOff>
    </xdr:to>
    <xdr:sp macro="" textlink="">
      <xdr:nvSpPr>
        <xdr:cNvPr id="601" name="楕円 600"/>
        <xdr:cNvSpPr/>
      </xdr:nvSpPr>
      <xdr:spPr>
        <a:xfrm>
          <a:off x="22110700" y="109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75836</xdr:rowOff>
    </xdr:from>
    <xdr:ext cx="469744" cy="259045"/>
    <xdr:sp macro="" textlink="">
      <xdr:nvSpPr>
        <xdr:cNvPr id="602" name="【学校施設】&#10;一人当たり面積該当値テキスト"/>
        <xdr:cNvSpPr txBox="1"/>
      </xdr:nvSpPr>
      <xdr:spPr>
        <a:xfrm>
          <a:off x="22199600" y="108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137033</xdr:rowOff>
    </xdr:from>
    <xdr:to>
      <xdr:col>112</xdr:col>
      <xdr:colOff>38100</xdr:colOff>
      <xdr:row>64</xdr:row>
      <xdr:rowOff>67183</xdr:rowOff>
    </xdr:to>
    <xdr:sp macro="" textlink="">
      <xdr:nvSpPr>
        <xdr:cNvPr id="603" name="楕円 602"/>
        <xdr:cNvSpPr/>
      </xdr:nvSpPr>
      <xdr:spPr>
        <a:xfrm>
          <a:off x="21272500" y="109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14097</xdr:rowOff>
    </xdr:from>
    <xdr:to>
      <xdr:col>116</xdr:col>
      <xdr:colOff>63500</xdr:colOff>
      <xdr:row>64</xdr:row>
      <xdr:rowOff>16383</xdr:rowOff>
    </xdr:to>
    <xdr:cxnSp macro="">
      <xdr:nvCxnSpPr>
        <xdr:cNvPr id="604" name="直線コネクタ 603"/>
        <xdr:cNvCxnSpPr/>
      </xdr:nvCxnSpPr>
      <xdr:spPr>
        <a:xfrm flipV="1">
          <a:off x="21323300" y="1098689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136652</xdr:rowOff>
    </xdr:from>
    <xdr:to>
      <xdr:col>107</xdr:col>
      <xdr:colOff>101600</xdr:colOff>
      <xdr:row>64</xdr:row>
      <xdr:rowOff>66802</xdr:rowOff>
    </xdr:to>
    <xdr:sp macro="" textlink="">
      <xdr:nvSpPr>
        <xdr:cNvPr id="605" name="楕円 604"/>
        <xdr:cNvSpPr/>
      </xdr:nvSpPr>
      <xdr:spPr>
        <a:xfrm>
          <a:off x="203835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16002</xdr:rowOff>
    </xdr:from>
    <xdr:to>
      <xdr:col>111</xdr:col>
      <xdr:colOff>177800</xdr:colOff>
      <xdr:row>64</xdr:row>
      <xdr:rowOff>16383</xdr:rowOff>
    </xdr:to>
    <xdr:cxnSp macro="">
      <xdr:nvCxnSpPr>
        <xdr:cNvPr id="606" name="直線コネクタ 605"/>
        <xdr:cNvCxnSpPr/>
      </xdr:nvCxnSpPr>
      <xdr:spPr>
        <a:xfrm>
          <a:off x="20434300" y="1098880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132080</xdr:rowOff>
    </xdr:from>
    <xdr:to>
      <xdr:col>102</xdr:col>
      <xdr:colOff>165100</xdr:colOff>
      <xdr:row>64</xdr:row>
      <xdr:rowOff>62230</xdr:rowOff>
    </xdr:to>
    <xdr:sp macro="" textlink="">
      <xdr:nvSpPr>
        <xdr:cNvPr id="607" name="楕円 606"/>
        <xdr:cNvSpPr/>
      </xdr:nvSpPr>
      <xdr:spPr>
        <a:xfrm>
          <a:off x="19494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11430</xdr:rowOff>
    </xdr:from>
    <xdr:to>
      <xdr:col>107</xdr:col>
      <xdr:colOff>50800</xdr:colOff>
      <xdr:row>64</xdr:row>
      <xdr:rowOff>16002</xdr:rowOff>
    </xdr:to>
    <xdr:cxnSp macro="">
      <xdr:nvCxnSpPr>
        <xdr:cNvPr id="608" name="直線コネクタ 607"/>
        <xdr:cNvCxnSpPr/>
      </xdr:nvCxnSpPr>
      <xdr:spPr>
        <a:xfrm>
          <a:off x="19545300" y="109842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126365</xdr:rowOff>
    </xdr:from>
    <xdr:to>
      <xdr:col>98</xdr:col>
      <xdr:colOff>38100</xdr:colOff>
      <xdr:row>64</xdr:row>
      <xdr:rowOff>56515</xdr:rowOff>
    </xdr:to>
    <xdr:sp macro="" textlink="">
      <xdr:nvSpPr>
        <xdr:cNvPr id="609" name="楕円 608"/>
        <xdr:cNvSpPr/>
      </xdr:nvSpPr>
      <xdr:spPr>
        <a:xfrm>
          <a:off x="18605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5715</xdr:rowOff>
    </xdr:from>
    <xdr:to>
      <xdr:col>102</xdr:col>
      <xdr:colOff>114300</xdr:colOff>
      <xdr:row>64</xdr:row>
      <xdr:rowOff>11430</xdr:rowOff>
    </xdr:to>
    <xdr:cxnSp macro="">
      <xdr:nvCxnSpPr>
        <xdr:cNvPr id="610" name="直線コネクタ 609"/>
        <xdr:cNvCxnSpPr/>
      </xdr:nvCxnSpPr>
      <xdr:spPr>
        <a:xfrm>
          <a:off x="18656300" y="109785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611"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612"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613"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14"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58310</xdr:rowOff>
    </xdr:from>
    <xdr:ext cx="469744" cy="259045"/>
    <xdr:sp macro="" textlink="">
      <xdr:nvSpPr>
        <xdr:cNvPr id="615" name="n_1mainValue【学校施設】&#10;一人当たり面積"/>
        <xdr:cNvSpPr txBox="1"/>
      </xdr:nvSpPr>
      <xdr:spPr>
        <a:xfrm>
          <a:off x="21075727" y="110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57929</xdr:rowOff>
    </xdr:from>
    <xdr:ext cx="469744" cy="259045"/>
    <xdr:sp macro="" textlink="">
      <xdr:nvSpPr>
        <xdr:cNvPr id="616" name="n_2mainValue【学校施設】&#10;一人当たり面積"/>
        <xdr:cNvSpPr txBox="1"/>
      </xdr:nvSpPr>
      <xdr:spPr>
        <a:xfrm>
          <a:off x="201994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53357</xdr:rowOff>
    </xdr:from>
    <xdr:ext cx="469744" cy="259045"/>
    <xdr:sp macro="" textlink="">
      <xdr:nvSpPr>
        <xdr:cNvPr id="617" name="n_3mainValue【学校施設】&#10;一人当たり面積"/>
        <xdr:cNvSpPr txBox="1"/>
      </xdr:nvSpPr>
      <xdr:spPr>
        <a:xfrm>
          <a:off x="19310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47642</xdr:rowOff>
    </xdr:from>
    <xdr:ext cx="469744" cy="259045"/>
    <xdr:sp macro="" textlink="">
      <xdr:nvSpPr>
        <xdr:cNvPr id="618" name="n_4mainValue【学校施設】&#10;一人当たり面積"/>
        <xdr:cNvSpPr txBox="1"/>
      </xdr:nvSpPr>
      <xdr:spPr>
        <a:xfrm>
          <a:off x="18421427"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あり、これらは昭和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年代の高度経済成長期とその後の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年間に多くの施設を集中して建設したことに起因している。　建設から長期間経過しているため、経年劣化による老朽化、耐震性等の課題を抱えているため、公共施設等総合管理計画に基づき、施設の最適化を図る必要がある。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認定こども園・幼稚園・保育所については、公立保育所・公立保育園のあり方に基づく整備方針により、民間の認定こども園の活用を含め再編・整備を進めていく。</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学校施設については、児童・生徒数を勘案しつつ、老朽化した小学校、中学校を集約・建替し、適正配置を進めていく。</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富秋中学校区等における市営住宅や小学校、中学校、その他の公共施設を再編し、公共施設の最適配置を図る大型事業を今後行っていく予定であるため、有形固定資産減価償却率は一定低下していくものと考え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185,181
182,564
84.98
87,462,195
87,019,284
283,747
35,567,312
45,647,187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22877</xdr:rowOff>
    </xdr:from>
    <xdr:ext cx="405111" cy="259045"/>
    <xdr:sp macro="" textlink="">
      <xdr:nvSpPr>
        <xdr:cNvPr id="62" name="【図書館】&#10;有形固定資産減価償却率平均値テキスト"/>
        <xdr:cNvSpPr txBox="1"/>
      </xdr:nvSpPr>
      <xdr:spPr>
        <a:xfrm>
          <a:off x="46736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23495</xdr:rowOff>
    </xdr:from>
    <xdr:to>
      <xdr:col>24</xdr:col>
      <xdr:colOff>114300</xdr:colOff>
      <xdr:row>34</xdr:row>
      <xdr:rowOff>125095</xdr:rowOff>
    </xdr:to>
    <xdr:sp macro="" textlink="">
      <xdr:nvSpPr>
        <xdr:cNvPr id="73" name="楕円 72"/>
        <xdr:cNvSpPr/>
      </xdr:nvSpPr>
      <xdr:spPr>
        <a:xfrm>
          <a:off x="45847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109872</xdr:rowOff>
    </xdr:from>
    <xdr:ext cx="405111" cy="259045"/>
    <xdr:sp macro="" textlink="">
      <xdr:nvSpPr>
        <xdr:cNvPr id="74" name="【図書館】&#10;有形固定資産減価償却率該当値テキスト"/>
        <xdr:cNvSpPr txBox="1"/>
      </xdr:nvSpPr>
      <xdr:spPr>
        <a:xfrm>
          <a:off x="4673600"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147320</xdr:rowOff>
    </xdr:from>
    <xdr:to>
      <xdr:col>20</xdr:col>
      <xdr:colOff>38100</xdr:colOff>
      <xdr:row>34</xdr:row>
      <xdr:rowOff>77470</xdr:rowOff>
    </xdr:to>
    <xdr:sp macro="" textlink="">
      <xdr:nvSpPr>
        <xdr:cNvPr id="75" name="楕円 74"/>
        <xdr:cNvSpPr/>
      </xdr:nvSpPr>
      <xdr:spPr>
        <a:xfrm>
          <a:off x="3746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26670</xdr:rowOff>
    </xdr:from>
    <xdr:to>
      <xdr:col>24</xdr:col>
      <xdr:colOff>63500</xdr:colOff>
      <xdr:row>34</xdr:row>
      <xdr:rowOff>74295</xdr:rowOff>
    </xdr:to>
    <xdr:cxnSp macro="">
      <xdr:nvCxnSpPr>
        <xdr:cNvPr id="76" name="直線コネクタ 75"/>
        <xdr:cNvCxnSpPr/>
      </xdr:nvCxnSpPr>
      <xdr:spPr>
        <a:xfrm>
          <a:off x="3797300" y="58559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101600</xdr:rowOff>
    </xdr:from>
    <xdr:to>
      <xdr:col>15</xdr:col>
      <xdr:colOff>101600</xdr:colOff>
      <xdr:row>34</xdr:row>
      <xdr:rowOff>31750</xdr:rowOff>
    </xdr:to>
    <xdr:sp macro="" textlink="">
      <xdr:nvSpPr>
        <xdr:cNvPr id="77" name="楕円 76"/>
        <xdr:cNvSpPr/>
      </xdr:nvSpPr>
      <xdr:spPr>
        <a:xfrm>
          <a:off x="2857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152400</xdr:rowOff>
    </xdr:from>
    <xdr:to>
      <xdr:col>19</xdr:col>
      <xdr:colOff>177800</xdr:colOff>
      <xdr:row>34</xdr:row>
      <xdr:rowOff>26670</xdr:rowOff>
    </xdr:to>
    <xdr:cxnSp macro="">
      <xdr:nvCxnSpPr>
        <xdr:cNvPr id="78" name="直線コネクタ 77"/>
        <xdr:cNvCxnSpPr/>
      </xdr:nvCxnSpPr>
      <xdr:spPr>
        <a:xfrm>
          <a:off x="2908300" y="58102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53975</xdr:rowOff>
    </xdr:from>
    <xdr:to>
      <xdr:col>10</xdr:col>
      <xdr:colOff>165100</xdr:colOff>
      <xdr:row>33</xdr:row>
      <xdr:rowOff>155575</xdr:rowOff>
    </xdr:to>
    <xdr:sp macro="" textlink="">
      <xdr:nvSpPr>
        <xdr:cNvPr id="79" name="楕円 78"/>
        <xdr:cNvSpPr/>
      </xdr:nvSpPr>
      <xdr:spPr>
        <a:xfrm>
          <a:off x="1968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104775</xdr:rowOff>
    </xdr:from>
    <xdr:to>
      <xdr:col>15</xdr:col>
      <xdr:colOff>50800</xdr:colOff>
      <xdr:row>33</xdr:row>
      <xdr:rowOff>152400</xdr:rowOff>
    </xdr:to>
    <xdr:cxnSp macro="">
      <xdr:nvCxnSpPr>
        <xdr:cNvPr id="80" name="直線コネクタ 79"/>
        <xdr:cNvCxnSpPr/>
      </xdr:nvCxnSpPr>
      <xdr:spPr>
        <a:xfrm>
          <a:off x="2019300" y="57626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8255</xdr:rowOff>
    </xdr:from>
    <xdr:to>
      <xdr:col>6</xdr:col>
      <xdr:colOff>38100</xdr:colOff>
      <xdr:row>33</xdr:row>
      <xdr:rowOff>109855</xdr:rowOff>
    </xdr:to>
    <xdr:sp macro="" textlink="">
      <xdr:nvSpPr>
        <xdr:cNvPr id="81" name="楕円 80"/>
        <xdr:cNvSpPr/>
      </xdr:nvSpPr>
      <xdr:spPr>
        <a:xfrm>
          <a:off x="10795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59055</xdr:rowOff>
    </xdr:from>
    <xdr:to>
      <xdr:col>10</xdr:col>
      <xdr:colOff>114300</xdr:colOff>
      <xdr:row>33</xdr:row>
      <xdr:rowOff>104775</xdr:rowOff>
    </xdr:to>
    <xdr:cxnSp macro="">
      <xdr:nvCxnSpPr>
        <xdr:cNvPr id="82" name="直線コネクタ 81"/>
        <xdr:cNvCxnSpPr/>
      </xdr:nvCxnSpPr>
      <xdr:spPr>
        <a:xfrm>
          <a:off x="1130300" y="57169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20972</xdr:rowOff>
    </xdr:from>
    <xdr:ext cx="405111" cy="259045"/>
    <xdr:sp macro="" textlink="">
      <xdr:nvSpPr>
        <xdr:cNvPr id="83" name="n_1aveValue【図書館】&#10;有形固定資産減価償却率"/>
        <xdr:cNvSpPr txBox="1"/>
      </xdr:nvSpPr>
      <xdr:spPr>
        <a:xfrm>
          <a:off x="3582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169562</xdr:rowOff>
    </xdr:from>
    <xdr:ext cx="405111" cy="259045"/>
    <xdr:sp macro="" textlink="">
      <xdr:nvSpPr>
        <xdr:cNvPr id="84" name="n_2aveValue【図書館】&#10;有形固定資産減価償却率"/>
        <xdr:cNvSpPr txBox="1"/>
      </xdr:nvSpPr>
      <xdr:spPr>
        <a:xfrm>
          <a:off x="2705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142892</xdr:rowOff>
    </xdr:from>
    <xdr:ext cx="405111" cy="259045"/>
    <xdr:sp macro="" textlink="">
      <xdr:nvSpPr>
        <xdr:cNvPr id="85" name="n_3aveValue【図書館】&#10;有形固定資産減価償却率"/>
        <xdr:cNvSpPr txBox="1"/>
      </xdr:nvSpPr>
      <xdr:spPr>
        <a:xfrm>
          <a:off x="1816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112412</xdr:rowOff>
    </xdr:from>
    <xdr:ext cx="405111" cy="259045"/>
    <xdr:sp macro="" textlink="">
      <xdr:nvSpPr>
        <xdr:cNvPr id="86" name="n_4aveValue【図書館】&#10;有形固定資産減価償却率"/>
        <xdr:cNvSpPr txBox="1"/>
      </xdr:nvSpPr>
      <xdr:spPr>
        <a:xfrm>
          <a:off x="9277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93997</xdr:rowOff>
    </xdr:from>
    <xdr:ext cx="405111" cy="259045"/>
    <xdr:sp macro="" textlink="">
      <xdr:nvSpPr>
        <xdr:cNvPr id="87" name="n_1mainValue【図書館】&#10;有形固定資産減価償却率"/>
        <xdr:cNvSpPr txBox="1"/>
      </xdr:nvSpPr>
      <xdr:spPr>
        <a:xfrm>
          <a:off x="35820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48277</xdr:rowOff>
    </xdr:from>
    <xdr:ext cx="405111" cy="259045"/>
    <xdr:sp macro="" textlink="">
      <xdr:nvSpPr>
        <xdr:cNvPr id="88" name="n_2mainValue【図書館】&#10;有形固定資産減価償却率"/>
        <xdr:cNvSpPr txBox="1"/>
      </xdr:nvSpPr>
      <xdr:spPr>
        <a:xfrm>
          <a:off x="2705744"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652</xdr:rowOff>
    </xdr:from>
    <xdr:ext cx="405111" cy="259045"/>
    <xdr:sp macro="" textlink="">
      <xdr:nvSpPr>
        <xdr:cNvPr id="89" name="n_3mainValue【図書館】&#10;有形固定資産減価償却率"/>
        <xdr:cNvSpPr txBox="1"/>
      </xdr:nvSpPr>
      <xdr:spPr>
        <a:xfrm>
          <a:off x="181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126382</xdr:rowOff>
    </xdr:from>
    <xdr:ext cx="405111" cy="259045"/>
    <xdr:sp macro="" textlink="">
      <xdr:nvSpPr>
        <xdr:cNvPr id="90" name="n_4mainValue【図書館】&#10;有形固定資産減価償却率"/>
        <xdr:cNvSpPr txBox="1"/>
      </xdr:nvSpPr>
      <xdr:spPr>
        <a:xfrm>
          <a:off x="927744" y="54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30" name="楕円 129"/>
        <xdr:cNvSpPr/>
      </xdr:nvSpPr>
      <xdr:spPr>
        <a:xfrm>
          <a:off x="10426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31" name="【図書館】&#10;一人当たり面積該当値テキスト"/>
        <xdr:cNvSpPr txBox="1"/>
      </xdr:nvSpPr>
      <xdr:spPr>
        <a:xfrm>
          <a:off x="10515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32" name="楕円 131"/>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33" name="直線コネクタ 132"/>
        <xdr:cNvCxnSpPr/>
      </xdr:nvCxnSpPr>
      <xdr:spPr>
        <a:xfrm>
          <a:off x="9639300" y="692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34" name="楕円 133"/>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63500</xdr:rowOff>
    </xdr:to>
    <xdr:cxnSp macro="">
      <xdr:nvCxnSpPr>
        <xdr:cNvPr id="135" name="直線コネクタ 134"/>
        <xdr:cNvCxnSpPr/>
      </xdr:nvCxnSpPr>
      <xdr:spPr>
        <a:xfrm>
          <a:off x="8750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xdr:rowOff>
    </xdr:from>
    <xdr:to>
      <xdr:col>41</xdr:col>
      <xdr:colOff>101600</xdr:colOff>
      <xdr:row>40</xdr:row>
      <xdr:rowOff>114300</xdr:rowOff>
    </xdr:to>
    <xdr:sp macro="" textlink="">
      <xdr:nvSpPr>
        <xdr:cNvPr id="136" name="楕円 135"/>
        <xdr:cNvSpPr/>
      </xdr:nvSpPr>
      <xdr:spPr>
        <a:xfrm>
          <a:off x="7810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63500</xdr:rowOff>
    </xdr:from>
    <xdr:to>
      <xdr:col>45</xdr:col>
      <xdr:colOff>177800</xdr:colOff>
      <xdr:row>40</xdr:row>
      <xdr:rowOff>63500</xdr:rowOff>
    </xdr:to>
    <xdr:cxnSp macro="">
      <xdr:nvCxnSpPr>
        <xdr:cNvPr id="137" name="直線コネクタ 136"/>
        <xdr:cNvCxnSpPr/>
      </xdr:nvCxnSpPr>
      <xdr:spPr>
        <a:xfrm>
          <a:off x="7861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12700</xdr:rowOff>
    </xdr:from>
    <xdr:to>
      <xdr:col>36</xdr:col>
      <xdr:colOff>165100</xdr:colOff>
      <xdr:row>40</xdr:row>
      <xdr:rowOff>114300</xdr:rowOff>
    </xdr:to>
    <xdr:sp macro="" textlink="">
      <xdr:nvSpPr>
        <xdr:cNvPr id="138" name="楕円 137"/>
        <xdr:cNvSpPr/>
      </xdr:nvSpPr>
      <xdr:spPr>
        <a:xfrm>
          <a:off x="6921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63500</xdr:rowOff>
    </xdr:from>
    <xdr:to>
      <xdr:col>41</xdr:col>
      <xdr:colOff>50800</xdr:colOff>
      <xdr:row>40</xdr:row>
      <xdr:rowOff>63500</xdr:rowOff>
    </xdr:to>
    <xdr:cxnSp macro="">
      <xdr:nvCxnSpPr>
        <xdr:cNvPr id="139" name="直線コネクタ 138"/>
        <xdr:cNvCxnSpPr/>
      </xdr:nvCxnSpPr>
      <xdr:spPr>
        <a:xfrm>
          <a:off x="6972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40"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3"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44" name="n_1mainValue【図書館】&#10;一人当たり面積"/>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45" name="n_2mainValue【図書館】&#10;一人当たり面積"/>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46" name="n_3mainValue【図書館】&#10;一人当たり面積"/>
        <xdr:cNvSpPr txBox="1"/>
      </xdr:nvSpPr>
      <xdr:spPr>
        <a:xfrm>
          <a:off x="7626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105427</xdr:rowOff>
    </xdr:from>
    <xdr:ext cx="469744" cy="259045"/>
    <xdr:sp macro="" textlink="">
      <xdr:nvSpPr>
        <xdr:cNvPr id="147" name="n_4mainValue【図書館】&#10;一人当たり面積"/>
        <xdr:cNvSpPr txBox="1"/>
      </xdr:nvSpPr>
      <xdr:spPr>
        <a:xfrm>
          <a:off x="6737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77" name="【体育館・プー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88" name="楕円 187"/>
        <xdr:cNvSpPr/>
      </xdr:nvSpPr>
      <xdr:spPr>
        <a:xfrm>
          <a:off x="4584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134002</xdr:rowOff>
    </xdr:from>
    <xdr:ext cx="405111" cy="259045"/>
    <xdr:sp macro="" textlink="">
      <xdr:nvSpPr>
        <xdr:cNvPr id="189" name="【体育館・プール】&#10;有形固定資産減価償却率該当値テキスト"/>
        <xdr:cNvSpPr txBox="1"/>
      </xdr:nvSpPr>
      <xdr:spPr>
        <a:xfrm>
          <a:off x="4673600"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90" name="楕円 189"/>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161925</xdr:rowOff>
    </xdr:to>
    <xdr:cxnSp macro="">
      <xdr:nvCxnSpPr>
        <xdr:cNvPr id="191" name="直線コネクタ 190"/>
        <xdr:cNvCxnSpPr/>
      </xdr:nvCxnSpPr>
      <xdr:spPr>
        <a:xfrm>
          <a:off x="3797300" y="102317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21590</xdr:rowOff>
    </xdr:from>
    <xdr:to>
      <xdr:col>15</xdr:col>
      <xdr:colOff>101600</xdr:colOff>
      <xdr:row>59</xdr:row>
      <xdr:rowOff>123190</xdr:rowOff>
    </xdr:to>
    <xdr:sp macro="" textlink="">
      <xdr:nvSpPr>
        <xdr:cNvPr id="192" name="楕円 191"/>
        <xdr:cNvSpPr/>
      </xdr:nvSpPr>
      <xdr:spPr>
        <a:xfrm>
          <a:off x="2857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72390</xdr:rowOff>
    </xdr:from>
    <xdr:to>
      <xdr:col>19</xdr:col>
      <xdr:colOff>177800</xdr:colOff>
      <xdr:row>59</xdr:row>
      <xdr:rowOff>116205</xdr:rowOff>
    </xdr:to>
    <xdr:cxnSp macro="">
      <xdr:nvCxnSpPr>
        <xdr:cNvPr id="193" name="直線コネクタ 192"/>
        <xdr:cNvCxnSpPr/>
      </xdr:nvCxnSpPr>
      <xdr:spPr>
        <a:xfrm>
          <a:off x="2908300" y="101879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147320</xdr:rowOff>
    </xdr:from>
    <xdr:to>
      <xdr:col>10</xdr:col>
      <xdr:colOff>165100</xdr:colOff>
      <xdr:row>59</xdr:row>
      <xdr:rowOff>77470</xdr:rowOff>
    </xdr:to>
    <xdr:sp macro="" textlink="">
      <xdr:nvSpPr>
        <xdr:cNvPr id="194" name="楕円 193"/>
        <xdr:cNvSpPr/>
      </xdr:nvSpPr>
      <xdr:spPr>
        <a:xfrm>
          <a:off x="1968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26670</xdr:rowOff>
    </xdr:from>
    <xdr:to>
      <xdr:col>15</xdr:col>
      <xdr:colOff>50800</xdr:colOff>
      <xdr:row>59</xdr:row>
      <xdr:rowOff>72390</xdr:rowOff>
    </xdr:to>
    <xdr:cxnSp macro="">
      <xdr:nvCxnSpPr>
        <xdr:cNvPr id="195" name="直線コネクタ 194"/>
        <xdr:cNvCxnSpPr/>
      </xdr:nvCxnSpPr>
      <xdr:spPr>
        <a:xfrm>
          <a:off x="2019300" y="10142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113030</xdr:rowOff>
    </xdr:from>
    <xdr:to>
      <xdr:col>6</xdr:col>
      <xdr:colOff>38100</xdr:colOff>
      <xdr:row>59</xdr:row>
      <xdr:rowOff>43180</xdr:rowOff>
    </xdr:to>
    <xdr:sp macro="" textlink="">
      <xdr:nvSpPr>
        <xdr:cNvPr id="196" name="楕円 195"/>
        <xdr:cNvSpPr/>
      </xdr:nvSpPr>
      <xdr:spPr>
        <a:xfrm>
          <a:off x="1079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163830</xdr:rowOff>
    </xdr:from>
    <xdr:to>
      <xdr:col>10</xdr:col>
      <xdr:colOff>114300</xdr:colOff>
      <xdr:row>59</xdr:row>
      <xdr:rowOff>26670</xdr:rowOff>
    </xdr:to>
    <xdr:cxnSp macro="">
      <xdr:nvCxnSpPr>
        <xdr:cNvPr id="197" name="直線コネクタ 196"/>
        <xdr:cNvCxnSpPr/>
      </xdr:nvCxnSpPr>
      <xdr:spPr>
        <a:xfrm>
          <a:off x="1130300" y="10107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8" name="n_1aveValue【体育館・プール】&#10;有形固定資産減価償却率"/>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99"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0"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1" name="n_4aveValue【体育館・プール】&#10;有形固定資産減価償却率"/>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12082</xdr:rowOff>
    </xdr:from>
    <xdr:ext cx="405111" cy="259045"/>
    <xdr:sp macro="" textlink="">
      <xdr:nvSpPr>
        <xdr:cNvPr id="202" name="n_1mainValue【体育館・プール】&#10;有形固定資産減価償却率"/>
        <xdr:cNvSpPr txBox="1"/>
      </xdr:nvSpPr>
      <xdr:spPr>
        <a:xfrm>
          <a:off x="3582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139717</xdr:rowOff>
    </xdr:from>
    <xdr:ext cx="405111" cy="259045"/>
    <xdr:sp macro="" textlink="">
      <xdr:nvSpPr>
        <xdr:cNvPr id="203" name="n_2mainValue【体育館・プール】&#10;有形固定資産減価償却率"/>
        <xdr:cNvSpPr txBox="1"/>
      </xdr:nvSpPr>
      <xdr:spPr>
        <a:xfrm>
          <a:off x="2705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93997</xdr:rowOff>
    </xdr:from>
    <xdr:ext cx="405111" cy="259045"/>
    <xdr:sp macro="" textlink="">
      <xdr:nvSpPr>
        <xdr:cNvPr id="204" name="n_3mainValue【体育館・プール】&#10;有形固定資産減価償却率"/>
        <xdr:cNvSpPr txBox="1"/>
      </xdr:nvSpPr>
      <xdr:spPr>
        <a:xfrm>
          <a:off x="1816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59707</xdr:rowOff>
    </xdr:from>
    <xdr:ext cx="405111" cy="259045"/>
    <xdr:sp macro="" textlink="">
      <xdr:nvSpPr>
        <xdr:cNvPr id="205" name="n_4mainValue【体育館・プール】&#10;有形固定資産減価償却率"/>
        <xdr:cNvSpPr txBox="1"/>
      </xdr:nvSpPr>
      <xdr:spPr>
        <a:xfrm>
          <a:off x="927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32" name="【体育館・プール】&#10;一人当たり面積平均値テキスト"/>
        <xdr:cNvSpPr txBox="1"/>
      </xdr:nvSpPr>
      <xdr:spPr>
        <a:xfrm>
          <a:off x="10515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90932</xdr:rowOff>
    </xdr:from>
    <xdr:to>
      <xdr:col>55</xdr:col>
      <xdr:colOff>50800</xdr:colOff>
      <xdr:row>63</xdr:row>
      <xdr:rowOff>21082</xdr:rowOff>
    </xdr:to>
    <xdr:sp macro="" textlink="">
      <xdr:nvSpPr>
        <xdr:cNvPr id="243" name="楕円 242"/>
        <xdr:cNvSpPr/>
      </xdr:nvSpPr>
      <xdr:spPr>
        <a:xfrm>
          <a:off x="10426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69359</xdr:rowOff>
    </xdr:from>
    <xdr:ext cx="469744" cy="259045"/>
    <xdr:sp macro="" textlink="">
      <xdr:nvSpPr>
        <xdr:cNvPr id="244" name="【体育館・プール】&#10;一人当たり面積該当値テキスト"/>
        <xdr:cNvSpPr txBox="1"/>
      </xdr:nvSpPr>
      <xdr:spPr>
        <a:xfrm>
          <a:off x="10515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90932</xdr:rowOff>
    </xdr:from>
    <xdr:to>
      <xdr:col>50</xdr:col>
      <xdr:colOff>165100</xdr:colOff>
      <xdr:row>63</xdr:row>
      <xdr:rowOff>21082</xdr:rowOff>
    </xdr:to>
    <xdr:sp macro="" textlink="">
      <xdr:nvSpPr>
        <xdr:cNvPr id="245" name="楕円 244"/>
        <xdr:cNvSpPr/>
      </xdr:nvSpPr>
      <xdr:spPr>
        <a:xfrm>
          <a:off x="9588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141732</xdr:rowOff>
    </xdr:from>
    <xdr:to>
      <xdr:col>55</xdr:col>
      <xdr:colOff>0</xdr:colOff>
      <xdr:row>62</xdr:row>
      <xdr:rowOff>141732</xdr:rowOff>
    </xdr:to>
    <xdr:cxnSp macro="">
      <xdr:nvCxnSpPr>
        <xdr:cNvPr id="246" name="直線コネクタ 245"/>
        <xdr:cNvCxnSpPr/>
      </xdr:nvCxnSpPr>
      <xdr:spPr>
        <a:xfrm>
          <a:off x="9639300" y="1077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90932</xdr:rowOff>
    </xdr:from>
    <xdr:to>
      <xdr:col>46</xdr:col>
      <xdr:colOff>38100</xdr:colOff>
      <xdr:row>63</xdr:row>
      <xdr:rowOff>21082</xdr:rowOff>
    </xdr:to>
    <xdr:sp macro="" textlink="">
      <xdr:nvSpPr>
        <xdr:cNvPr id="247" name="楕円 246"/>
        <xdr:cNvSpPr/>
      </xdr:nvSpPr>
      <xdr:spPr>
        <a:xfrm>
          <a:off x="8699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141732</xdr:rowOff>
    </xdr:from>
    <xdr:to>
      <xdr:col>50</xdr:col>
      <xdr:colOff>114300</xdr:colOff>
      <xdr:row>62</xdr:row>
      <xdr:rowOff>141732</xdr:rowOff>
    </xdr:to>
    <xdr:cxnSp macro="">
      <xdr:nvCxnSpPr>
        <xdr:cNvPr id="248" name="直線コネクタ 247"/>
        <xdr:cNvCxnSpPr/>
      </xdr:nvCxnSpPr>
      <xdr:spPr>
        <a:xfrm>
          <a:off x="8750300" y="1077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90932</xdr:rowOff>
    </xdr:from>
    <xdr:to>
      <xdr:col>41</xdr:col>
      <xdr:colOff>101600</xdr:colOff>
      <xdr:row>63</xdr:row>
      <xdr:rowOff>21082</xdr:rowOff>
    </xdr:to>
    <xdr:sp macro="" textlink="">
      <xdr:nvSpPr>
        <xdr:cNvPr id="249" name="楕円 248"/>
        <xdr:cNvSpPr/>
      </xdr:nvSpPr>
      <xdr:spPr>
        <a:xfrm>
          <a:off x="7810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141732</xdr:rowOff>
    </xdr:from>
    <xdr:to>
      <xdr:col>45</xdr:col>
      <xdr:colOff>177800</xdr:colOff>
      <xdr:row>62</xdr:row>
      <xdr:rowOff>141732</xdr:rowOff>
    </xdr:to>
    <xdr:cxnSp macro="">
      <xdr:nvCxnSpPr>
        <xdr:cNvPr id="250" name="直線コネクタ 249"/>
        <xdr:cNvCxnSpPr/>
      </xdr:nvCxnSpPr>
      <xdr:spPr>
        <a:xfrm>
          <a:off x="7861300" y="1077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95504</xdr:rowOff>
    </xdr:from>
    <xdr:to>
      <xdr:col>36</xdr:col>
      <xdr:colOff>165100</xdr:colOff>
      <xdr:row>63</xdr:row>
      <xdr:rowOff>25654</xdr:rowOff>
    </xdr:to>
    <xdr:sp macro="" textlink="">
      <xdr:nvSpPr>
        <xdr:cNvPr id="251" name="楕円 250"/>
        <xdr:cNvSpPr/>
      </xdr:nvSpPr>
      <xdr:spPr>
        <a:xfrm>
          <a:off x="6921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141732</xdr:rowOff>
    </xdr:from>
    <xdr:to>
      <xdr:col>41</xdr:col>
      <xdr:colOff>50800</xdr:colOff>
      <xdr:row>62</xdr:row>
      <xdr:rowOff>146304</xdr:rowOff>
    </xdr:to>
    <xdr:cxnSp macro="">
      <xdr:nvCxnSpPr>
        <xdr:cNvPr id="252" name="直線コネクタ 251"/>
        <xdr:cNvCxnSpPr/>
      </xdr:nvCxnSpPr>
      <xdr:spPr>
        <a:xfrm flipV="1">
          <a:off x="6972300" y="1077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53" name="n_1aveValue【体育館・プール】&#10;一人当たり面積"/>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4"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5"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56"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12209</xdr:rowOff>
    </xdr:from>
    <xdr:ext cx="469744" cy="259045"/>
    <xdr:sp macro="" textlink="">
      <xdr:nvSpPr>
        <xdr:cNvPr id="257" name="n_1mainValue【体育館・プール】&#10;一人当たり面積"/>
        <xdr:cNvSpPr txBox="1"/>
      </xdr:nvSpPr>
      <xdr:spPr>
        <a:xfrm>
          <a:off x="9391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12209</xdr:rowOff>
    </xdr:from>
    <xdr:ext cx="469744" cy="259045"/>
    <xdr:sp macro="" textlink="">
      <xdr:nvSpPr>
        <xdr:cNvPr id="258" name="n_2mainValue【体育館・プール】&#10;一人当たり面積"/>
        <xdr:cNvSpPr txBox="1"/>
      </xdr:nvSpPr>
      <xdr:spPr>
        <a:xfrm>
          <a:off x="8515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12209</xdr:rowOff>
    </xdr:from>
    <xdr:ext cx="469744" cy="259045"/>
    <xdr:sp macro="" textlink="">
      <xdr:nvSpPr>
        <xdr:cNvPr id="259" name="n_3mainValue【体育館・プール】&#10;一人当たり面積"/>
        <xdr:cNvSpPr txBox="1"/>
      </xdr:nvSpPr>
      <xdr:spPr>
        <a:xfrm>
          <a:off x="7626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16781</xdr:rowOff>
    </xdr:from>
    <xdr:ext cx="469744" cy="259045"/>
    <xdr:sp macro="" textlink="">
      <xdr:nvSpPr>
        <xdr:cNvPr id="260" name="n_4mainValue【体育館・プール】&#10;一人当たり面積"/>
        <xdr:cNvSpPr txBox="1"/>
      </xdr:nvSpPr>
      <xdr:spPr>
        <a:xfrm>
          <a:off x="6737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91" name="【福祉施設】&#10;有形固定資産減価償却率平均値テキスト"/>
        <xdr:cNvSpPr txBox="1"/>
      </xdr:nvSpPr>
      <xdr:spPr>
        <a:xfrm>
          <a:off x="46736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93436</xdr:rowOff>
    </xdr:from>
    <xdr:to>
      <xdr:col>24</xdr:col>
      <xdr:colOff>114300</xdr:colOff>
      <xdr:row>85</xdr:row>
      <xdr:rowOff>23586</xdr:rowOff>
    </xdr:to>
    <xdr:sp macro="" textlink="">
      <xdr:nvSpPr>
        <xdr:cNvPr id="302" name="楕円 301"/>
        <xdr:cNvSpPr/>
      </xdr:nvSpPr>
      <xdr:spPr>
        <a:xfrm>
          <a:off x="45847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71863</xdr:rowOff>
    </xdr:from>
    <xdr:ext cx="405111" cy="259045"/>
    <xdr:sp macro="" textlink="">
      <xdr:nvSpPr>
        <xdr:cNvPr id="303" name="【福祉施設】&#10;有形固定資産減価償却率該当値テキスト"/>
        <xdr:cNvSpPr txBox="1"/>
      </xdr:nvSpPr>
      <xdr:spPr>
        <a:xfrm>
          <a:off x="4673600"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57513</xdr:rowOff>
    </xdr:from>
    <xdr:to>
      <xdr:col>20</xdr:col>
      <xdr:colOff>38100</xdr:colOff>
      <xdr:row>84</xdr:row>
      <xdr:rowOff>159113</xdr:rowOff>
    </xdr:to>
    <xdr:sp macro="" textlink="">
      <xdr:nvSpPr>
        <xdr:cNvPr id="304" name="楕円 303"/>
        <xdr:cNvSpPr/>
      </xdr:nvSpPr>
      <xdr:spPr>
        <a:xfrm>
          <a:off x="3746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108313</xdr:rowOff>
    </xdr:from>
    <xdr:to>
      <xdr:col>24</xdr:col>
      <xdr:colOff>63500</xdr:colOff>
      <xdr:row>84</xdr:row>
      <xdr:rowOff>144236</xdr:rowOff>
    </xdr:to>
    <xdr:cxnSp macro="">
      <xdr:nvCxnSpPr>
        <xdr:cNvPr id="305" name="直線コネクタ 304"/>
        <xdr:cNvCxnSpPr/>
      </xdr:nvCxnSpPr>
      <xdr:spPr>
        <a:xfrm>
          <a:off x="3797300" y="1451011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23223</xdr:rowOff>
    </xdr:from>
    <xdr:to>
      <xdr:col>15</xdr:col>
      <xdr:colOff>101600</xdr:colOff>
      <xdr:row>84</xdr:row>
      <xdr:rowOff>124823</xdr:rowOff>
    </xdr:to>
    <xdr:sp macro="" textlink="">
      <xdr:nvSpPr>
        <xdr:cNvPr id="306" name="楕円 305"/>
        <xdr:cNvSpPr/>
      </xdr:nvSpPr>
      <xdr:spPr>
        <a:xfrm>
          <a:off x="2857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74023</xdr:rowOff>
    </xdr:from>
    <xdr:to>
      <xdr:col>19</xdr:col>
      <xdr:colOff>177800</xdr:colOff>
      <xdr:row>84</xdr:row>
      <xdr:rowOff>108313</xdr:rowOff>
    </xdr:to>
    <xdr:cxnSp macro="">
      <xdr:nvCxnSpPr>
        <xdr:cNvPr id="307" name="直線コネクタ 306"/>
        <xdr:cNvCxnSpPr/>
      </xdr:nvCxnSpPr>
      <xdr:spPr>
        <a:xfrm>
          <a:off x="2908300" y="144758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162016</xdr:rowOff>
    </xdr:from>
    <xdr:to>
      <xdr:col>10</xdr:col>
      <xdr:colOff>165100</xdr:colOff>
      <xdr:row>84</xdr:row>
      <xdr:rowOff>92166</xdr:rowOff>
    </xdr:to>
    <xdr:sp macro="" textlink="">
      <xdr:nvSpPr>
        <xdr:cNvPr id="308" name="楕円 307"/>
        <xdr:cNvSpPr/>
      </xdr:nvSpPr>
      <xdr:spPr>
        <a:xfrm>
          <a:off x="1968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41366</xdr:rowOff>
    </xdr:from>
    <xdr:to>
      <xdr:col>15</xdr:col>
      <xdr:colOff>50800</xdr:colOff>
      <xdr:row>84</xdr:row>
      <xdr:rowOff>74023</xdr:rowOff>
    </xdr:to>
    <xdr:cxnSp macro="">
      <xdr:nvCxnSpPr>
        <xdr:cNvPr id="309" name="直線コネクタ 308"/>
        <xdr:cNvCxnSpPr/>
      </xdr:nvCxnSpPr>
      <xdr:spPr>
        <a:xfrm>
          <a:off x="2019300" y="144431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148952</xdr:rowOff>
    </xdr:from>
    <xdr:to>
      <xdr:col>6</xdr:col>
      <xdr:colOff>38100</xdr:colOff>
      <xdr:row>84</xdr:row>
      <xdr:rowOff>79102</xdr:rowOff>
    </xdr:to>
    <xdr:sp macro="" textlink="">
      <xdr:nvSpPr>
        <xdr:cNvPr id="310" name="楕円 309"/>
        <xdr:cNvSpPr/>
      </xdr:nvSpPr>
      <xdr:spPr>
        <a:xfrm>
          <a:off x="1079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28302</xdr:rowOff>
    </xdr:from>
    <xdr:to>
      <xdr:col>10</xdr:col>
      <xdr:colOff>114300</xdr:colOff>
      <xdr:row>84</xdr:row>
      <xdr:rowOff>41366</xdr:rowOff>
    </xdr:to>
    <xdr:cxnSp macro="">
      <xdr:nvCxnSpPr>
        <xdr:cNvPr id="311" name="直線コネクタ 310"/>
        <xdr:cNvCxnSpPr/>
      </xdr:nvCxnSpPr>
      <xdr:spPr>
        <a:xfrm>
          <a:off x="1130300" y="144301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3" name="n_2aveValue【福祉施設】&#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5"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150240</xdr:rowOff>
    </xdr:from>
    <xdr:ext cx="405111" cy="259045"/>
    <xdr:sp macro="" textlink="">
      <xdr:nvSpPr>
        <xdr:cNvPr id="316" name="n_1mainValue【福祉施設】&#10;有形固定資産減価償却率"/>
        <xdr:cNvSpPr txBox="1"/>
      </xdr:nvSpPr>
      <xdr:spPr>
        <a:xfrm>
          <a:off x="35820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115950</xdr:rowOff>
    </xdr:from>
    <xdr:ext cx="405111" cy="259045"/>
    <xdr:sp macro="" textlink="">
      <xdr:nvSpPr>
        <xdr:cNvPr id="317" name="n_2mainValue【福祉施設】&#10;有形固定資産減価償却率"/>
        <xdr:cNvSpPr txBox="1"/>
      </xdr:nvSpPr>
      <xdr:spPr>
        <a:xfrm>
          <a:off x="27057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83293</xdr:rowOff>
    </xdr:from>
    <xdr:ext cx="405111" cy="259045"/>
    <xdr:sp macro="" textlink="">
      <xdr:nvSpPr>
        <xdr:cNvPr id="318" name="n_3mainValue【福祉施設】&#10;有形固定資産減価償却率"/>
        <xdr:cNvSpPr txBox="1"/>
      </xdr:nvSpPr>
      <xdr:spPr>
        <a:xfrm>
          <a:off x="1816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70229</xdr:rowOff>
    </xdr:from>
    <xdr:ext cx="405111" cy="259045"/>
    <xdr:sp macro="" textlink="">
      <xdr:nvSpPr>
        <xdr:cNvPr id="319" name="n_4mainValue【福祉施設】&#10;有形固定資産減価償却率"/>
        <xdr:cNvSpPr txBox="1"/>
      </xdr:nvSpPr>
      <xdr:spPr>
        <a:xfrm>
          <a:off x="927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48"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9" name="楕円 358"/>
        <xdr:cNvSpPr/>
      </xdr:nvSpPr>
      <xdr:spPr>
        <a:xfrm>
          <a:off x="10426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111777</xdr:rowOff>
    </xdr:from>
    <xdr:ext cx="469744" cy="259045"/>
    <xdr:sp macro="" textlink="">
      <xdr:nvSpPr>
        <xdr:cNvPr id="360" name="【福祉施設】&#10;一人当たり面積該当値テキスト"/>
        <xdr:cNvSpPr txBox="1"/>
      </xdr:nvSpPr>
      <xdr:spPr>
        <a:xfrm>
          <a:off x="105156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61" name="楕円 360"/>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139700</xdr:rowOff>
    </xdr:from>
    <xdr:to>
      <xdr:col>55</xdr:col>
      <xdr:colOff>0</xdr:colOff>
      <xdr:row>82</xdr:row>
      <xdr:rowOff>152400</xdr:rowOff>
    </xdr:to>
    <xdr:cxnSp macro="">
      <xdr:nvCxnSpPr>
        <xdr:cNvPr id="362" name="直線コネクタ 361"/>
        <xdr:cNvCxnSpPr/>
      </xdr:nvCxnSpPr>
      <xdr:spPr>
        <a:xfrm flipV="1">
          <a:off x="9639300" y="1419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63" name="楕円 362"/>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152400</xdr:rowOff>
    </xdr:from>
    <xdr:to>
      <xdr:col>50</xdr:col>
      <xdr:colOff>114300</xdr:colOff>
      <xdr:row>82</xdr:row>
      <xdr:rowOff>152400</xdr:rowOff>
    </xdr:to>
    <xdr:cxnSp macro="">
      <xdr:nvCxnSpPr>
        <xdr:cNvPr id="364" name="直線コネクタ 363"/>
        <xdr:cNvCxnSpPr/>
      </xdr:nvCxnSpPr>
      <xdr:spPr>
        <a:xfrm>
          <a:off x="8750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101600</xdr:rowOff>
    </xdr:from>
    <xdr:to>
      <xdr:col>41</xdr:col>
      <xdr:colOff>101600</xdr:colOff>
      <xdr:row>83</xdr:row>
      <xdr:rowOff>31750</xdr:rowOff>
    </xdr:to>
    <xdr:sp macro="" textlink="">
      <xdr:nvSpPr>
        <xdr:cNvPr id="365" name="楕円 364"/>
        <xdr:cNvSpPr/>
      </xdr:nvSpPr>
      <xdr:spPr>
        <a:xfrm>
          <a:off x="781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152400</xdr:rowOff>
    </xdr:from>
    <xdr:to>
      <xdr:col>45</xdr:col>
      <xdr:colOff>177800</xdr:colOff>
      <xdr:row>82</xdr:row>
      <xdr:rowOff>152400</xdr:rowOff>
    </xdr:to>
    <xdr:cxnSp macro="">
      <xdr:nvCxnSpPr>
        <xdr:cNvPr id="366" name="直線コネクタ 365"/>
        <xdr:cNvCxnSpPr/>
      </xdr:nvCxnSpPr>
      <xdr:spPr>
        <a:xfrm>
          <a:off x="7861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101600</xdr:rowOff>
    </xdr:from>
    <xdr:to>
      <xdr:col>36</xdr:col>
      <xdr:colOff>165100</xdr:colOff>
      <xdr:row>83</xdr:row>
      <xdr:rowOff>31750</xdr:rowOff>
    </xdr:to>
    <xdr:sp macro="" textlink="">
      <xdr:nvSpPr>
        <xdr:cNvPr id="367" name="楕円 366"/>
        <xdr:cNvSpPr/>
      </xdr:nvSpPr>
      <xdr:spPr>
        <a:xfrm>
          <a:off x="692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152400</xdr:rowOff>
    </xdr:from>
    <xdr:to>
      <xdr:col>41</xdr:col>
      <xdr:colOff>50800</xdr:colOff>
      <xdr:row>82</xdr:row>
      <xdr:rowOff>152400</xdr:rowOff>
    </xdr:to>
    <xdr:cxnSp macro="">
      <xdr:nvCxnSpPr>
        <xdr:cNvPr id="368" name="直線コネクタ 367"/>
        <xdr:cNvCxnSpPr/>
      </xdr:nvCxnSpPr>
      <xdr:spPr>
        <a:xfrm>
          <a:off x="6972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69" name="n_1ave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70" name="n_2aveValue【福祉施設】&#10;一人当たり面積"/>
        <xdr:cNvSpPr txBox="1"/>
      </xdr:nvSpPr>
      <xdr:spPr>
        <a:xfrm>
          <a:off x="8515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73677</xdr:rowOff>
    </xdr:from>
    <xdr:ext cx="469744" cy="259045"/>
    <xdr:sp macro="" textlink="">
      <xdr:nvSpPr>
        <xdr:cNvPr id="371" name="n_3aveValue【福祉施設】&#10;一人当たり面積"/>
        <xdr:cNvSpPr txBox="1"/>
      </xdr:nvSpPr>
      <xdr:spPr>
        <a:xfrm>
          <a:off x="7626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86377</xdr:rowOff>
    </xdr:from>
    <xdr:ext cx="469744" cy="259045"/>
    <xdr:sp macro="" textlink="">
      <xdr:nvSpPr>
        <xdr:cNvPr id="372" name="n_4aveValue【福祉施設】&#10;一人当たり面積"/>
        <xdr:cNvSpPr txBox="1"/>
      </xdr:nvSpPr>
      <xdr:spPr>
        <a:xfrm>
          <a:off x="6737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48277</xdr:rowOff>
    </xdr:from>
    <xdr:ext cx="469744" cy="259045"/>
    <xdr:sp macro="" textlink="">
      <xdr:nvSpPr>
        <xdr:cNvPr id="373" name="n_1main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74" name="n_2mainValue【福祉施設】&#10;一人当たり面積"/>
        <xdr:cNvSpPr txBox="1"/>
      </xdr:nvSpPr>
      <xdr:spPr>
        <a:xfrm>
          <a:off x="8515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48277</xdr:rowOff>
    </xdr:from>
    <xdr:ext cx="469744" cy="259045"/>
    <xdr:sp macro="" textlink="">
      <xdr:nvSpPr>
        <xdr:cNvPr id="375" name="n_3mainValue【福祉施設】&#10;一人当たり面積"/>
        <xdr:cNvSpPr txBox="1"/>
      </xdr:nvSpPr>
      <xdr:spPr>
        <a:xfrm>
          <a:off x="7626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48277</xdr:rowOff>
    </xdr:from>
    <xdr:ext cx="469744" cy="259045"/>
    <xdr:sp macro="" textlink="">
      <xdr:nvSpPr>
        <xdr:cNvPr id="376" name="n_4mainValue【福祉施設】&#10;一人当たり面積"/>
        <xdr:cNvSpPr txBox="1"/>
      </xdr:nvSpPr>
      <xdr:spPr>
        <a:xfrm>
          <a:off x="6737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7"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141332</xdr:rowOff>
    </xdr:from>
    <xdr:to>
      <xdr:col>24</xdr:col>
      <xdr:colOff>114300</xdr:colOff>
      <xdr:row>105</xdr:row>
      <xdr:rowOff>71482</xdr:rowOff>
    </xdr:to>
    <xdr:sp macro="" textlink="">
      <xdr:nvSpPr>
        <xdr:cNvPr id="418" name="楕円 417"/>
        <xdr:cNvSpPr/>
      </xdr:nvSpPr>
      <xdr:spPr>
        <a:xfrm>
          <a:off x="45847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119759</xdr:rowOff>
    </xdr:from>
    <xdr:ext cx="405111" cy="259045"/>
    <xdr:sp macro="" textlink="">
      <xdr:nvSpPr>
        <xdr:cNvPr id="419" name="【市民会館】&#10;有形固定資産減価償却率該当値テキスト"/>
        <xdr:cNvSpPr txBox="1"/>
      </xdr:nvSpPr>
      <xdr:spPr>
        <a:xfrm>
          <a:off x="4673600"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105411</xdr:rowOff>
    </xdr:from>
    <xdr:to>
      <xdr:col>20</xdr:col>
      <xdr:colOff>38100</xdr:colOff>
      <xdr:row>105</xdr:row>
      <xdr:rowOff>35561</xdr:rowOff>
    </xdr:to>
    <xdr:sp macro="" textlink="">
      <xdr:nvSpPr>
        <xdr:cNvPr id="420" name="楕円 419"/>
        <xdr:cNvSpPr/>
      </xdr:nvSpPr>
      <xdr:spPr>
        <a:xfrm>
          <a:off x="3746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156211</xdr:rowOff>
    </xdr:from>
    <xdr:to>
      <xdr:col>24</xdr:col>
      <xdr:colOff>63500</xdr:colOff>
      <xdr:row>105</xdr:row>
      <xdr:rowOff>20682</xdr:rowOff>
    </xdr:to>
    <xdr:cxnSp macro="">
      <xdr:nvCxnSpPr>
        <xdr:cNvPr id="421" name="直線コネクタ 420"/>
        <xdr:cNvCxnSpPr/>
      </xdr:nvCxnSpPr>
      <xdr:spPr>
        <a:xfrm>
          <a:off x="3797300" y="1798701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69487</xdr:rowOff>
    </xdr:from>
    <xdr:to>
      <xdr:col>15</xdr:col>
      <xdr:colOff>101600</xdr:colOff>
      <xdr:row>104</xdr:row>
      <xdr:rowOff>171087</xdr:rowOff>
    </xdr:to>
    <xdr:sp macro="" textlink="">
      <xdr:nvSpPr>
        <xdr:cNvPr id="422" name="楕円 421"/>
        <xdr:cNvSpPr/>
      </xdr:nvSpPr>
      <xdr:spPr>
        <a:xfrm>
          <a:off x="2857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120287</xdr:rowOff>
    </xdr:from>
    <xdr:to>
      <xdr:col>19</xdr:col>
      <xdr:colOff>177800</xdr:colOff>
      <xdr:row>104</xdr:row>
      <xdr:rowOff>156211</xdr:rowOff>
    </xdr:to>
    <xdr:cxnSp macro="">
      <xdr:nvCxnSpPr>
        <xdr:cNvPr id="423" name="直線コネクタ 422"/>
        <xdr:cNvCxnSpPr/>
      </xdr:nvCxnSpPr>
      <xdr:spPr>
        <a:xfrm>
          <a:off x="2908300" y="179510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33564</xdr:rowOff>
    </xdr:from>
    <xdr:to>
      <xdr:col>10</xdr:col>
      <xdr:colOff>165100</xdr:colOff>
      <xdr:row>104</xdr:row>
      <xdr:rowOff>135164</xdr:rowOff>
    </xdr:to>
    <xdr:sp macro="" textlink="">
      <xdr:nvSpPr>
        <xdr:cNvPr id="424" name="楕円 423"/>
        <xdr:cNvSpPr/>
      </xdr:nvSpPr>
      <xdr:spPr>
        <a:xfrm>
          <a:off x="1968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84364</xdr:rowOff>
    </xdr:from>
    <xdr:to>
      <xdr:col>15</xdr:col>
      <xdr:colOff>50800</xdr:colOff>
      <xdr:row>104</xdr:row>
      <xdr:rowOff>120287</xdr:rowOff>
    </xdr:to>
    <xdr:cxnSp macro="">
      <xdr:nvCxnSpPr>
        <xdr:cNvPr id="425" name="直線コネクタ 424"/>
        <xdr:cNvCxnSpPr/>
      </xdr:nvCxnSpPr>
      <xdr:spPr>
        <a:xfrm>
          <a:off x="2019300" y="179151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169092</xdr:rowOff>
    </xdr:from>
    <xdr:to>
      <xdr:col>6</xdr:col>
      <xdr:colOff>38100</xdr:colOff>
      <xdr:row>104</xdr:row>
      <xdr:rowOff>99242</xdr:rowOff>
    </xdr:to>
    <xdr:sp macro="" textlink="">
      <xdr:nvSpPr>
        <xdr:cNvPr id="426" name="楕円 425"/>
        <xdr:cNvSpPr/>
      </xdr:nvSpPr>
      <xdr:spPr>
        <a:xfrm>
          <a:off x="1079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48442</xdr:rowOff>
    </xdr:from>
    <xdr:to>
      <xdr:col>10</xdr:col>
      <xdr:colOff>114300</xdr:colOff>
      <xdr:row>104</xdr:row>
      <xdr:rowOff>84364</xdr:rowOff>
    </xdr:to>
    <xdr:cxnSp macro="">
      <xdr:nvCxnSpPr>
        <xdr:cNvPr id="427" name="直線コネクタ 426"/>
        <xdr:cNvCxnSpPr/>
      </xdr:nvCxnSpPr>
      <xdr:spPr>
        <a:xfrm>
          <a:off x="1130300" y="178792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428"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9" name="n_2aveValue【市民会館】&#10;有形固定資産減価償却率"/>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30" name="n_3aveValue【市民会館】&#10;有形固定資産減価償却率"/>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59345</xdr:rowOff>
    </xdr:from>
    <xdr:ext cx="405111" cy="259045"/>
    <xdr:sp macro="" textlink="">
      <xdr:nvSpPr>
        <xdr:cNvPr id="431" name="n_4aveValue【市民会館】&#10;有形固定資産減価償却率"/>
        <xdr:cNvSpPr txBox="1"/>
      </xdr:nvSpPr>
      <xdr:spPr>
        <a:xfrm>
          <a:off x="927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26688</xdr:rowOff>
    </xdr:from>
    <xdr:ext cx="405111" cy="259045"/>
    <xdr:sp macro="" textlink="">
      <xdr:nvSpPr>
        <xdr:cNvPr id="432" name="n_1mainValue【市民会館】&#10;有形固定資産減価償却率"/>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33" name="n_2main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151691</xdr:rowOff>
    </xdr:from>
    <xdr:ext cx="405111" cy="259045"/>
    <xdr:sp macro="" textlink="">
      <xdr:nvSpPr>
        <xdr:cNvPr id="434" name="n_3mainValue【市民会館】&#10;有形固定資産減価償却率"/>
        <xdr:cNvSpPr txBox="1"/>
      </xdr:nvSpPr>
      <xdr:spPr>
        <a:xfrm>
          <a:off x="1816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115769</xdr:rowOff>
    </xdr:from>
    <xdr:ext cx="405111" cy="259045"/>
    <xdr:sp macro="" textlink="">
      <xdr:nvSpPr>
        <xdr:cNvPr id="435" name="n_4mainValue【市民会館】&#10;有形固定資産減価償却率"/>
        <xdr:cNvSpPr txBox="1"/>
      </xdr:nvSpPr>
      <xdr:spPr>
        <a:xfrm>
          <a:off x="927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113047</xdr:rowOff>
    </xdr:from>
    <xdr:ext cx="469744" cy="259045"/>
    <xdr:sp macro="" textlink="">
      <xdr:nvSpPr>
        <xdr:cNvPr id="464" name="【市民会館】&#10;一人当たり面積平均値テキスト"/>
        <xdr:cNvSpPr txBox="1"/>
      </xdr:nvSpPr>
      <xdr:spPr>
        <a:xfrm>
          <a:off x="10515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475" name="楕円 474"/>
        <xdr:cNvSpPr/>
      </xdr:nvSpPr>
      <xdr:spPr>
        <a:xfrm>
          <a:off x="10426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163847</xdr:rowOff>
    </xdr:from>
    <xdr:ext cx="469744" cy="259045"/>
    <xdr:sp macro="" textlink="">
      <xdr:nvSpPr>
        <xdr:cNvPr id="476" name="【市民会館】&#10;一人当たり面積該当値テキスト"/>
        <xdr:cNvSpPr txBox="1"/>
      </xdr:nvSpPr>
      <xdr:spPr>
        <a:xfrm>
          <a:off x="10515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477" name="楕円 476"/>
        <xdr:cNvSpPr/>
      </xdr:nvSpPr>
      <xdr:spPr>
        <a:xfrm>
          <a:off x="958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107</xdr:row>
      <xdr:rowOff>64770</xdr:rowOff>
    </xdr:to>
    <xdr:cxnSp macro="">
      <xdr:nvCxnSpPr>
        <xdr:cNvPr id="478" name="直線コネクタ 477"/>
        <xdr:cNvCxnSpPr/>
      </xdr:nvCxnSpPr>
      <xdr:spPr>
        <a:xfrm>
          <a:off x="9639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13970</xdr:rowOff>
    </xdr:from>
    <xdr:to>
      <xdr:col>46</xdr:col>
      <xdr:colOff>38100</xdr:colOff>
      <xdr:row>107</xdr:row>
      <xdr:rowOff>115570</xdr:rowOff>
    </xdr:to>
    <xdr:sp macro="" textlink="">
      <xdr:nvSpPr>
        <xdr:cNvPr id="479" name="楕円 478"/>
        <xdr:cNvSpPr/>
      </xdr:nvSpPr>
      <xdr:spPr>
        <a:xfrm>
          <a:off x="869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64770</xdr:rowOff>
    </xdr:to>
    <xdr:cxnSp macro="">
      <xdr:nvCxnSpPr>
        <xdr:cNvPr id="480" name="直線コネクタ 479"/>
        <xdr:cNvCxnSpPr/>
      </xdr:nvCxnSpPr>
      <xdr:spPr>
        <a:xfrm>
          <a:off x="8750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13970</xdr:rowOff>
    </xdr:from>
    <xdr:to>
      <xdr:col>41</xdr:col>
      <xdr:colOff>101600</xdr:colOff>
      <xdr:row>107</xdr:row>
      <xdr:rowOff>115570</xdr:rowOff>
    </xdr:to>
    <xdr:sp macro="" textlink="">
      <xdr:nvSpPr>
        <xdr:cNvPr id="481" name="楕円 480"/>
        <xdr:cNvSpPr/>
      </xdr:nvSpPr>
      <xdr:spPr>
        <a:xfrm>
          <a:off x="781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64770</xdr:rowOff>
    </xdr:from>
    <xdr:to>
      <xdr:col>45</xdr:col>
      <xdr:colOff>177800</xdr:colOff>
      <xdr:row>107</xdr:row>
      <xdr:rowOff>64770</xdr:rowOff>
    </xdr:to>
    <xdr:cxnSp macro="">
      <xdr:nvCxnSpPr>
        <xdr:cNvPr id="482" name="直線コネクタ 481"/>
        <xdr:cNvCxnSpPr/>
      </xdr:nvCxnSpPr>
      <xdr:spPr>
        <a:xfrm>
          <a:off x="7861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13970</xdr:rowOff>
    </xdr:from>
    <xdr:to>
      <xdr:col>36</xdr:col>
      <xdr:colOff>165100</xdr:colOff>
      <xdr:row>107</xdr:row>
      <xdr:rowOff>115570</xdr:rowOff>
    </xdr:to>
    <xdr:sp macro="" textlink="">
      <xdr:nvSpPr>
        <xdr:cNvPr id="483" name="楕円 482"/>
        <xdr:cNvSpPr/>
      </xdr:nvSpPr>
      <xdr:spPr>
        <a:xfrm>
          <a:off x="6921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64770</xdr:rowOff>
    </xdr:from>
    <xdr:to>
      <xdr:col>41</xdr:col>
      <xdr:colOff>50800</xdr:colOff>
      <xdr:row>107</xdr:row>
      <xdr:rowOff>64770</xdr:rowOff>
    </xdr:to>
    <xdr:cxnSp macro="">
      <xdr:nvCxnSpPr>
        <xdr:cNvPr id="484" name="直線コネクタ 483"/>
        <xdr:cNvCxnSpPr/>
      </xdr:nvCxnSpPr>
      <xdr:spPr>
        <a:xfrm>
          <a:off x="6972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59707</xdr:rowOff>
    </xdr:from>
    <xdr:ext cx="469744" cy="259045"/>
    <xdr:sp macro="" textlink="">
      <xdr:nvSpPr>
        <xdr:cNvPr id="485" name="n_1ave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6"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87"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88" name="n_4aveValue【市民会館】&#10;一人当たり面積"/>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106697</xdr:rowOff>
    </xdr:from>
    <xdr:ext cx="469744" cy="259045"/>
    <xdr:sp macro="" textlink="">
      <xdr:nvSpPr>
        <xdr:cNvPr id="489" name="n_1mainValue【市民会館】&#10;一人当たり面積"/>
        <xdr:cNvSpPr txBox="1"/>
      </xdr:nvSpPr>
      <xdr:spPr>
        <a:xfrm>
          <a:off x="9391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106697</xdr:rowOff>
    </xdr:from>
    <xdr:ext cx="469744" cy="259045"/>
    <xdr:sp macro="" textlink="">
      <xdr:nvSpPr>
        <xdr:cNvPr id="490" name="n_2mainValue【市民会館】&#10;一人当たり面積"/>
        <xdr:cNvSpPr txBox="1"/>
      </xdr:nvSpPr>
      <xdr:spPr>
        <a:xfrm>
          <a:off x="8515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106697</xdr:rowOff>
    </xdr:from>
    <xdr:ext cx="469744" cy="259045"/>
    <xdr:sp macro="" textlink="">
      <xdr:nvSpPr>
        <xdr:cNvPr id="491" name="n_3mainValue【市民会館】&#10;一人当たり面積"/>
        <xdr:cNvSpPr txBox="1"/>
      </xdr:nvSpPr>
      <xdr:spPr>
        <a:xfrm>
          <a:off x="7626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106697</xdr:rowOff>
    </xdr:from>
    <xdr:ext cx="469744" cy="259045"/>
    <xdr:sp macro="" textlink="">
      <xdr:nvSpPr>
        <xdr:cNvPr id="492" name="n_4mainValue【市民会館】&#10;一人当たり面積"/>
        <xdr:cNvSpPr txBox="1"/>
      </xdr:nvSpPr>
      <xdr:spPr>
        <a:xfrm>
          <a:off x="6737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522" name="【一般廃棄物処理施設】&#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533" name="楕円 532"/>
        <xdr:cNvSpPr/>
      </xdr:nvSpPr>
      <xdr:spPr>
        <a:xfrm>
          <a:off x="16268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151147</xdr:rowOff>
    </xdr:from>
    <xdr:ext cx="405111" cy="259045"/>
    <xdr:sp macro="" textlink="">
      <xdr:nvSpPr>
        <xdr:cNvPr id="534" name="【一般廃棄物処理施設】&#10;有形固定資産減価償却率該当値テキスト"/>
        <xdr:cNvSpPr txBox="1"/>
      </xdr:nvSpPr>
      <xdr:spPr>
        <a:xfrm>
          <a:off x="16357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535" name="楕円 534"/>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139065</xdr:rowOff>
    </xdr:from>
    <xdr:to>
      <xdr:col>85</xdr:col>
      <xdr:colOff>127000</xdr:colOff>
      <xdr:row>38</xdr:row>
      <xdr:rowOff>7620</xdr:rowOff>
    </xdr:to>
    <xdr:cxnSp macro="">
      <xdr:nvCxnSpPr>
        <xdr:cNvPr id="536" name="直線コネクタ 535"/>
        <xdr:cNvCxnSpPr/>
      </xdr:nvCxnSpPr>
      <xdr:spPr>
        <a:xfrm>
          <a:off x="15481300" y="64827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46355</xdr:rowOff>
    </xdr:from>
    <xdr:to>
      <xdr:col>76</xdr:col>
      <xdr:colOff>165100</xdr:colOff>
      <xdr:row>37</xdr:row>
      <xdr:rowOff>147955</xdr:rowOff>
    </xdr:to>
    <xdr:sp macro="" textlink="">
      <xdr:nvSpPr>
        <xdr:cNvPr id="537" name="楕円 536"/>
        <xdr:cNvSpPr/>
      </xdr:nvSpPr>
      <xdr:spPr>
        <a:xfrm>
          <a:off x="14541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97155</xdr:rowOff>
    </xdr:from>
    <xdr:to>
      <xdr:col>81</xdr:col>
      <xdr:colOff>50800</xdr:colOff>
      <xdr:row>37</xdr:row>
      <xdr:rowOff>139065</xdr:rowOff>
    </xdr:to>
    <xdr:cxnSp macro="">
      <xdr:nvCxnSpPr>
        <xdr:cNvPr id="538" name="直線コネクタ 537"/>
        <xdr:cNvCxnSpPr/>
      </xdr:nvCxnSpPr>
      <xdr:spPr>
        <a:xfrm>
          <a:off x="14592300" y="6440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4445</xdr:rowOff>
    </xdr:from>
    <xdr:to>
      <xdr:col>72</xdr:col>
      <xdr:colOff>38100</xdr:colOff>
      <xdr:row>37</xdr:row>
      <xdr:rowOff>106045</xdr:rowOff>
    </xdr:to>
    <xdr:sp macro="" textlink="">
      <xdr:nvSpPr>
        <xdr:cNvPr id="539" name="楕円 538"/>
        <xdr:cNvSpPr/>
      </xdr:nvSpPr>
      <xdr:spPr>
        <a:xfrm>
          <a:off x="13652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55245</xdr:rowOff>
    </xdr:from>
    <xdr:to>
      <xdr:col>76</xdr:col>
      <xdr:colOff>114300</xdr:colOff>
      <xdr:row>37</xdr:row>
      <xdr:rowOff>97155</xdr:rowOff>
    </xdr:to>
    <xdr:cxnSp macro="">
      <xdr:nvCxnSpPr>
        <xdr:cNvPr id="540" name="直線コネクタ 539"/>
        <xdr:cNvCxnSpPr/>
      </xdr:nvCxnSpPr>
      <xdr:spPr>
        <a:xfrm>
          <a:off x="13703300" y="63988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113030</xdr:rowOff>
    </xdr:from>
    <xdr:to>
      <xdr:col>67</xdr:col>
      <xdr:colOff>101600</xdr:colOff>
      <xdr:row>37</xdr:row>
      <xdr:rowOff>43180</xdr:rowOff>
    </xdr:to>
    <xdr:sp macro="" textlink="">
      <xdr:nvSpPr>
        <xdr:cNvPr id="541" name="楕円 540"/>
        <xdr:cNvSpPr/>
      </xdr:nvSpPr>
      <xdr:spPr>
        <a:xfrm>
          <a:off x="12763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163830</xdr:rowOff>
    </xdr:from>
    <xdr:to>
      <xdr:col>71</xdr:col>
      <xdr:colOff>177800</xdr:colOff>
      <xdr:row>37</xdr:row>
      <xdr:rowOff>55245</xdr:rowOff>
    </xdr:to>
    <xdr:cxnSp macro="">
      <xdr:nvCxnSpPr>
        <xdr:cNvPr id="542" name="直線コネクタ 541"/>
        <xdr:cNvCxnSpPr/>
      </xdr:nvCxnSpPr>
      <xdr:spPr>
        <a:xfrm>
          <a:off x="12814300" y="63360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3"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544" name="n_2aveValue【一般廃棄物処理施設】&#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45" name="n_3aveValue【一般廃棄物処理施設】&#10;有形固定資産減価償却率"/>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6"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34942</xdr:rowOff>
    </xdr:from>
    <xdr:ext cx="405111" cy="259045"/>
    <xdr:sp macro="" textlink="">
      <xdr:nvSpPr>
        <xdr:cNvPr id="547" name="n_1main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164482</xdr:rowOff>
    </xdr:from>
    <xdr:ext cx="405111" cy="259045"/>
    <xdr:sp macro="" textlink="">
      <xdr:nvSpPr>
        <xdr:cNvPr id="548" name="n_2mainValue【一般廃棄物処理施設】&#10;有形固定資産減価償却率"/>
        <xdr:cNvSpPr txBox="1"/>
      </xdr:nvSpPr>
      <xdr:spPr>
        <a:xfrm>
          <a:off x="14389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549" name="n_3mainValue【一般廃棄物処理施設】&#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59707</xdr:rowOff>
    </xdr:from>
    <xdr:ext cx="405111" cy="259045"/>
    <xdr:sp macro="" textlink="">
      <xdr:nvSpPr>
        <xdr:cNvPr id="550" name="n_4mainValue【一般廃棄物処理施設】&#10;有形固定資産減価償却率"/>
        <xdr:cNvSpPr txBox="1"/>
      </xdr:nvSpPr>
      <xdr:spPr>
        <a:xfrm>
          <a:off x="12611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11211</xdr:rowOff>
    </xdr:from>
    <xdr:ext cx="534377" cy="259045"/>
    <xdr:sp macro="" textlink="">
      <xdr:nvSpPr>
        <xdr:cNvPr id="581" name="【一般廃棄物処理施設】&#10;一人当たり有形固定資産（償却資産）額平均値テキスト"/>
        <xdr:cNvSpPr txBox="1"/>
      </xdr:nvSpPr>
      <xdr:spPr>
        <a:xfrm>
          <a:off x="22199600" y="652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18400</xdr:rowOff>
    </xdr:from>
    <xdr:to>
      <xdr:col>116</xdr:col>
      <xdr:colOff>114300</xdr:colOff>
      <xdr:row>41</xdr:row>
      <xdr:rowOff>120000</xdr:rowOff>
    </xdr:to>
    <xdr:sp macro="" textlink="">
      <xdr:nvSpPr>
        <xdr:cNvPr id="592" name="楕円 591"/>
        <xdr:cNvSpPr/>
      </xdr:nvSpPr>
      <xdr:spPr>
        <a:xfrm>
          <a:off x="22110700" y="70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168277</xdr:rowOff>
    </xdr:from>
    <xdr:ext cx="534377" cy="259045"/>
    <xdr:sp macro="" textlink="">
      <xdr:nvSpPr>
        <xdr:cNvPr id="593" name="【一般廃棄物処理施設】&#10;一人当たり有形固定資産（償却資産）額該当値テキスト"/>
        <xdr:cNvSpPr txBox="1"/>
      </xdr:nvSpPr>
      <xdr:spPr>
        <a:xfrm>
          <a:off x="22199600" y="7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26249</xdr:rowOff>
    </xdr:from>
    <xdr:to>
      <xdr:col>112</xdr:col>
      <xdr:colOff>38100</xdr:colOff>
      <xdr:row>41</xdr:row>
      <xdr:rowOff>127849</xdr:rowOff>
    </xdr:to>
    <xdr:sp macro="" textlink="">
      <xdr:nvSpPr>
        <xdr:cNvPr id="594" name="楕円 593"/>
        <xdr:cNvSpPr/>
      </xdr:nvSpPr>
      <xdr:spPr>
        <a:xfrm>
          <a:off x="21272500" y="705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69200</xdr:rowOff>
    </xdr:from>
    <xdr:to>
      <xdr:col>116</xdr:col>
      <xdr:colOff>63500</xdr:colOff>
      <xdr:row>41</xdr:row>
      <xdr:rowOff>77049</xdr:rowOff>
    </xdr:to>
    <xdr:cxnSp macro="">
      <xdr:nvCxnSpPr>
        <xdr:cNvPr id="595" name="直線コネクタ 594"/>
        <xdr:cNvCxnSpPr/>
      </xdr:nvCxnSpPr>
      <xdr:spPr>
        <a:xfrm flipV="1">
          <a:off x="21323300" y="7098650"/>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21296</xdr:rowOff>
    </xdr:from>
    <xdr:to>
      <xdr:col>107</xdr:col>
      <xdr:colOff>101600</xdr:colOff>
      <xdr:row>41</xdr:row>
      <xdr:rowOff>122896</xdr:rowOff>
    </xdr:to>
    <xdr:sp macro="" textlink="">
      <xdr:nvSpPr>
        <xdr:cNvPr id="596" name="楕円 595"/>
        <xdr:cNvSpPr/>
      </xdr:nvSpPr>
      <xdr:spPr>
        <a:xfrm>
          <a:off x="20383500" y="705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72096</xdr:rowOff>
    </xdr:from>
    <xdr:to>
      <xdr:col>111</xdr:col>
      <xdr:colOff>177800</xdr:colOff>
      <xdr:row>41</xdr:row>
      <xdr:rowOff>77049</xdr:rowOff>
    </xdr:to>
    <xdr:cxnSp macro="">
      <xdr:nvCxnSpPr>
        <xdr:cNvPr id="597" name="直線コネクタ 596"/>
        <xdr:cNvCxnSpPr/>
      </xdr:nvCxnSpPr>
      <xdr:spPr>
        <a:xfrm>
          <a:off x="20434300" y="710154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21906</xdr:rowOff>
    </xdr:from>
    <xdr:to>
      <xdr:col>102</xdr:col>
      <xdr:colOff>165100</xdr:colOff>
      <xdr:row>41</xdr:row>
      <xdr:rowOff>123506</xdr:rowOff>
    </xdr:to>
    <xdr:sp macro="" textlink="">
      <xdr:nvSpPr>
        <xdr:cNvPr id="598" name="楕円 597"/>
        <xdr:cNvSpPr/>
      </xdr:nvSpPr>
      <xdr:spPr>
        <a:xfrm>
          <a:off x="19494500" y="70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72096</xdr:rowOff>
    </xdr:from>
    <xdr:to>
      <xdr:col>107</xdr:col>
      <xdr:colOff>50800</xdr:colOff>
      <xdr:row>41</xdr:row>
      <xdr:rowOff>72706</xdr:rowOff>
    </xdr:to>
    <xdr:cxnSp macro="">
      <xdr:nvCxnSpPr>
        <xdr:cNvPr id="599" name="直線コネクタ 598"/>
        <xdr:cNvCxnSpPr/>
      </xdr:nvCxnSpPr>
      <xdr:spPr>
        <a:xfrm flipV="1">
          <a:off x="19545300" y="710154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21133</xdr:rowOff>
    </xdr:from>
    <xdr:to>
      <xdr:col>98</xdr:col>
      <xdr:colOff>38100</xdr:colOff>
      <xdr:row>41</xdr:row>
      <xdr:rowOff>122733</xdr:rowOff>
    </xdr:to>
    <xdr:sp macro="" textlink="">
      <xdr:nvSpPr>
        <xdr:cNvPr id="600" name="楕円 599"/>
        <xdr:cNvSpPr/>
      </xdr:nvSpPr>
      <xdr:spPr>
        <a:xfrm>
          <a:off x="18605500" y="70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71933</xdr:rowOff>
    </xdr:from>
    <xdr:to>
      <xdr:col>102</xdr:col>
      <xdr:colOff>114300</xdr:colOff>
      <xdr:row>41</xdr:row>
      <xdr:rowOff>72706</xdr:rowOff>
    </xdr:to>
    <xdr:cxnSp macro="">
      <xdr:nvCxnSpPr>
        <xdr:cNvPr id="601" name="直線コネクタ 600"/>
        <xdr:cNvCxnSpPr/>
      </xdr:nvCxnSpPr>
      <xdr:spPr>
        <a:xfrm>
          <a:off x="18656300" y="7101383"/>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78376</xdr:rowOff>
    </xdr:from>
    <xdr:ext cx="534377" cy="259045"/>
    <xdr:sp macro="" textlink="">
      <xdr:nvSpPr>
        <xdr:cNvPr id="602" name="n_1aveValue【一般廃棄物処理施設】&#10;一人当たり有形固定資産（償却資産）額"/>
        <xdr:cNvSpPr txBox="1"/>
      </xdr:nvSpPr>
      <xdr:spPr>
        <a:xfrm>
          <a:off x="210434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93801</xdr:rowOff>
    </xdr:from>
    <xdr:ext cx="534377" cy="259045"/>
    <xdr:sp macro="" textlink="">
      <xdr:nvSpPr>
        <xdr:cNvPr id="603" name="n_2aveValue【一般廃棄物処理施設】&#10;一人当たり有形固定資産（償却資産）額"/>
        <xdr:cNvSpPr txBox="1"/>
      </xdr:nvSpPr>
      <xdr:spPr>
        <a:xfrm>
          <a:off x="20167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604" name="n_3aveValue【一般廃棄物処理施設】&#10;一人当たり有形固定資産（償却資産）額"/>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605" name="n_4aveValue【一般廃棄物処理施設】&#10;一人当たり有形固定資産（償却資産）額"/>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118976</xdr:rowOff>
    </xdr:from>
    <xdr:ext cx="534377" cy="259045"/>
    <xdr:sp macro="" textlink="">
      <xdr:nvSpPr>
        <xdr:cNvPr id="606" name="n_1mainValue【一般廃棄物処理施設】&#10;一人当たり有形固定資産（償却資産）額"/>
        <xdr:cNvSpPr txBox="1"/>
      </xdr:nvSpPr>
      <xdr:spPr>
        <a:xfrm>
          <a:off x="21043411" y="714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114023</xdr:rowOff>
    </xdr:from>
    <xdr:ext cx="534377" cy="259045"/>
    <xdr:sp macro="" textlink="">
      <xdr:nvSpPr>
        <xdr:cNvPr id="607" name="n_2mainValue【一般廃棄物処理施設】&#10;一人当たり有形固定資産（償却資産）額"/>
        <xdr:cNvSpPr txBox="1"/>
      </xdr:nvSpPr>
      <xdr:spPr>
        <a:xfrm>
          <a:off x="20167111" y="714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114633</xdr:rowOff>
    </xdr:from>
    <xdr:ext cx="534377" cy="259045"/>
    <xdr:sp macro="" textlink="">
      <xdr:nvSpPr>
        <xdr:cNvPr id="608" name="n_3mainValue【一般廃棄物処理施設】&#10;一人当たり有形固定資産（償却資産）額"/>
        <xdr:cNvSpPr txBox="1"/>
      </xdr:nvSpPr>
      <xdr:spPr>
        <a:xfrm>
          <a:off x="19278111" y="714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113860</xdr:rowOff>
    </xdr:from>
    <xdr:ext cx="534377" cy="259045"/>
    <xdr:sp macro="" textlink="">
      <xdr:nvSpPr>
        <xdr:cNvPr id="609" name="n_4mainValue【一般廃棄物処理施設】&#10;一人当たり有形固定資産（償却資産）額"/>
        <xdr:cNvSpPr txBox="1"/>
      </xdr:nvSpPr>
      <xdr:spPr>
        <a:xfrm>
          <a:off x="18389111" y="714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44213</xdr:rowOff>
    </xdr:from>
    <xdr:ext cx="405111" cy="259045"/>
    <xdr:sp macro="" textlink="">
      <xdr:nvSpPr>
        <xdr:cNvPr id="637" name="【保健センター・保健所】&#10;有形固定資産減価償却率平均値テキスト"/>
        <xdr:cNvSpPr txBox="1"/>
      </xdr:nvSpPr>
      <xdr:spPr>
        <a:xfrm>
          <a:off x="16357600" y="9816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68072</xdr:rowOff>
    </xdr:from>
    <xdr:to>
      <xdr:col>85</xdr:col>
      <xdr:colOff>177800</xdr:colOff>
      <xdr:row>56</xdr:row>
      <xdr:rowOff>169672</xdr:rowOff>
    </xdr:to>
    <xdr:sp macro="" textlink="">
      <xdr:nvSpPr>
        <xdr:cNvPr id="648" name="楕円 647"/>
        <xdr:cNvSpPr/>
      </xdr:nvSpPr>
      <xdr:spPr>
        <a:xfrm>
          <a:off x="16268700" y="9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90949</xdr:rowOff>
    </xdr:from>
    <xdr:ext cx="405111" cy="259045"/>
    <xdr:sp macro="" textlink="">
      <xdr:nvSpPr>
        <xdr:cNvPr id="649" name="【保健センター・保健所】&#10;有形固定資産減価償却率該当値テキスト"/>
        <xdr:cNvSpPr txBox="1"/>
      </xdr:nvSpPr>
      <xdr:spPr>
        <a:xfrm>
          <a:off x="16357600" y="952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22352</xdr:rowOff>
    </xdr:from>
    <xdr:to>
      <xdr:col>81</xdr:col>
      <xdr:colOff>101600</xdr:colOff>
      <xdr:row>56</xdr:row>
      <xdr:rowOff>123952</xdr:rowOff>
    </xdr:to>
    <xdr:sp macro="" textlink="">
      <xdr:nvSpPr>
        <xdr:cNvPr id="650" name="楕円 649"/>
        <xdr:cNvSpPr/>
      </xdr:nvSpPr>
      <xdr:spPr>
        <a:xfrm>
          <a:off x="15430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73152</xdr:rowOff>
    </xdr:from>
    <xdr:to>
      <xdr:col>85</xdr:col>
      <xdr:colOff>127000</xdr:colOff>
      <xdr:row>56</xdr:row>
      <xdr:rowOff>118872</xdr:rowOff>
    </xdr:to>
    <xdr:cxnSp macro="">
      <xdr:nvCxnSpPr>
        <xdr:cNvPr id="651" name="直線コネクタ 650"/>
        <xdr:cNvCxnSpPr/>
      </xdr:nvCxnSpPr>
      <xdr:spPr>
        <a:xfrm>
          <a:off x="15481300" y="96743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148082</xdr:rowOff>
    </xdr:from>
    <xdr:to>
      <xdr:col>76</xdr:col>
      <xdr:colOff>165100</xdr:colOff>
      <xdr:row>56</xdr:row>
      <xdr:rowOff>78232</xdr:rowOff>
    </xdr:to>
    <xdr:sp macro="" textlink="">
      <xdr:nvSpPr>
        <xdr:cNvPr id="652" name="楕円 651"/>
        <xdr:cNvSpPr/>
      </xdr:nvSpPr>
      <xdr:spPr>
        <a:xfrm>
          <a:off x="14541500" y="95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27432</xdr:rowOff>
    </xdr:from>
    <xdr:to>
      <xdr:col>81</xdr:col>
      <xdr:colOff>50800</xdr:colOff>
      <xdr:row>56</xdr:row>
      <xdr:rowOff>73152</xdr:rowOff>
    </xdr:to>
    <xdr:cxnSp macro="">
      <xdr:nvCxnSpPr>
        <xdr:cNvPr id="653" name="直線コネクタ 652"/>
        <xdr:cNvCxnSpPr/>
      </xdr:nvCxnSpPr>
      <xdr:spPr>
        <a:xfrm>
          <a:off x="14592300" y="9628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102362</xdr:rowOff>
    </xdr:from>
    <xdr:to>
      <xdr:col>72</xdr:col>
      <xdr:colOff>38100</xdr:colOff>
      <xdr:row>56</xdr:row>
      <xdr:rowOff>32512</xdr:rowOff>
    </xdr:to>
    <xdr:sp macro="" textlink="">
      <xdr:nvSpPr>
        <xdr:cNvPr id="654" name="楕円 653"/>
        <xdr:cNvSpPr/>
      </xdr:nvSpPr>
      <xdr:spPr>
        <a:xfrm>
          <a:off x="13652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153162</xdr:rowOff>
    </xdr:from>
    <xdr:to>
      <xdr:col>76</xdr:col>
      <xdr:colOff>114300</xdr:colOff>
      <xdr:row>56</xdr:row>
      <xdr:rowOff>27432</xdr:rowOff>
    </xdr:to>
    <xdr:cxnSp macro="">
      <xdr:nvCxnSpPr>
        <xdr:cNvPr id="655" name="直線コネクタ 654"/>
        <xdr:cNvCxnSpPr/>
      </xdr:nvCxnSpPr>
      <xdr:spPr>
        <a:xfrm>
          <a:off x="13703300" y="9582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56642</xdr:rowOff>
    </xdr:from>
    <xdr:to>
      <xdr:col>67</xdr:col>
      <xdr:colOff>101600</xdr:colOff>
      <xdr:row>55</xdr:row>
      <xdr:rowOff>158242</xdr:rowOff>
    </xdr:to>
    <xdr:sp macro="" textlink="">
      <xdr:nvSpPr>
        <xdr:cNvPr id="656" name="楕円 655"/>
        <xdr:cNvSpPr/>
      </xdr:nvSpPr>
      <xdr:spPr>
        <a:xfrm>
          <a:off x="12763500" y="94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107442</xdr:rowOff>
    </xdr:from>
    <xdr:to>
      <xdr:col>71</xdr:col>
      <xdr:colOff>177800</xdr:colOff>
      <xdr:row>55</xdr:row>
      <xdr:rowOff>153162</xdr:rowOff>
    </xdr:to>
    <xdr:cxnSp macro="">
      <xdr:nvCxnSpPr>
        <xdr:cNvPr id="657" name="直線コネクタ 656"/>
        <xdr:cNvCxnSpPr/>
      </xdr:nvCxnSpPr>
      <xdr:spPr>
        <a:xfrm>
          <a:off x="12814300" y="9537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108221</xdr:rowOff>
    </xdr:from>
    <xdr:ext cx="405111" cy="259045"/>
    <xdr:sp macro="" textlink="">
      <xdr:nvSpPr>
        <xdr:cNvPr id="658" name="n_1aveValue【保健センター・保健所】&#10;有形固定資産減価償却率"/>
        <xdr:cNvSpPr txBox="1"/>
      </xdr:nvSpPr>
      <xdr:spPr>
        <a:xfrm>
          <a:off x="15266044" y="988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115079</xdr:rowOff>
    </xdr:from>
    <xdr:ext cx="405111" cy="259045"/>
    <xdr:sp macro="" textlink="">
      <xdr:nvSpPr>
        <xdr:cNvPr id="659" name="n_2aveValue【保健センター・保健所】&#10;有形固定資産減価償却率"/>
        <xdr:cNvSpPr txBox="1"/>
      </xdr:nvSpPr>
      <xdr:spPr>
        <a:xfrm>
          <a:off x="14389744" y="988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94505</xdr:rowOff>
    </xdr:from>
    <xdr:ext cx="405111" cy="259045"/>
    <xdr:sp macro="" textlink="">
      <xdr:nvSpPr>
        <xdr:cNvPr id="660" name="n_3aveValue【保健センター・保健所】&#10;有形固定資産減価償却率"/>
        <xdr:cNvSpPr txBox="1"/>
      </xdr:nvSpPr>
      <xdr:spPr>
        <a:xfrm>
          <a:off x="13500744"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41927</xdr:rowOff>
    </xdr:from>
    <xdr:ext cx="405111" cy="259045"/>
    <xdr:sp macro="" textlink="">
      <xdr:nvSpPr>
        <xdr:cNvPr id="661" name="n_4aveValue【保健センター・保健所】&#10;有形固定資産減価償却率"/>
        <xdr:cNvSpPr txBox="1"/>
      </xdr:nvSpPr>
      <xdr:spPr>
        <a:xfrm>
          <a:off x="126117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140479</xdr:rowOff>
    </xdr:from>
    <xdr:ext cx="405111" cy="259045"/>
    <xdr:sp macro="" textlink="">
      <xdr:nvSpPr>
        <xdr:cNvPr id="662" name="n_1mainValue【保健センター・保健所】&#10;有形固定資産減価償却率"/>
        <xdr:cNvSpPr txBox="1"/>
      </xdr:nvSpPr>
      <xdr:spPr>
        <a:xfrm>
          <a:off x="15266044" y="939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94759</xdr:rowOff>
    </xdr:from>
    <xdr:ext cx="405111" cy="259045"/>
    <xdr:sp macro="" textlink="">
      <xdr:nvSpPr>
        <xdr:cNvPr id="663" name="n_2mainValue【保健センター・保健所】&#10;有形固定資産減価償却率"/>
        <xdr:cNvSpPr txBox="1"/>
      </xdr:nvSpPr>
      <xdr:spPr>
        <a:xfrm>
          <a:off x="14389744" y="935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49039</xdr:rowOff>
    </xdr:from>
    <xdr:ext cx="405111" cy="259045"/>
    <xdr:sp macro="" textlink="">
      <xdr:nvSpPr>
        <xdr:cNvPr id="664" name="n_3mainValue【保健センター・保健所】&#10;有形固定資産減価償却率"/>
        <xdr:cNvSpPr txBox="1"/>
      </xdr:nvSpPr>
      <xdr:spPr>
        <a:xfrm>
          <a:off x="13500744" y="930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3319</xdr:rowOff>
    </xdr:from>
    <xdr:ext cx="405111" cy="259045"/>
    <xdr:sp macro="" textlink="">
      <xdr:nvSpPr>
        <xdr:cNvPr id="665" name="n_4mainValue【保健センター・保健所】&#10;有形固定資産減価償却率"/>
        <xdr:cNvSpPr txBox="1"/>
      </xdr:nvSpPr>
      <xdr:spPr>
        <a:xfrm>
          <a:off x="12611744" y="926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2"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703" name="楕円 702"/>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704" name="【保健センター・保健所】&#10;一人当たり面積該当値テキスト"/>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705" name="楕円 704"/>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706" name="直線コネクタ 705"/>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707" name="楕円 706"/>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22860</xdr:rowOff>
    </xdr:to>
    <xdr:cxnSp macro="">
      <xdr:nvCxnSpPr>
        <xdr:cNvPr id="708" name="直線コネクタ 707"/>
        <xdr:cNvCxnSpPr/>
      </xdr:nvCxnSpPr>
      <xdr:spPr>
        <a:xfrm>
          <a:off x="20434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709" name="楕円 708"/>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22860</xdr:rowOff>
    </xdr:to>
    <xdr:cxnSp macro="">
      <xdr:nvCxnSpPr>
        <xdr:cNvPr id="710" name="直線コネクタ 709"/>
        <xdr:cNvCxnSpPr/>
      </xdr:nvCxnSpPr>
      <xdr:spPr>
        <a:xfrm>
          <a:off x="19545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711" name="楕円 710"/>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62</xdr:row>
      <xdr:rowOff>22860</xdr:rowOff>
    </xdr:to>
    <xdr:cxnSp macro="">
      <xdr:nvCxnSpPr>
        <xdr:cNvPr id="712" name="直線コネクタ 711"/>
        <xdr:cNvCxnSpPr/>
      </xdr:nvCxnSpPr>
      <xdr:spPr>
        <a:xfrm>
          <a:off x="18656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3" name="n_1ave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4"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5"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16"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717"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18" name="n_2main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719" name="n_3main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64787</xdr:rowOff>
    </xdr:from>
    <xdr:ext cx="469744" cy="259045"/>
    <xdr:sp macro="" textlink="">
      <xdr:nvSpPr>
        <xdr:cNvPr id="720" name="n_4mainValue【保健センター・保健所】&#10;一人当たり面積"/>
        <xdr:cNvSpPr txBox="1"/>
      </xdr:nvSpPr>
      <xdr:spPr>
        <a:xfrm>
          <a:off x="18421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748" name="【消防施設】&#10;有形固定資産減価償却率平均値テキスト"/>
        <xdr:cNvSpPr txBox="1"/>
      </xdr:nvSpPr>
      <xdr:spPr>
        <a:xfrm>
          <a:off x="16357600" y="1418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60452</xdr:rowOff>
    </xdr:from>
    <xdr:to>
      <xdr:col>85</xdr:col>
      <xdr:colOff>177800</xdr:colOff>
      <xdr:row>82</xdr:row>
      <xdr:rowOff>162052</xdr:rowOff>
    </xdr:to>
    <xdr:sp macro="" textlink="">
      <xdr:nvSpPr>
        <xdr:cNvPr id="759" name="楕円 758"/>
        <xdr:cNvSpPr/>
      </xdr:nvSpPr>
      <xdr:spPr>
        <a:xfrm>
          <a:off x="162687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83329</xdr:rowOff>
    </xdr:from>
    <xdr:ext cx="405111" cy="259045"/>
    <xdr:sp macro="" textlink="">
      <xdr:nvSpPr>
        <xdr:cNvPr id="760" name="【消防施設】&#10;有形固定資産減価償却率該当値テキスト"/>
        <xdr:cNvSpPr txBox="1"/>
      </xdr:nvSpPr>
      <xdr:spPr>
        <a:xfrm>
          <a:off x="16357600" y="1397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761" name="楕円 760"/>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111252</xdr:rowOff>
    </xdr:to>
    <xdr:cxnSp macro="">
      <xdr:nvCxnSpPr>
        <xdr:cNvPr id="762" name="直線コネクタ 761"/>
        <xdr:cNvCxnSpPr/>
      </xdr:nvCxnSpPr>
      <xdr:spPr>
        <a:xfrm>
          <a:off x="15481300" y="14131289"/>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99313</xdr:rowOff>
    </xdr:from>
    <xdr:to>
      <xdr:col>76</xdr:col>
      <xdr:colOff>165100</xdr:colOff>
      <xdr:row>84</xdr:row>
      <xdr:rowOff>29463</xdr:rowOff>
    </xdr:to>
    <xdr:sp macro="" textlink="">
      <xdr:nvSpPr>
        <xdr:cNvPr id="763" name="楕円 762"/>
        <xdr:cNvSpPr/>
      </xdr:nvSpPr>
      <xdr:spPr>
        <a:xfrm>
          <a:off x="14541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83</xdr:row>
      <xdr:rowOff>150113</xdr:rowOff>
    </xdr:to>
    <xdr:cxnSp macro="">
      <xdr:nvCxnSpPr>
        <xdr:cNvPr id="764" name="直線コネクタ 763"/>
        <xdr:cNvCxnSpPr/>
      </xdr:nvCxnSpPr>
      <xdr:spPr>
        <a:xfrm flipV="1">
          <a:off x="14592300" y="14131289"/>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58165</xdr:rowOff>
    </xdr:from>
    <xdr:to>
      <xdr:col>72</xdr:col>
      <xdr:colOff>38100</xdr:colOff>
      <xdr:row>83</xdr:row>
      <xdr:rowOff>159765</xdr:rowOff>
    </xdr:to>
    <xdr:sp macro="" textlink="">
      <xdr:nvSpPr>
        <xdr:cNvPr id="765" name="楕円 764"/>
        <xdr:cNvSpPr/>
      </xdr:nvSpPr>
      <xdr:spPr>
        <a:xfrm>
          <a:off x="13652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108965</xdr:rowOff>
    </xdr:from>
    <xdr:to>
      <xdr:col>76</xdr:col>
      <xdr:colOff>114300</xdr:colOff>
      <xdr:row>83</xdr:row>
      <xdr:rowOff>150113</xdr:rowOff>
    </xdr:to>
    <xdr:cxnSp macro="">
      <xdr:nvCxnSpPr>
        <xdr:cNvPr id="766" name="直線コネクタ 765"/>
        <xdr:cNvCxnSpPr/>
      </xdr:nvCxnSpPr>
      <xdr:spPr>
        <a:xfrm>
          <a:off x="13703300" y="143393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21589</xdr:rowOff>
    </xdr:from>
    <xdr:to>
      <xdr:col>67</xdr:col>
      <xdr:colOff>101600</xdr:colOff>
      <xdr:row>83</xdr:row>
      <xdr:rowOff>123189</xdr:rowOff>
    </xdr:to>
    <xdr:sp macro="" textlink="">
      <xdr:nvSpPr>
        <xdr:cNvPr id="767" name="楕円 766"/>
        <xdr:cNvSpPr/>
      </xdr:nvSpPr>
      <xdr:spPr>
        <a:xfrm>
          <a:off x="12763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72389</xdr:rowOff>
    </xdr:from>
    <xdr:to>
      <xdr:col>71</xdr:col>
      <xdr:colOff>177800</xdr:colOff>
      <xdr:row>83</xdr:row>
      <xdr:rowOff>108965</xdr:rowOff>
    </xdr:to>
    <xdr:cxnSp macro="">
      <xdr:nvCxnSpPr>
        <xdr:cNvPr id="768" name="直線コネクタ 767"/>
        <xdr:cNvCxnSpPr/>
      </xdr:nvCxnSpPr>
      <xdr:spPr>
        <a:xfrm>
          <a:off x="12814300" y="143027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84599</xdr:rowOff>
    </xdr:from>
    <xdr:ext cx="405111" cy="259045"/>
    <xdr:sp macro="" textlink="">
      <xdr:nvSpPr>
        <xdr:cNvPr id="769" name="n_1aveValue【消防施設】&#10;有形固定資産減価償却率"/>
        <xdr:cNvSpPr txBox="1"/>
      </xdr:nvSpPr>
      <xdr:spPr>
        <a:xfrm>
          <a:off x="15266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119142</xdr:rowOff>
    </xdr:from>
    <xdr:ext cx="405111" cy="259045"/>
    <xdr:sp macro="" textlink="">
      <xdr:nvSpPr>
        <xdr:cNvPr id="770" name="n_2aveValue【消防施設】&#10;有形固定資産減価償却率"/>
        <xdr:cNvSpPr txBox="1"/>
      </xdr:nvSpPr>
      <xdr:spPr>
        <a:xfrm>
          <a:off x="14389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121429</xdr:rowOff>
    </xdr:from>
    <xdr:ext cx="405111" cy="259045"/>
    <xdr:sp macro="" textlink="">
      <xdr:nvSpPr>
        <xdr:cNvPr id="771" name="n_3aveValue【消防施設】&#10;有形固定資産減価償却率"/>
        <xdr:cNvSpPr txBox="1"/>
      </xdr:nvSpPr>
      <xdr:spPr>
        <a:xfrm>
          <a:off x="13500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772" name="n_4aveValue【消防施設】&#10;有形固定資産減価償却率"/>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139716</xdr:rowOff>
    </xdr:from>
    <xdr:ext cx="405111" cy="259045"/>
    <xdr:sp macro="" textlink="">
      <xdr:nvSpPr>
        <xdr:cNvPr id="773" name="n_1mainValue【消防施設】&#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20590</xdr:rowOff>
    </xdr:from>
    <xdr:ext cx="405111" cy="259045"/>
    <xdr:sp macro="" textlink="">
      <xdr:nvSpPr>
        <xdr:cNvPr id="774" name="n_2mainValue【消防施設】&#10;有形固定資産減価償却率"/>
        <xdr:cNvSpPr txBox="1"/>
      </xdr:nvSpPr>
      <xdr:spPr>
        <a:xfrm>
          <a:off x="14389744" y="1442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150892</xdr:rowOff>
    </xdr:from>
    <xdr:ext cx="405111" cy="259045"/>
    <xdr:sp macro="" textlink="">
      <xdr:nvSpPr>
        <xdr:cNvPr id="775" name="n_3mainValue【消防施設】&#10;有形固定資産減価償却率"/>
        <xdr:cNvSpPr txBox="1"/>
      </xdr:nvSpPr>
      <xdr:spPr>
        <a:xfrm>
          <a:off x="13500744" y="1438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114316</xdr:rowOff>
    </xdr:from>
    <xdr:ext cx="405111" cy="259045"/>
    <xdr:sp macro="" textlink="">
      <xdr:nvSpPr>
        <xdr:cNvPr id="776" name="n_4mainValue【消防施設】&#10;有形固定資産減価償却率"/>
        <xdr:cNvSpPr txBox="1"/>
      </xdr:nvSpPr>
      <xdr:spPr>
        <a:xfrm>
          <a:off x="12611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5" name="【消防施設】&#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816" name="楕円 815"/>
        <xdr:cNvSpPr/>
      </xdr:nvSpPr>
      <xdr:spPr>
        <a:xfrm>
          <a:off x="22110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41927</xdr:rowOff>
    </xdr:from>
    <xdr:ext cx="469744" cy="259045"/>
    <xdr:sp macro="" textlink="">
      <xdr:nvSpPr>
        <xdr:cNvPr id="817" name="【消防施設】&#10;一人当たり面積該当値テキスト"/>
        <xdr:cNvSpPr txBox="1"/>
      </xdr:nvSpPr>
      <xdr:spPr>
        <a:xfrm>
          <a:off x="22199600"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19050</xdr:rowOff>
    </xdr:from>
    <xdr:to>
      <xdr:col>112</xdr:col>
      <xdr:colOff>38100</xdr:colOff>
      <xdr:row>83</xdr:row>
      <xdr:rowOff>120650</xdr:rowOff>
    </xdr:to>
    <xdr:sp macro="" textlink="">
      <xdr:nvSpPr>
        <xdr:cNvPr id="818" name="楕円 817"/>
        <xdr:cNvSpPr/>
      </xdr:nvSpPr>
      <xdr:spPr>
        <a:xfrm>
          <a:off x="21272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69850</xdr:rowOff>
    </xdr:from>
    <xdr:to>
      <xdr:col>116</xdr:col>
      <xdr:colOff>63500</xdr:colOff>
      <xdr:row>83</xdr:row>
      <xdr:rowOff>69850</xdr:rowOff>
    </xdr:to>
    <xdr:cxnSp macro="">
      <xdr:nvCxnSpPr>
        <xdr:cNvPr id="819" name="直線コネクタ 818"/>
        <xdr:cNvCxnSpPr/>
      </xdr:nvCxnSpPr>
      <xdr:spPr>
        <a:xfrm>
          <a:off x="21323300" y="1430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xdr:rowOff>
    </xdr:from>
    <xdr:to>
      <xdr:col>107</xdr:col>
      <xdr:colOff>101600</xdr:colOff>
      <xdr:row>84</xdr:row>
      <xdr:rowOff>114300</xdr:rowOff>
    </xdr:to>
    <xdr:sp macro="" textlink="">
      <xdr:nvSpPr>
        <xdr:cNvPr id="820" name="楕円 819"/>
        <xdr:cNvSpPr/>
      </xdr:nvSpPr>
      <xdr:spPr>
        <a:xfrm>
          <a:off x="20383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69850</xdr:rowOff>
    </xdr:from>
    <xdr:to>
      <xdr:col>111</xdr:col>
      <xdr:colOff>177800</xdr:colOff>
      <xdr:row>84</xdr:row>
      <xdr:rowOff>63500</xdr:rowOff>
    </xdr:to>
    <xdr:cxnSp macro="">
      <xdr:nvCxnSpPr>
        <xdr:cNvPr id="821" name="直線コネクタ 820"/>
        <xdr:cNvCxnSpPr/>
      </xdr:nvCxnSpPr>
      <xdr:spPr>
        <a:xfrm flipV="1">
          <a:off x="20434300" y="14300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822" name="楕円 821"/>
        <xdr:cNvSpPr/>
      </xdr:nvSpPr>
      <xdr:spPr>
        <a:xfrm>
          <a:off x="19494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63500</xdr:rowOff>
    </xdr:from>
    <xdr:to>
      <xdr:col>107</xdr:col>
      <xdr:colOff>50800</xdr:colOff>
      <xdr:row>84</xdr:row>
      <xdr:rowOff>63500</xdr:rowOff>
    </xdr:to>
    <xdr:cxnSp macro="">
      <xdr:nvCxnSpPr>
        <xdr:cNvPr id="823" name="直線コネクタ 822"/>
        <xdr:cNvCxnSpPr/>
      </xdr:nvCxnSpPr>
      <xdr:spPr>
        <a:xfrm>
          <a:off x="19545300" y="1446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12700</xdr:rowOff>
    </xdr:from>
    <xdr:to>
      <xdr:col>98</xdr:col>
      <xdr:colOff>38100</xdr:colOff>
      <xdr:row>84</xdr:row>
      <xdr:rowOff>114300</xdr:rowOff>
    </xdr:to>
    <xdr:sp macro="" textlink="">
      <xdr:nvSpPr>
        <xdr:cNvPr id="824" name="楕円 823"/>
        <xdr:cNvSpPr/>
      </xdr:nvSpPr>
      <xdr:spPr>
        <a:xfrm>
          <a:off x="18605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63500</xdr:rowOff>
    </xdr:from>
    <xdr:to>
      <xdr:col>102</xdr:col>
      <xdr:colOff>114300</xdr:colOff>
      <xdr:row>84</xdr:row>
      <xdr:rowOff>63500</xdr:rowOff>
    </xdr:to>
    <xdr:cxnSp macro="">
      <xdr:nvCxnSpPr>
        <xdr:cNvPr id="825" name="直線コネクタ 824"/>
        <xdr:cNvCxnSpPr/>
      </xdr:nvCxnSpPr>
      <xdr:spPr>
        <a:xfrm>
          <a:off x="18656300" y="1446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826" name="n_1aveValue【消防施設】&#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827"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28"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829" name="n_4ave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137177</xdr:rowOff>
    </xdr:from>
    <xdr:ext cx="469744" cy="259045"/>
    <xdr:sp macro="" textlink="">
      <xdr:nvSpPr>
        <xdr:cNvPr id="830" name="n_1main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105427</xdr:rowOff>
    </xdr:from>
    <xdr:ext cx="469744" cy="259045"/>
    <xdr:sp macro="" textlink="">
      <xdr:nvSpPr>
        <xdr:cNvPr id="831" name="n_2mainValue【消防施設】&#10;一人当たり面積"/>
        <xdr:cNvSpPr txBox="1"/>
      </xdr:nvSpPr>
      <xdr:spPr>
        <a:xfrm>
          <a:off x="20199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832" name="n_3mainValue【消防施設】&#10;一人当たり面積"/>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833" name="n_4mainValue【消防施設】&#10;一人当たり面積"/>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62" name="【庁舎】&#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78739</xdr:rowOff>
    </xdr:from>
    <xdr:to>
      <xdr:col>85</xdr:col>
      <xdr:colOff>177800</xdr:colOff>
      <xdr:row>108</xdr:row>
      <xdr:rowOff>8889</xdr:rowOff>
    </xdr:to>
    <xdr:sp macro="" textlink="">
      <xdr:nvSpPr>
        <xdr:cNvPr id="873" name="楕円 872"/>
        <xdr:cNvSpPr/>
      </xdr:nvSpPr>
      <xdr:spPr>
        <a:xfrm>
          <a:off x="16268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57166</xdr:rowOff>
    </xdr:from>
    <xdr:ext cx="405111" cy="259045"/>
    <xdr:sp macro="" textlink="">
      <xdr:nvSpPr>
        <xdr:cNvPr id="874" name="【庁舎】&#10;有形固定資産減価償却率該当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147320</xdr:rowOff>
    </xdr:from>
    <xdr:to>
      <xdr:col>81</xdr:col>
      <xdr:colOff>101600</xdr:colOff>
      <xdr:row>109</xdr:row>
      <xdr:rowOff>77470</xdr:rowOff>
    </xdr:to>
    <xdr:sp macro="" textlink="">
      <xdr:nvSpPr>
        <xdr:cNvPr id="875" name="楕円 874"/>
        <xdr:cNvSpPr/>
      </xdr:nvSpPr>
      <xdr:spPr>
        <a:xfrm>
          <a:off x="15430500" y="186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129539</xdr:rowOff>
    </xdr:from>
    <xdr:to>
      <xdr:col>85</xdr:col>
      <xdr:colOff>127000</xdr:colOff>
      <xdr:row>109</xdr:row>
      <xdr:rowOff>26670</xdr:rowOff>
    </xdr:to>
    <xdr:cxnSp macro="">
      <xdr:nvCxnSpPr>
        <xdr:cNvPr id="876" name="直線コネクタ 875"/>
        <xdr:cNvCxnSpPr/>
      </xdr:nvCxnSpPr>
      <xdr:spPr>
        <a:xfrm flipV="1">
          <a:off x="15481300" y="18474689"/>
          <a:ext cx="8382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122555</xdr:rowOff>
    </xdr:from>
    <xdr:to>
      <xdr:col>76</xdr:col>
      <xdr:colOff>165100</xdr:colOff>
      <xdr:row>109</xdr:row>
      <xdr:rowOff>52705</xdr:rowOff>
    </xdr:to>
    <xdr:sp macro="" textlink="">
      <xdr:nvSpPr>
        <xdr:cNvPr id="877" name="楕円 876"/>
        <xdr:cNvSpPr/>
      </xdr:nvSpPr>
      <xdr:spPr>
        <a:xfrm>
          <a:off x="14541500" y="186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1905</xdr:rowOff>
    </xdr:from>
    <xdr:to>
      <xdr:col>81</xdr:col>
      <xdr:colOff>50800</xdr:colOff>
      <xdr:row>109</xdr:row>
      <xdr:rowOff>26670</xdr:rowOff>
    </xdr:to>
    <xdr:cxnSp macro="">
      <xdr:nvCxnSpPr>
        <xdr:cNvPr id="878" name="直線コネクタ 877"/>
        <xdr:cNvCxnSpPr/>
      </xdr:nvCxnSpPr>
      <xdr:spPr>
        <a:xfrm>
          <a:off x="14592300" y="186899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95886</xdr:rowOff>
    </xdr:from>
    <xdr:to>
      <xdr:col>72</xdr:col>
      <xdr:colOff>38100</xdr:colOff>
      <xdr:row>109</xdr:row>
      <xdr:rowOff>26036</xdr:rowOff>
    </xdr:to>
    <xdr:sp macro="" textlink="">
      <xdr:nvSpPr>
        <xdr:cNvPr id="879" name="楕円 878"/>
        <xdr:cNvSpPr/>
      </xdr:nvSpPr>
      <xdr:spPr>
        <a:xfrm>
          <a:off x="136525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146686</xdr:rowOff>
    </xdr:from>
    <xdr:to>
      <xdr:col>76</xdr:col>
      <xdr:colOff>114300</xdr:colOff>
      <xdr:row>109</xdr:row>
      <xdr:rowOff>1905</xdr:rowOff>
    </xdr:to>
    <xdr:cxnSp macro="">
      <xdr:nvCxnSpPr>
        <xdr:cNvPr id="880" name="直線コネクタ 879"/>
        <xdr:cNvCxnSpPr/>
      </xdr:nvCxnSpPr>
      <xdr:spPr>
        <a:xfrm>
          <a:off x="13703300" y="186632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71120</xdr:rowOff>
    </xdr:from>
    <xdr:to>
      <xdr:col>67</xdr:col>
      <xdr:colOff>101600</xdr:colOff>
      <xdr:row>109</xdr:row>
      <xdr:rowOff>1270</xdr:rowOff>
    </xdr:to>
    <xdr:sp macro="" textlink="">
      <xdr:nvSpPr>
        <xdr:cNvPr id="881" name="楕円 880"/>
        <xdr:cNvSpPr/>
      </xdr:nvSpPr>
      <xdr:spPr>
        <a:xfrm>
          <a:off x="1276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121920</xdr:rowOff>
    </xdr:from>
    <xdr:to>
      <xdr:col>71</xdr:col>
      <xdr:colOff>177800</xdr:colOff>
      <xdr:row>108</xdr:row>
      <xdr:rowOff>146686</xdr:rowOff>
    </xdr:to>
    <xdr:cxnSp macro="">
      <xdr:nvCxnSpPr>
        <xdr:cNvPr id="882" name="直線コネクタ 881"/>
        <xdr:cNvCxnSpPr/>
      </xdr:nvCxnSpPr>
      <xdr:spPr>
        <a:xfrm>
          <a:off x="12814300" y="186385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883"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884"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85"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886" name="n_4aveValue【庁舎】&#10;有形固定資産減価償却率"/>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68597</xdr:rowOff>
    </xdr:from>
    <xdr:ext cx="405111" cy="259045"/>
    <xdr:sp macro="" textlink="">
      <xdr:nvSpPr>
        <xdr:cNvPr id="887" name="n_1mainValue【庁舎】&#10;有形固定資産減価償却率"/>
        <xdr:cNvSpPr txBox="1"/>
      </xdr:nvSpPr>
      <xdr:spPr>
        <a:xfrm>
          <a:off x="15266044"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43832</xdr:rowOff>
    </xdr:from>
    <xdr:ext cx="405111" cy="259045"/>
    <xdr:sp macro="" textlink="">
      <xdr:nvSpPr>
        <xdr:cNvPr id="888" name="n_2mainValue【庁舎】&#10;有形固定資産減価償却率"/>
        <xdr:cNvSpPr txBox="1"/>
      </xdr:nvSpPr>
      <xdr:spPr>
        <a:xfrm>
          <a:off x="14389744" y="187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17163</xdr:rowOff>
    </xdr:from>
    <xdr:ext cx="405111" cy="259045"/>
    <xdr:sp macro="" textlink="">
      <xdr:nvSpPr>
        <xdr:cNvPr id="889" name="n_3mainValue【庁舎】&#10;有形固定資産減価償却率"/>
        <xdr:cNvSpPr txBox="1"/>
      </xdr:nvSpPr>
      <xdr:spPr>
        <a:xfrm>
          <a:off x="13500744" y="1870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163847</xdr:rowOff>
    </xdr:from>
    <xdr:ext cx="405111" cy="259045"/>
    <xdr:sp macro="" textlink="">
      <xdr:nvSpPr>
        <xdr:cNvPr id="890" name="n_4mainValue【庁舎】&#10;有形固定資産減価償却率"/>
        <xdr:cNvSpPr txBox="1"/>
      </xdr:nvSpPr>
      <xdr:spPr>
        <a:xfrm>
          <a:off x="126117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5" name="直線コネクタ 914"/>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7" name="直線コネクタ 91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8"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9" name="直線コネクタ 918"/>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920" name="【庁舎】&#10;一人当たり面積平均値テキスト"/>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1" name="フローチャート: 判断 920"/>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2" name="フローチャート: 判断 92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3" name="フローチャート: 判断 92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4" name="フローチャート: 判断 923"/>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5" name="フローチャート: 判断 924"/>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124461</xdr:rowOff>
    </xdr:from>
    <xdr:to>
      <xdr:col>116</xdr:col>
      <xdr:colOff>114300</xdr:colOff>
      <xdr:row>107</xdr:row>
      <xdr:rowOff>54611</xdr:rowOff>
    </xdr:to>
    <xdr:sp macro="" textlink="">
      <xdr:nvSpPr>
        <xdr:cNvPr id="931" name="楕円 930"/>
        <xdr:cNvSpPr/>
      </xdr:nvSpPr>
      <xdr:spPr>
        <a:xfrm>
          <a:off x="22110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102888</xdr:rowOff>
    </xdr:from>
    <xdr:ext cx="469744" cy="259045"/>
    <xdr:sp macro="" textlink="">
      <xdr:nvSpPr>
        <xdr:cNvPr id="932" name="【庁舎】&#10;一人当たり面積該当値テキスト"/>
        <xdr:cNvSpPr txBox="1"/>
      </xdr:nvSpPr>
      <xdr:spPr>
        <a:xfrm>
          <a:off x="22199600"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933" name="楕円 932"/>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3811</xdr:rowOff>
    </xdr:from>
    <xdr:to>
      <xdr:col>116</xdr:col>
      <xdr:colOff>63500</xdr:colOff>
      <xdr:row>107</xdr:row>
      <xdr:rowOff>72389</xdr:rowOff>
    </xdr:to>
    <xdr:cxnSp macro="">
      <xdr:nvCxnSpPr>
        <xdr:cNvPr id="934" name="直線コネクタ 933"/>
        <xdr:cNvCxnSpPr/>
      </xdr:nvCxnSpPr>
      <xdr:spPr>
        <a:xfrm flipV="1">
          <a:off x="21323300" y="183489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935" name="楕円 934"/>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72389</xdr:rowOff>
    </xdr:to>
    <xdr:cxnSp macro="">
      <xdr:nvCxnSpPr>
        <xdr:cNvPr id="936" name="直線コネクタ 935"/>
        <xdr:cNvCxnSpPr/>
      </xdr:nvCxnSpPr>
      <xdr:spPr>
        <a:xfrm>
          <a:off x="20434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21589</xdr:rowOff>
    </xdr:from>
    <xdr:to>
      <xdr:col>102</xdr:col>
      <xdr:colOff>165100</xdr:colOff>
      <xdr:row>107</xdr:row>
      <xdr:rowOff>123189</xdr:rowOff>
    </xdr:to>
    <xdr:sp macro="" textlink="">
      <xdr:nvSpPr>
        <xdr:cNvPr id="937" name="楕円 936"/>
        <xdr:cNvSpPr/>
      </xdr:nvSpPr>
      <xdr:spPr>
        <a:xfrm>
          <a:off x="19494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72389</xdr:rowOff>
    </xdr:from>
    <xdr:to>
      <xdr:col>107</xdr:col>
      <xdr:colOff>50800</xdr:colOff>
      <xdr:row>107</xdr:row>
      <xdr:rowOff>72389</xdr:rowOff>
    </xdr:to>
    <xdr:cxnSp macro="">
      <xdr:nvCxnSpPr>
        <xdr:cNvPr id="938" name="直線コネクタ 937"/>
        <xdr:cNvCxnSpPr/>
      </xdr:nvCxnSpPr>
      <xdr:spPr>
        <a:xfrm>
          <a:off x="19545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29211</xdr:rowOff>
    </xdr:from>
    <xdr:to>
      <xdr:col>98</xdr:col>
      <xdr:colOff>38100</xdr:colOff>
      <xdr:row>107</xdr:row>
      <xdr:rowOff>130811</xdr:rowOff>
    </xdr:to>
    <xdr:sp macro="" textlink="">
      <xdr:nvSpPr>
        <xdr:cNvPr id="939" name="楕円 938"/>
        <xdr:cNvSpPr/>
      </xdr:nvSpPr>
      <xdr:spPr>
        <a:xfrm>
          <a:off x="18605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72389</xdr:rowOff>
    </xdr:from>
    <xdr:to>
      <xdr:col>102</xdr:col>
      <xdr:colOff>114300</xdr:colOff>
      <xdr:row>107</xdr:row>
      <xdr:rowOff>80011</xdr:rowOff>
    </xdr:to>
    <xdr:cxnSp macro="">
      <xdr:nvCxnSpPr>
        <xdr:cNvPr id="940" name="直線コネクタ 939"/>
        <xdr:cNvCxnSpPr/>
      </xdr:nvCxnSpPr>
      <xdr:spPr>
        <a:xfrm flipV="1">
          <a:off x="18656300" y="18417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41"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42" name="n_2aveValue【庁舎】&#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943"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44" name="n_4ave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945" name="n_1mainValue【庁舎】&#10;一人当たり面積"/>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946" name="n_2mainValue【庁舎】&#10;一人当たり面積"/>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114316</xdr:rowOff>
    </xdr:from>
    <xdr:ext cx="469744" cy="259045"/>
    <xdr:sp macro="" textlink="">
      <xdr:nvSpPr>
        <xdr:cNvPr id="947" name="n_3mainValue【庁舎】&#10;一人当たり面積"/>
        <xdr:cNvSpPr txBox="1"/>
      </xdr:nvSpPr>
      <xdr:spPr>
        <a:xfrm>
          <a:off x="19310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121938</xdr:rowOff>
    </xdr:from>
    <xdr:ext cx="469744" cy="259045"/>
    <xdr:sp macro="" textlink="">
      <xdr:nvSpPr>
        <xdr:cNvPr id="948" name="n_4mainValue【庁舎】&#10;一人当たり面積"/>
        <xdr:cNvSpPr txBox="1"/>
      </xdr:nvSpPr>
      <xdr:spPr>
        <a:xfrm>
          <a:off x="18421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中央消防署を新設したことで有形固定資産減価償却率が類似団体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平均値よりも低下し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、一人当たり面積も若干ではあるが増加した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。また、今後、和泉創発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ラン、個別施設計画に基づき、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和泉市消防本部・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和泉消防署の移転・建替を予定しているため、さらなる有形固定資産減価償却率の低下が見込まれる。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については、令和元年度には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平均値と比較して特に高くなってい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庁舎整備事業の実施により令和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ポイント以上改善した。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は庁舎本館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が竣工しており今後は有形固定資産減価償却率の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また、福祉施設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平均値と比較して有形固定資産減価償却率が高くなっており対策が必要になっている。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その他の施設においても、老朽化が課題となっているため、再配置等の検討を進めていく。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185,181
182,564
84.98
87,462,195
87,019,284
283,747
35,567,312
45,647,187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税基盤が乏しいことなどから、財政力指数が</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0.75</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と類似団体内平均値を大きく下回る結果となっている。</a:t>
          </a:r>
          <a:endParaRPr kumimoji="1" lang="en-US" altLang="ja-JP" sz="1300" baseline="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給与制度の適正化や</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R1</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年度末に策定した「和泉創発プラン」を着実に実施することなどにより、財政基盤の強化を図る。</a:t>
          </a:r>
          <a:endParaRPr kumimoji="1" lang="en-US" altLang="ja-JP" sz="1300" baseline="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xdr:cNvCxnSpPr/>
      </xdr:nvCxnSpPr>
      <xdr:spPr>
        <a:xfrm flipV="1">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25400</xdr:rowOff>
    </xdr:to>
    <xdr:cxnSp macro="">
      <xdr:nvCxnSpPr>
        <xdr:cNvPr id="78" name="直線コネクタ 77"/>
        <xdr:cNvCxnSpPr/>
      </xdr:nvCxnSpPr>
      <xdr:spPr>
        <a:xfrm flipV="1">
          <a:off x="1447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95" name="テキスト ボックス 94"/>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en-US" altLang="ja-JP" sz="1300">
              <a:solidFill>
                <a:srgbClr val="000000"/>
              </a:solidFill>
              <a:latin typeface="ＭＳ Ｐゴシック" panose="020B0600070205080204" pitchFamily="50" charset="-128"/>
              <a:ea typeface="ＭＳ Ｐゴシック" panose="020B0600070205080204" pitchFamily="50" charset="-128"/>
            </a:rPr>
            <a:t>R1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年度まで、「和泉躍進プラン」に基づき、人件費の削減や経常経費の見直しに取り組んできたが、経常収支比率は類似団体内で下位に位置している。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今後は、「和泉創発プラン」による更なる財政健全化に取り組むとともに、歳入面においても、市税の徴収強化により歳入確保を図る。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7874</xdr:rowOff>
    </xdr:from>
    <xdr:to>
      <xdr:col>23</xdr:col>
      <xdr:colOff>133350</xdr:colOff>
      <xdr:row>65</xdr:row>
      <xdr:rowOff>65786</xdr:rowOff>
    </xdr:to>
    <xdr:cxnSp macro="">
      <xdr:nvCxnSpPr>
        <xdr:cNvPr id="130" name="直線コネクタ 129"/>
        <xdr:cNvCxnSpPr/>
      </xdr:nvCxnSpPr>
      <xdr:spPr>
        <a:xfrm flipV="1">
          <a:off x="4114800" y="1115212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65</xdr:row>
      <xdr:rowOff>65786</xdr:rowOff>
    </xdr:to>
    <xdr:cxnSp macro="">
      <xdr:nvCxnSpPr>
        <xdr:cNvPr id="133" name="直線コネクタ 132"/>
        <xdr:cNvCxnSpPr/>
      </xdr:nvCxnSpPr>
      <xdr:spPr>
        <a:xfrm>
          <a:off x="3225800" y="1121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65</xdr:row>
      <xdr:rowOff>104394</xdr:rowOff>
    </xdr:to>
    <xdr:cxnSp macro="">
      <xdr:nvCxnSpPr>
        <xdr:cNvPr id="136" name="直線コネクタ 135"/>
        <xdr:cNvCxnSpPr/>
      </xdr:nvCxnSpPr>
      <xdr:spPr>
        <a:xfrm flipV="1">
          <a:off x="2336800" y="112100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46482</xdr:rowOff>
    </xdr:from>
    <xdr:to>
      <xdr:col>11</xdr:col>
      <xdr:colOff>31750</xdr:colOff>
      <xdr:row>65</xdr:row>
      <xdr:rowOff>104394</xdr:rowOff>
    </xdr:to>
    <xdr:cxnSp macro="">
      <xdr:nvCxnSpPr>
        <xdr:cNvPr id="139" name="直線コネクタ 138"/>
        <xdr:cNvCxnSpPr/>
      </xdr:nvCxnSpPr>
      <xdr:spPr>
        <a:xfrm>
          <a:off x="1447800" y="111907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128524</xdr:rowOff>
    </xdr:from>
    <xdr:to>
      <xdr:col>23</xdr:col>
      <xdr:colOff>184150</xdr:colOff>
      <xdr:row>65</xdr:row>
      <xdr:rowOff>58674</xdr:rowOff>
    </xdr:to>
    <xdr:sp macro="" textlink="">
      <xdr:nvSpPr>
        <xdr:cNvPr id="149" name="楕円 148"/>
        <xdr:cNvSpPr/>
      </xdr:nvSpPr>
      <xdr:spPr>
        <a:xfrm>
          <a:off x="49022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100601</xdr:rowOff>
    </xdr:from>
    <xdr:ext cx="762000" cy="259045"/>
    <xdr:sp macro="" textlink="">
      <xdr:nvSpPr>
        <xdr:cNvPr id="150" name="財政構造の弾力性該当値テキスト"/>
        <xdr:cNvSpPr txBox="1"/>
      </xdr:nvSpPr>
      <xdr:spPr>
        <a:xfrm>
          <a:off x="5041900" y="1107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51" name="楕円 150"/>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2" name="テキスト ボックス 151"/>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3" name="楕円 152"/>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4" name="テキスト ボックス 153"/>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53594</xdr:rowOff>
    </xdr:from>
    <xdr:to>
      <xdr:col>11</xdr:col>
      <xdr:colOff>82550</xdr:colOff>
      <xdr:row>65</xdr:row>
      <xdr:rowOff>155194</xdr:rowOff>
    </xdr:to>
    <xdr:sp macro="" textlink="">
      <xdr:nvSpPr>
        <xdr:cNvPr id="155" name="楕円 154"/>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56" name="テキスト ボックス 155"/>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57" name="楕円 156"/>
        <xdr:cNvSpPr/>
      </xdr:nvSpPr>
      <xdr:spPr>
        <a:xfrm>
          <a:off x="1397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58" name="テキスト ボックス 157"/>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[100,913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人当たりの職員数が類似団体内平均値より少ないため、人口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人当たりの人件費・物件費等決算額は類似団体内平均値に比べて下回っているが、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R2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年度は新型コロナウイルス感染症対策にかかる臨時経費等の増加により、前年度と比べて増加した。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今後は、既存事業の見直しなどによる事業費削減を進めることにより、人件費・物件費等の抑制に努める。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113609</xdr:rowOff>
    </xdr:from>
    <xdr:to>
      <xdr:col>23</xdr:col>
      <xdr:colOff>133350</xdr:colOff>
      <xdr:row>81</xdr:row>
      <xdr:rowOff>59511</xdr:rowOff>
    </xdr:to>
    <xdr:cxnSp macro="">
      <xdr:nvCxnSpPr>
        <xdr:cNvPr id="193" name="直線コネクタ 192"/>
        <xdr:cNvCxnSpPr/>
      </xdr:nvCxnSpPr>
      <xdr:spPr>
        <a:xfrm>
          <a:off x="4114800" y="13829609"/>
          <a:ext cx="838200" cy="11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113609</xdr:rowOff>
    </xdr:from>
    <xdr:to>
      <xdr:col>19</xdr:col>
      <xdr:colOff>133350</xdr:colOff>
      <xdr:row>81</xdr:row>
      <xdr:rowOff>3584</xdr:rowOff>
    </xdr:to>
    <xdr:cxnSp macro="">
      <xdr:nvCxnSpPr>
        <xdr:cNvPr id="196" name="直線コネクタ 195"/>
        <xdr:cNvCxnSpPr/>
      </xdr:nvCxnSpPr>
      <xdr:spPr>
        <a:xfrm flipV="1">
          <a:off x="3225800" y="13829609"/>
          <a:ext cx="8890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162178</xdr:rowOff>
    </xdr:from>
    <xdr:to>
      <xdr:col>15</xdr:col>
      <xdr:colOff>82550</xdr:colOff>
      <xdr:row>81</xdr:row>
      <xdr:rowOff>3584</xdr:rowOff>
    </xdr:to>
    <xdr:cxnSp macro="">
      <xdr:nvCxnSpPr>
        <xdr:cNvPr id="199" name="直線コネクタ 198"/>
        <xdr:cNvCxnSpPr/>
      </xdr:nvCxnSpPr>
      <xdr:spPr>
        <a:xfrm>
          <a:off x="2336800" y="13878178"/>
          <a:ext cx="889000" cy="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93608</xdr:rowOff>
    </xdr:from>
    <xdr:to>
      <xdr:col>11</xdr:col>
      <xdr:colOff>31750</xdr:colOff>
      <xdr:row>80</xdr:row>
      <xdr:rowOff>162178</xdr:rowOff>
    </xdr:to>
    <xdr:cxnSp macro="">
      <xdr:nvCxnSpPr>
        <xdr:cNvPr id="202" name="直線コネクタ 201"/>
        <xdr:cNvCxnSpPr/>
      </xdr:nvCxnSpPr>
      <xdr:spPr>
        <a:xfrm>
          <a:off x="1447800" y="13809608"/>
          <a:ext cx="889000" cy="6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8711</xdr:rowOff>
    </xdr:from>
    <xdr:to>
      <xdr:col>23</xdr:col>
      <xdr:colOff>184150</xdr:colOff>
      <xdr:row>81</xdr:row>
      <xdr:rowOff>110311</xdr:rowOff>
    </xdr:to>
    <xdr:sp macro="" textlink="">
      <xdr:nvSpPr>
        <xdr:cNvPr id="212" name="楕円 211"/>
        <xdr:cNvSpPr/>
      </xdr:nvSpPr>
      <xdr:spPr>
        <a:xfrm>
          <a:off x="4902200" y="1389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25238</xdr:rowOff>
    </xdr:from>
    <xdr:ext cx="762000" cy="259045"/>
    <xdr:sp macro="" textlink="">
      <xdr:nvSpPr>
        <xdr:cNvPr id="213" name="人件費・物件費等の状況該当値テキスト"/>
        <xdr:cNvSpPr txBox="1"/>
      </xdr:nvSpPr>
      <xdr:spPr>
        <a:xfrm>
          <a:off x="5041900" y="1374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62809</xdr:rowOff>
    </xdr:from>
    <xdr:to>
      <xdr:col>19</xdr:col>
      <xdr:colOff>184150</xdr:colOff>
      <xdr:row>80</xdr:row>
      <xdr:rowOff>164409</xdr:rowOff>
    </xdr:to>
    <xdr:sp macro="" textlink="">
      <xdr:nvSpPr>
        <xdr:cNvPr id="214" name="楕円 213"/>
        <xdr:cNvSpPr/>
      </xdr:nvSpPr>
      <xdr:spPr>
        <a:xfrm>
          <a:off x="4064000" y="137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3136</xdr:rowOff>
    </xdr:from>
    <xdr:ext cx="736600" cy="259045"/>
    <xdr:sp macro="" textlink="">
      <xdr:nvSpPr>
        <xdr:cNvPr id="215" name="テキスト ボックス 214"/>
        <xdr:cNvSpPr txBox="1"/>
      </xdr:nvSpPr>
      <xdr:spPr>
        <a:xfrm>
          <a:off x="3733800" y="13547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124234</xdr:rowOff>
    </xdr:from>
    <xdr:to>
      <xdr:col>15</xdr:col>
      <xdr:colOff>133350</xdr:colOff>
      <xdr:row>81</xdr:row>
      <xdr:rowOff>54384</xdr:rowOff>
    </xdr:to>
    <xdr:sp macro="" textlink="">
      <xdr:nvSpPr>
        <xdr:cNvPr id="216" name="楕円 215"/>
        <xdr:cNvSpPr/>
      </xdr:nvSpPr>
      <xdr:spPr>
        <a:xfrm>
          <a:off x="3175000" y="1384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64561</xdr:rowOff>
    </xdr:from>
    <xdr:ext cx="762000" cy="259045"/>
    <xdr:sp macro="" textlink="">
      <xdr:nvSpPr>
        <xdr:cNvPr id="217" name="テキスト ボックス 216"/>
        <xdr:cNvSpPr txBox="1"/>
      </xdr:nvSpPr>
      <xdr:spPr>
        <a:xfrm>
          <a:off x="2844800" y="1360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111378</xdr:rowOff>
    </xdr:from>
    <xdr:to>
      <xdr:col>11</xdr:col>
      <xdr:colOff>82550</xdr:colOff>
      <xdr:row>81</xdr:row>
      <xdr:rowOff>41528</xdr:rowOff>
    </xdr:to>
    <xdr:sp macro="" textlink="">
      <xdr:nvSpPr>
        <xdr:cNvPr id="218" name="楕円 217"/>
        <xdr:cNvSpPr/>
      </xdr:nvSpPr>
      <xdr:spPr>
        <a:xfrm>
          <a:off x="2286000" y="138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51705</xdr:rowOff>
    </xdr:from>
    <xdr:ext cx="762000" cy="259045"/>
    <xdr:sp macro="" textlink="">
      <xdr:nvSpPr>
        <xdr:cNvPr id="219" name="テキスト ボックス 218"/>
        <xdr:cNvSpPr txBox="1"/>
      </xdr:nvSpPr>
      <xdr:spPr>
        <a:xfrm>
          <a:off x="1955800" y="1359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42808</xdr:rowOff>
    </xdr:from>
    <xdr:to>
      <xdr:col>7</xdr:col>
      <xdr:colOff>31750</xdr:colOff>
      <xdr:row>80</xdr:row>
      <xdr:rowOff>144408</xdr:rowOff>
    </xdr:to>
    <xdr:sp macro="" textlink="">
      <xdr:nvSpPr>
        <xdr:cNvPr id="220" name="楕円 219"/>
        <xdr:cNvSpPr/>
      </xdr:nvSpPr>
      <xdr:spPr>
        <a:xfrm>
          <a:off x="1397000" y="1375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154585</xdr:rowOff>
    </xdr:from>
    <xdr:ext cx="762000" cy="259045"/>
    <xdr:sp macro="" textlink="">
      <xdr:nvSpPr>
        <xdr:cNvPr id="221" name="テキスト ボックス 220"/>
        <xdr:cNvSpPr txBox="1"/>
      </xdr:nvSpPr>
      <xdr:spPr>
        <a:xfrm>
          <a:off x="1066800" y="1352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en-US" altLang="ja-JP" sz="1300">
              <a:solidFill>
                <a:srgbClr val="000000"/>
              </a:solidFill>
              <a:latin typeface="ＭＳ Ｐゴシック" panose="020B0600070205080204" pitchFamily="50" charset="-128"/>
              <a:ea typeface="ＭＳ Ｐゴシック" panose="020B0600070205080204" pitchFamily="50" charset="-128"/>
            </a:rPr>
            <a:t>H23</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年度から給料表を国に準拠することなどにより給与制度の適正化を図っていることから、類似団体内平均値よりも低い数値で推移しており、類似団体内で高順位となっている。引き続き適正な管理に努める。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83609</xdr:rowOff>
    </xdr:from>
    <xdr:to>
      <xdr:col>81</xdr:col>
      <xdr:colOff>44450</xdr:colOff>
      <xdr:row>82</xdr:row>
      <xdr:rowOff>164041</xdr:rowOff>
    </xdr:to>
    <xdr:cxnSp macro="">
      <xdr:nvCxnSpPr>
        <xdr:cNvPr id="255" name="直線コネクタ 254"/>
        <xdr:cNvCxnSpPr/>
      </xdr:nvCxnSpPr>
      <xdr:spPr>
        <a:xfrm flipV="1">
          <a:off x="16179800" y="1414250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82</xdr:row>
      <xdr:rowOff>164041</xdr:rowOff>
    </xdr:to>
    <xdr:cxnSp macro="">
      <xdr:nvCxnSpPr>
        <xdr:cNvPr id="258" name="直線コネクタ 257"/>
        <xdr:cNvCxnSpPr/>
      </xdr:nvCxnSpPr>
      <xdr:spPr>
        <a:xfrm>
          <a:off x="15290800" y="142028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52916</xdr:rowOff>
    </xdr:to>
    <xdr:cxnSp macro="">
      <xdr:nvCxnSpPr>
        <xdr:cNvPr id="261" name="直線コネクタ 260"/>
        <xdr:cNvCxnSpPr/>
      </xdr:nvCxnSpPr>
      <xdr:spPr>
        <a:xfrm flipV="1">
          <a:off x="14401800" y="142028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83</xdr:row>
      <xdr:rowOff>52916</xdr:rowOff>
    </xdr:to>
    <xdr:cxnSp macro="">
      <xdr:nvCxnSpPr>
        <xdr:cNvPr id="264" name="直線コネクタ 263"/>
        <xdr:cNvCxnSpPr/>
      </xdr:nvCxnSpPr>
      <xdr:spPr>
        <a:xfrm>
          <a:off x="13512800" y="1408218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32809</xdr:rowOff>
    </xdr:from>
    <xdr:to>
      <xdr:col>81</xdr:col>
      <xdr:colOff>95250</xdr:colOff>
      <xdr:row>82</xdr:row>
      <xdr:rowOff>134409</xdr:rowOff>
    </xdr:to>
    <xdr:sp macro="" textlink="">
      <xdr:nvSpPr>
        <xdr:cNvPr id="274" name="楕円 273"/>
        <xdr:cNvSpPr/>
      </xdr:nvSpPr>
      <xdr:spPr>
        <a:xfrm>
          <a:off x="169672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49336</xdr:rowOff>
    </xdr:from>
    <xdr:ext cx="762000" cy="259045"/>
    <xdr:sp macro="" textlink="">
      <xdr:nvSpPr>
        <xdr:cNvPr id="275" name="給与水準   （国との比較）該当値テキスト"/>
        <xdr:cNvSpPr txBox="1"/>
      </xdr:nvSpPr>
      <xdr:spPr>
        <a:xfrm>
          <a:off x="17106900" y="1393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113241</xdr:rowOff>
    </xdr:from>
    <xdr:to>
      <xdr:col>77</xdr:col>
      <xdr:colOff>95250</xdr:colOff>
      <xdr:row>83</xdr:row>
      <xdr:rowOff>43391</xdr:rowOff>
    </xdr:to>
    <xdr:sp macro="" textlink="">
      <xdr:nvSpPr>
        <xdr:cNvPr id="276" name="楕円 275"/>
        <xdr:cNvSpPr/>
      </xdr:nvSpPr>
      <xdr:spPr>
        <a:xfrm>
          <a:off x="16129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53568</xdr:rowOff>
    </xdr:from>
    <xdr:ext cx="736600" cy="259045"/>
    <xdr:sp macro="" textlink="">
      <xdr:nvSpPr>
        <xdr:cNvPr id="277" name="テキスト ボックス 276"/>
        <xdr:cNvSpPr txBox="1"/>
      </xdr:nvSpPr>
      <xdr:spPr>
        <a:xfrm>
          <a:off x="15798800" y="13941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78" name="楕円 277"/>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79" name="テキスト ボックス 278"/>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80" name="楕円 279"/>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81" name="テキスト ボックス 280"/>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2" name="楕円 281"/>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83" name="テキスト ボックス 282"/>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[5.64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従来から勧奨退職に取り組み、適正な定員管理に努めてきていることから、類似団体内平均値よりも少ない職員数を維持している。引き続き適正な定員管理に取り組む。</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9072</xdr:rowOff>
    </xdr:from>
    <xdr:to>
      <xdr:col>81</xdr:col>
      <xdr:colOff>44450</xdr:colOff>
      <xdr:row>61</xdr:row>
      <xdr:rowOff>40096</xdr:rowOff>
    </xdr:to>
    <xdr:cxnSp macro="">
      <xdr:nvCxnSpPr>
        <xdr:cNvPr id="320" name="直線コネクタ 319"/>
        <xdr:cNvCxnSpPr/>
      </xdr:nvCxnSpPr>
      <xdr:spPr>
        <a:xfrm>
          <a:off x="16179800" y="1046752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149497</xdr:rowOff>
    </xdr:from>
    <xdr:to>
      <xdr:col>77</xdr:col>
      <xdr:colOff>44450</xdr:colOff>
      <xdr:row>61</xdr:row>
      <xdr:rowOff>9072</xdr:rowOff>
    </xdr:to>
    <xdr:cxnSp macro="">
      <xdr:nvCxnSpPr>
        <xdr:cNvPr id="323" name="直線コネクタ 322"/>
        <xdr:cNvCxnSpPr/>
      </xdr:nvCxnSpPr>
      <xdr:spPr>
        <a:xfrm>
          <a:off x="15290800" y="104364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142603</xdr:rowOff>
    </xdr:from>
    <xdr:to>
      <xdr:col>72</xdr:col>
      <xdr:colOff>203200</xdr:colOff>
      <xdr:row>60</xdr:row>
      <xdr:rowOff>149497</xdr:rowOff>
    </xdr:to>
    <xdr:cxnSp macro="">
      <xdr:nvCxnSpPr>
        <xdr:cNvPr id="326" name="直線コネクタ 325"/>
        <xdr:cNvCxnSpPr/>
      </xdr:nvCxnSpPr>
      <xdr:spPr>
        <a:xfrm>
          <a:off x="14401800" y="1042960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28" name="テキスト ボックス 327"/>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142603</xdr:rowOff>
    </xdr:from>
    <xdr:to>
      <xdr:col>68</xdr:col>
      <xdr:colOff>152400</xdr:colOff>
      <xdr:row>60</xdr:row>
      <xdr:rowOff>149497</xdr:rowOff>
    </xdr:to>
    <xdr:cxnSp macro="">
      <xdr:nvCxnSpPr>
        <xdr:cNvPr id="329" name="直線コネクタ 328"/>
        <xdr:cNvCxnSpPr/>
      </xdr:nvCxnSpPr>
      <xdr:spPr>
        <a:xfrm flipV="1">
          <a:off x="13512800" y="1042960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160746</xdr:rowOff>
    </xdr:from>
    <xdr:to>
      <xdr:col>81</xdr:col>
      <xdr:colOff>95250</xdr:colOff>
      <xdr:row>61</xdr:row>
      <xdr:rowOff>90896</xdr:rowOff>
    </xdr:to>
    <xdr:sp macro="" textlink="">
      <xdr:nvSpPr>
        <xdr:cNvPr id="339" name="楕円 338"/>
        <xdr:cNvSpPr/>
      </xdr:nvSpPr>
      <xdr:spPr>
        <a:xfrm>
          <a:off x="16967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5823</xdr:rowOff>
    </xdr:from>
    <xdr:ext cx="762000" cy="259045"/>
    <xdr:sp macro="" textlink="">
      <xdr:nvSpPr>
        <xdr:cNvPr id="340" name="定員管理の状況該当値テキスト"/>
        <xdr:cNvSpPr txBox="1"/>
      </xdr:nvSpPr>
      <xdr:spPr>
        <a:xfrm>
          <a:off x="17106900" y="102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129722</xdr:rowOff>
    </xdr:from>
    <xdr:to>
      <xdr:col>77</xdr:col>
      <xdr:colOff>95250</xdr:colOff>
      <xdr:row>61</xdr:row>
      <xdr:rowOff>59872</xdr:rowOff>
    </xdr:to>
    <xdr:sp macro="" textlink="">
      <xdr:nvSpPr>
        <xdr:cNvPr id="341" name="楕円 340"/>
        <xdr:cNvSpPr/>
      </xdr:nvSpPr>
      <xdr:spPr>
        <a:xfrm>
          <a:off x="16129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70049</xdr:rowOff>
    </xdr:from>
    <xdr:ext cx="736600" cy="259045"/>
    <xdr:sp macro="" textlink="">
      <xdr:nvSpPr>
        <xdr:cNvPr id="342" name="テキスト ボックス 341"/>
        <xdr:cNvSpPr txBox="1"/>
      </xdr:nvSpPr>
      <xdr:spPr>
        <a:xfrm>
          <a:off x="15798800" y="1018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98697</xdr:rowOff>
    </xdr:from>
    <xdr:to>
      <xdr:col>73</xdr:col>
      <xdr:colOff>44450</xdr:colOff>
      <xdr:row>61</xdr:row>
      <xdr:rowOff>28847</xdr:rowOff>
    </xdr:to>
    <xdr:sp macro="" textlink="">
      <xdr:nvSpPr>
        <xdr:cNvPr id="343" name="楕円 342"/>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44" name="テキスト ボックス 343"/>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91803</xdr:rowOff>
    </xdr:from>
    <xdr:to>
      <xdr:col>68</xdr:col>
      <xdr:colOff>203200</xdr:colOff>
      <xdr:row>61</xdr:row>
      <xdr:rowOff>21953</xdr:rowOff>
    </xdr:to>
    <xdr:sp macro="" textlink="">
      <xdr:nvSpPr>
        <xdr:cNvPr id="345" name="楕円 344"/>
        <xdr:cNvSpPr/>
      </xdr:nvSpPr>
      <xdr:spPr>
        <a:xfrm>
          <a:off x="14351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32130</xdr:rowOff>
    </xdr:from>
    <xdr:ext cx="762000" cy="259045"/>
    <xdr:sp macro="" textlink="">
      <xdr:nvSpPr>
        <xdr:cNvPr id="346" name="テキスト ボックス 345"/>
        <xdr:cNvSpPr txBox="1"/>
      </xdr:nvSpPr>
      <xdr:spPr>
        <a:xfrm>
          <a:off x="14020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47" name="楕円 346"/>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48" name="テキスト ボックス 347"/>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実質公債費比率について、公共施設等の整備により元利償還金が増加したことから、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R2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年度の数値は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ポイント上昇し、引き続き類似団体内平均値よりも高い比率となっている。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今後は「和泉創発プラン」に基づき、事業費削減に努めることで公債費負担の抑制を図る。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36891</xdr:rowOff>
    </xdr:to>
    <xdr:cxnSp macro="">
      <xdr:nvCxnSpPr>
        <xdr:cNvPr id="383" name="直線コネクタ 382"/>
        <xdr:cNvCxnSpPr/>
      </xdr:nvCxnSpPr>
      <xdr:spPr>
        <a:xfrm>
          <a:off x="16179800" y="72263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137782</xdr:rowOff>
    </xdr:from>
    <xdr:ext cx="762000" cy="259045"/>
    <xdr:sp macro="" textlink="">
      <xdr:nvSpPr>
        <xdr:cNvPr id="384" name="公債費負担の状況平均値テキスト"/>
        <xdr:cNvSpPr txBox="1"/>
      </xdr:nvSpPr>
      <xdr:spPr>
        <a:xfrm>
          <a:off x="17106900" y="665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25400</xdr:rowOff>
    </xdr:to>
    <xdr:cxnSp macro="">
      <xdr:nvCxnSpPr>
        <xdr:cNvPr id="386" name="直線コネクタ 385"/>
        <xdr:cNvCxnSpPr/>
      </xdr:nvCxnSpPr>
      <xdr:spPr>
        <a:xfrm>
          <a:off x="15290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42</xdr:row>
      <xdr:rowOff>25400</xdr:rowOff>
    </xdr:to>
    <xdr:cxnSp macro="">
      <xdr:nvCxnSpPr>
        <xdr:cNvPr id="389" name="直線コネクタ 388"/>
        <xdr:cNvCxnSpPr/>
      </xdr:nvCxnSpPr>
      <xdr:spPr>
        <a:xfrm flipV="1">
          <a:off x="14401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13909</xdr:rowOff>
    </xdr:from>
    <xdr:to>
      <xdr:col>68</xdr:col>
      <xdr:colOff>152400</xdr:colOff>
      <xdr:row>42</xdr:row>
      <xdr:rowOff>25400</xdr:rowOff>
    </xdr:to>
    <xdr:cxnSp macro="">
      <xdr:nvCxnSpPr>
        <xdr:cNvPr id="392" name="直線コネクタ 391"/>
        <xdr:cNvCxnSpPr/>
      </xdr:nvCxnSpPr>
      <xdr:spPr>
        <a:xfrm>
          <a:off x="13512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6" name="テキスト ボックス 395"/>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157541</xdr:rowOff>
    </xdr:from>
    <xdr:to>
      <xdr:col>81</xdr:col>
      <xdr:colOff>95250</xdr:colOff>
      <xdr:row>42</xdr:row>
      <xdr:rowOff>87691</xdr:rowOff>
    </xdr:to>
    <xdr:sp macro="" textlink="">
      <xdr:nvSpPr>
        <xdr:cNvPr id="402" name="楕円 401"/>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129618</xdr:rowOff>
    </xdr:from>
    <xdr:ext cx="762000" cy="259045"/>
    <xdr:sp macro="" textlink="">
      <xdr:nvSpPr>
        <xdr:cNvPr id="403" name="公債費負担の状況該当値テキスト"/>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4" name="楕円 403"/>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5" name="テキスト ボックス 40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06" name="楕円 405"/>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07" name="テキスト ボックス 406"/>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8" name="楕円 407"/>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9" name="テキスト ボックス 408"/>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10" name="楕円 409"/>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11" name="テキスト ボックス 410"/>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将来負担比率については、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H22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以前は多額の地方債発行に伴う公債費の影響により、類似団体内平均値を大きく上回っていたが、近年では公営企業等への繰出や一部事務組合への負担、退職手当などの将来負担の減少により、低比率で推移してい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158273</xdr:rowOff>
    </xdr:from>
    <xdr:ext cx="762000" cy="259045"/>
    <xdr:sp macro="" textlink="">
      <xdr:nvSpPr>
        <xdr:cNvPr id="445" name="将来負担の状況平均値テキスト"/>
        <xdr:cNvSpPr txBox="1"/>
      </xdr:nvSpPr>
      <xdr:spPr>
        <a:xfrm>
          <a:off x="17106900" y="238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6" name="フローチャート: 判断 445"/>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81774</xdr:rowOff>
    </xdr:from>
    <xdr:to>
      <xdr:col>73</xdr:col>
      <xdr:colOff>44450</xdr:colOff>
      <xdr:row>15</xdr:row>
      <xdr:rowOff>11924</xdr:rowOff>
    </xdr:to>
    <xdr:sp macro="" textlink="">
      <xdr:nvSpPr>
        <xdr:cNvPr id="449" name="フローチャート: 判断 448"/>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0" name="テキスト ボックス 449"/>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51" name="フローチャート: 判断 450"/>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2" name="テキスト ボックス 451"/>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3" name="フローチャート: 判断 452"/>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4" name="テキスト ボックス 453"/>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185,181
182,564
84.98
87,462,195
87,019,284
283,747
35,567,312
45,647,187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従来から実施してきた勧奨退職に伴う職員数の削減及び地域手当の段階的見直し、給料カットなどにより、類似団体内平均値を下回っている。引き続き、給与適正化や定員管理適正化を実施していくことにより人件費縮減を図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16510</xdr:rowOff>
    </xdr:to>
    <xdr:cxnSp macro="">
      <xdr:nvCxnSpPr>
        <xdr:cNvPr id="66" name="直線コネクタ 65"/>
        <xdr:cNvCxnSpPr/>
      </xdr:nvCxnSpPr>
      <xdr:spPr>
        <a:xfrm>
          <a:off x="3987800" y="62534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24130</xdr:rowOff>
    </xdr:to>
    <xdr:cxnSp macro="">
      <xdr:nvCxnSpPr>
        <xdr:cNvPr id="69" name="直線コネクタ 68"/>
        <xdr:cNvCxnSpPr/>
      </xdr:nvCxnSpPr>
      <xdr:spPr>
        <a:xfrm flipV="1">
          <a:off x="3098800" y="6253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24130</xdr:rowOff>
    </xdr:to>
    <xdr:cxnSp macro="">
      <xdr:nvCxnSpPr>
        <xdr:cNvPr id="72" name="直線コネクタ 71"/>
        <xdr:cNvCxnSpPr/>
      </xdr:nvCxnSpPr>
      <xdr:spPr>
        <a:xfrm>
          <a:off x="2209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16510</xdr:rowOff>
    </xdr:to>
    <xdr:cxnSp macro="">
      <xdr:nvCxnSpPr>
        <xdr:cNvPr id="75" name="直線コネクタ 74"/>
        <xdr:cNvCxnSpPr/>
      </xdr:nvCxnSpPr>
      <xdr:spPr>
        <a:xfrm flipV="1">
          <a:off x="1320800" y="632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153687</xdr:rowOff>
    </xdr:from>
    <xdr:ext cx="762000" cy="259045"/>
    <xdr:sp macro="" textlink="">
      <xdr:nvSpPr>
        <xdr:cNvPr id="86" name="人件費該当値テキスト"/>
        <xdr:cNvSpPr txBox="1"/>
      </xdr:nvSpPr>
      <xdr:spPr>
        <a:xfrm>
          <a:off x="49149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90" name="テキスト ボックス 89"/>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2" name="テキスト ボックス 91"/>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94" name="テキスト ボックス 93"/>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歳出予算額を抑えるために、予算編成時に</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シーリングを実施したことや、指定管理者制度の活用による事業費の抑制などにより、類似団体内平均値を下回っている。引き続き事業費の抑制に努める。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113284</xdr:rowOff>
    </xdr:from>
    <xdr:to>
      <xdr:col>82</xdr:col>
      <xdr:colOff>107950</xdr:colOff>
      <xdr:row>14</xdr:row>
      <xdr:rowOff>168148</xdr:rowOff>
    </xdr:to>
    <xdr:cxnSp macro="">
      <xdr:nvCxnSpPr>
        <xdr:cNvPr id="125" name="直線コネクタ 124"/>
        <xdr:cNvCxnSpPr/>
      </xdr:nvCxnSpPr>
      <xdr:spPr>
        <a:xfrm flipV="1">
          <a:off x="15671800" y="25135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154432</xdr:rowOff>
    </xdr:from>
    <xdr:to>
      <xdr:col>78</xdr:col>
      <xdr:colOff>69850</xdr:colOff>
      <xdr:row>14</xdr:row>
      <xdr:rowOff>168148</xdr:rowOff>
    </xdr:to>
    <xdr:cxnSp macro="">
      <xdr:nvCxnSpPr>
        <xdr:cNvPr id="128" name="直線コネクタ 127"/>
        <xdr:cNvCxnSpPr/>
      </xdr:nvCxnSpPr>
      <xdr:spPr>
        <a:xfrm>
          <a:off x="14782800" y="2554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154432</xdr:rowOff>
    </xdr:from>
    <xdr:to>
      <xdr:col>73</xdr:col>
      <xdr:colOff>180975</xdr:colOff>
      <xdr:row>15</xdr:row>
      <xdr:rowOff>1270</xdr:rowOff>
    </xdr:to>
    <xdr:cxnSp macro="">
      <xdr:nvCxnSpPr>
        <xdr:cNvPr id="131" name="直線コネクタ 130"/>
        <xdr:cNvCxnSpPr/>
      </xdr:nvCxnSpPr>
      <xdr:spPr>
        <a:xfrm flipV="1">
          <a:off x="13893800" y="2554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5842</xdr:rowOff>
    </xdr:to>
    <xdr:cxnSp macro="">
      <xdr:nvCxnSpPr>
        <xdr:cNvPr id="134" name="直線コネクタ 133"/>
        <xdr:cNvCxnSpPr/>
      </xdr:nvCxnSpPr>
      <xdr:spPr>
        <a:xfrm flipV="1">
          <a:off x="13004800" y="2573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62484</xdr:rowOff>
    </xdr:from>
    <xdr:to>
      <xdr:col>82</xdr:col>
      <xdr:colOff>158750</xdr:colOff>
      <xdr:row>14</xdr:row>
      <xdr:rowOff>164084</xdr:rowOff>
    </xdr:to>
    <xdr:sp macro="" textlink="">
      <xdr:nvSpPr>
        <xdr:cNvPr id="144" name="楕円 143"/>
        <xdr:cNvSpPr/>
      </xdr:nvSpPr>
      <xdr:spPr>
        <a:xfrm>
          <a:off x="16459200" y="2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79011</xdr:rowOff>
    </xdr:from>
    <xdr:ext cx="762000" cy="259045"/>
    <xdr:sp macro="" textlink="">
      <xdr:nvSpPr>
        <xdr:cNvPr id="145" name="物件費該当値テキスト"/>
        <xdr:cNvSpPr txBox="1"/>
      </xdr:nvSpPr>
      <xdr:spPr>
        <a:xfrm>
          <a:off x="16598900" y="230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117348</xdr:rowOff>
    </xdr:from>
    <xdr:to>
      <xdr:col>78</xdr:col>
      <xdr:colOff>120650</xdr:colOff>
      <xdr:row>15</xdr:row>
      <xdr:rowOff>47498</xdr:rowOff>
    </xdr:to>
    <xdr:sp macro="" textlink="">
      <xdr:nvSpPr>
        <xdr:cNvPr id="146" name="楕円 145"/>
        <xdr:cNvSpPr/>
      </xdr:nvSpPr>
      <xdr:spPr>
        <a:xfrm>
          <a:off x="156210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57675</xdr:rowOff>
    </xdr:from>
    <xdr:ext cx="736600" cy="259045"/>
    <xdr:sp macro="" textlink="">
      <xdr:nvSpPr>
        <xdr:cNvPr id="147" name="テキスト ボックス 146"/>
        <xdr:cNvSpPr txBox="1"/>
      </xdr:nvSpPr>
      <xdr:spPr>
        <a:xfrm>
          <a:off x="15290800" y="228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103632</xdr:rowOff>
    </xdr:from>
    <xdr:to>
      <xdr:col>74</xdr:col>
      <xdr:colOff>31750</xdr:colOff>
      <xdr:row>15</xdr:row>
      <xdr:rowOff>33782</xdr:rowOff>
    </xdr:to>
    <xdr:sp macro="" textlink="">
      <xdr:nvSpPr>
        <xdr:cNvPr id="148" name="楕円 147"/>
        <xdr:cNvSpPr/>
      </xdr:nvSpPr>
      <xdr:spPr>
        <a:xfrm>
          <a:off x="14732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43959</xdr:rowOff>
    </xdr:from>
    <xdr:ext cx="762000" cy="259045"/>
    <xdr:sp macro="" textlink="">
      <xdr:nvSpPr>
        <xdr:cNvPr id="149" name="テキスト ボックス 148"/>
        <xdr:cNvSpPr txBox="1"/>
      </xdr:nvSpPr>
      <xdr:spPr>
        <a:xfrm>
          <a:off x="14401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0" name="楕円 149"/>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1" name="テキスト ボックス 150"/>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126492</xdr:rowOff>
    </xdr:from>
    <xdr:to>
      <xdr:col>65</xdr:col>
      <xdr:colOff>53975</xdr:colOff>
      <xdr:row>15</xdr:row>
      <xdr:rowOff>56642</xdr:rowOff>
    </xdr:to>
    <xdr:sp macro="" textlink="">
      <xdr:nvSpPr>
        <xdr:cNvPr id="152" name="楕円 151"/>
        <xdr:cNvSpPr/>
      </xdr:nvSpPr>
      <xdr:spPr>
        <a:xfrm>
          <a:off x="12954000" y="25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66819</xdr:rowOff>
    </xdr:from>
    <xdr:ext cx="762000" cy="259045"/>
    <xdr:sp macro="" textlink="">
      <xdr:nvSpPr>
        <xdr:cNvPr id="153" name="テキスト ボックス 152"/>
        <xdr:cNvSpPr txBox="1"/>
      </xdr:nvSpPr>
      <xdr:spPr>
        <a:xfrm>
          <a:off x="12623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en-US" altLang="ja-JP" sz="1300">
              <a:solidFill>
                <a:srgbClr val="000000"/>
              </a:solidFill>
              <a:latin typeface="ＭＳ Ｐゴシック" panose="020B0600070205080204" pitchFamily="50" charset="-128"/>
              <a:ea typeface="ＭＳ Ｐゴシック" panose="020B0600070205080204" pitchFamily="50" charset="-128"/>
            </a:rPr>
            <a:t>R2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新型コロナウイルス感染症による医療受診控えにより、医療費助成関係などが減少した一方で、障がい者介護等給付や障がい児通所支援給付が引き続き増加傾向であることから、類似団体内平均値を大幅に上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市単独補助制度の見直しなどにより、扶助費の抑制に努める。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31750</xdr:rowOff>
    </xdr:from>
    <xdr:to>
      <xdr:col>24</xdr:col>
      <xdr:colOff>25400</xdr:colOff>
      <xdr:row>62</xdr:row>
      <xdr:rowOff>31750</xdr:rowOff>
    </xdr:to>
    <xdr:cxnSp macro="">
      <xdr:nvCxnSpPr>
        <xdr:cNvPr id="186" name="直線コネクタ 185"/>
        <xdr:cNvCxnSpPr/>
      </xdr:nvCxnSpPr>
      <xdr:spPr>
        <a:xfrm flipV="1">
          <a:off x="3987800" y="104902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7" name="扶助費平均値テキスト"/>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127000</xdr:rowOff>
    </xdr:from>
    <xdr:to>
      <xdr:col>19</xdr:col>
      <xdr:colOff>187325</xdr:colOff>
      <xdr:row>62</xdr:row>
      <xdr:rowOff>31750</xdr:rowOff>
    </xdr:to>
    <xdr:cxnSp macro="">
      <xdr:nvCxnSpPr>
        <xdr:cNvPr id="189" name="直線コネクタ 188"/>
        <xdr:cNvCxnSpPr/>
      </xdr:nvCxnSpPr>
      <xdr:spPr>
        <a:xfrm>
          <a:off x="3098800" y="104140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61</xdr:row>
      <xdr:rowOff>31750</xdr:rowOff>
    </xdr:to>
    <xdr:cxnSp macro="">
      <xdr:nvCxnSpPr>
        <xdr:cNvPr id="192" name="直線コネクタ 191"/>
        <xdr:cNvCxnSpPr/>
      </xdr:nvCxnSpPr>
      <xdr:spPr>
        <a:xfrm flipV="1">
          <a:off x="2209800" y="1041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4" name="テキスト ボックス 193"/>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69850</xdr:rowOff>
    </xdr:from>
    <xdr:to>
      <xdr:col>11</xdr:col>
      <xdr:colOff>9525</xdr:colOff>
      <xdr:row>61</xdr:row>
      <xdr:rowOff>31750</xdr:rowOff>
    </xdr:to>
    <xdr:cxnSp macro="">
      <xdr:nvCxnSpPr>
        <xdr:cNvPr id="195" name="直線コネクタ 194"/>
        <xdr:cNvCxnSpPr/>
      </xdr:nvCxnSpPr>
      <xdr:spPr>
        <a:xfrm>
          <a:off x="1320800" y="10356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152400</xdr:rowOff>
    </xdr:from>
    <xdr:to>
      <xdr:col>24</xdr:col>
      <xdr:colOff>76200</xdr:colOff>
      <xdr:row>61</xdr:row>
      <xdr:rowOff>82550</xdr:rowOff>
    </xdr:to>
    <xdr:sp macro="" textlink="">
      <xdr:nvSpPr>
        <xdr:cNvPr id="205" name="楕円 204"/>
        <xdr:cNvSpPr/>
      </xdr:nvSpPr>
      <xdr:spPr>
        <a:xfrm>
          <a:off x="4775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60977</xdr:rowOff>
    </xdr:from>
    <xdr:ext cx="762000" cy="259045"/>
    <xdr:sp macro="" textlink="">
      <xdr:nvSpPr>
        <xdr:cNvPr id="206" name="扶助費該当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152400</xdr:rowOff>
    </xdr:from>
    <xdr:to>
      <xdr:col>20</xdr:col>
      <xdr:colOff>38100</xdr:colOff>
      <xdr:row>62</xdr:row>
      <xdr:rowOff>82550</xdr:rowOff>
    </xdr:to>
    <xdr:sp macro="" textlink="">
      <xdr:nvSpPr>
        <xdr:cNvPr id="207" name="楕円 206"/>
        <xdr:cNvSpPr/>
      </xdr:nvSpPr>
      <xdr:spPr>
        <a:xfrm>
          <a:off x="3937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67327</xdr:rowOff>
    </xdr:from>
    <xdr:ext cx="736600" cy="259045"/>
    <xdr:sp macro="" textlink="">
      <xdr:nvSpPr>
        <xdr:cNvPr id="208" name="テキスト ボックス 207"/>
        <xdr:cNvSpPr txBox="1"/>
      </xdr:nvSpPr>
      <xdr:spPr>
        <a:xfrm>
          <a:off x="3606800" y="1069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09" name="楕円 208"/>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10" name="テキスト ボックス 209"/>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152400</xdr:rowOff>
    </xdr:from>
    <xdr:to>
      <xdr:col>11</xdr:col>
      <xdr:colOff>60325</xdr:colOff>
      <xdr:row>61</xdr:row>
      <xdr:rowOff>82550</xdr:rowOff>
    </xdr:to>
    <xdr:sp macro="" textlink="">
      <xdr:nvSpPr>
        <xdr:cNvPr id="211" name="楕円 210"/>
        <xdr:cNvSpPr/>
      </xdr:nvSpPr>
      <xdr:spPr>
        <a:xfrm>
          <a:off x="2159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67327</xdr:rowOff>
    </xdr:from>
    <xdr:ext cx="762000" cy="259045"/>
    <xdr:sp macro="" textlink="">
      <xdr:nvSpPr>
        <xdr:cNvPr id="212" name="テキスト ボックス 211"/>
        <xdr:cNvSpPr txBox="1"/>
      </xdr:nvSpPr>
      <xdr:spPr>
        <a:xfrm>
          <a:off x="1828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19050</xdr:rowOff>
    </xdr:from>
    <xdr:to>
      <xdr:col>6</xdr:col>
      <xdr:colOff>171450</xdr:colOff>
      <xdr:row>60</xdr:row>
      <xdr:rowOff>120650</xdr:rowOff>
    </xdr:to>
    <xdr:sp macro="" textlink="">
      <xdr:nvSpPr>
        <xdr:cNvPr id="213" name="楕円 212"/>
        <xdr:cNvSpPr/>
      </xdr:nvSpPr>
      <xdr:spPr>
        <a:xfrm>
          <a:off x="1270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105427</xdr:rowOff>
    </xdr:from>
    <xdr:ext cx="762000" cy="259045"/>
    <xdr:sp macro="" textlink="">
      <xdr:nvSpPr>
        <xdr:cNvPr id="214" name="テキスト ボックス 213"/>
        <xdr:cNvSpPr txBox="1"/>
      </xdr:nvSpPr>
      <xdr:spPr>
        <a:xfrm>
          <a:off x="93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高齢化による被保険者の増加により、後期高齢者医療保険事業特別会計・介護保険事業特別会計への繰出金が増加傾向にある。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また、公共施設の老朽化もあることから、類似団体内平均値と同水準になっている。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引き続き事業費の抑制に努める。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25400</xdr:rowOff>
    </xdr:to>
    <xdr:cxnSp macro="">
      <xdr:nvCxnSpPr>
        <xdr:cNvPr id="247" name="直線コネクタ 246"/>
        <xdr:cNvCxnSpPr/>
      </xdr:nvCxnSpPr>
      <xdr:spPr>
        <a:xfrm>
          <a:off x="15671800" y="9931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158750</xdr:rowOff>
    </xdr:from>
    <xdr:to>
      <xdr:col>78</xdr:col>
      <xdr:colOff>69850</xdr:colOff>
      <xdr:row>57</xdr:row>
      <xdr:rowOff>158750</xdr:rowOff>
    </xdr:to>
    <xdr:cxnSp macro="">
      <xdr:nvCxnSpPr>
        <xdr:cNvPr id="250" name="直線コネクタ 249"/>
        <xdr:cNvCxnSpPr/>
      </xdr:nvCxnSpPr>
      <xdr:spPr>
        <a:xfrm>
          <a:off x="14782800" y="993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133350</xdr:rowOff>
    </xdr:from>
    <xdr:to>
      <xdr:col>73</xdr:col>
      <xdr:colOff>180975</xdr:colOff>
      <xdr:row>57</xdr:row>
      <xdr:rowOff>158750</xdr:rowOff>
    </xdr:to>
    <xdr:cxnSp macro="">
      <xdr:nvCxnSpPr>
        <xdr:cNvPr id="253" name="直線コネクタ 252"/>
        <xdr:cNvCxnSpPr/>
      </xdr:nvCxnSpPr>
      <xdr:spPr>
        <a:xfrm>
          <a:off x="13893800" y="990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133350</xdr:rowOff>
    </xdr:to>
    <xdr:cxnSp macro="">
      <xdr:nvCxnSpPr>
        <xdr:cNvPr id="256" name="直線コネクタ 255"/>
        <xdr:cNvCxnSpPr/>
      </xdr:nvCxnSpPr>
      <xdr:spPr>
        <a:xfrm>
          <a:off x="13004800" y="980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146050</xdr:rowOff>
    </xdr:from>
    <xdr:to>
      <xdr:col>82</xdr:col>
      <xdr:colOff>158750</xdr:colOff>
      <xdr:row>58</xdr:row>
      <xdr:rowOff>76200</xdr:rowOff>
    </xdr:to>
    <xdr:sp macro="" textlink="">
      <xdr:nvSpPr>
        <xdr:cNvPr id="266" name="楕円 265"/>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7"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68" name="楕円 267"/>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69" name="テキスト ボックス 268"/>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107950</xdr:rowOff>
    </xdr:from>
    <xdr:to>
      <xdr:col>74</xdr:col>
      <xdr:colOff>31750</xdr:colOff>
      <xdr:row>58</xdr:row>
      <xdr:rowOff>38100</xdr:rowOff>
    </xdr:to>
    <xdr:sp macro="" textlink="">
      <xdr:nvSpPr>
        <xdr:cNvPr id="270" name="楕円 269"/>
        <xdr:cNvSpPr/>
      </xdr:nvSpPr>
      <xdr:spPr>
        <a:xfrm>
          <a:off x="14732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71" name="テキスト ボックス 270"/>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82550</xdr:rowOff>
    </xdr:from>
    <xdr:to>
      <xdr:col>69</xdr:col>
      <xdr:colOff>142875</xdr:colOff>
      <xdr:row>58</xdr:row>
      <xdr:rowOff>12700</xdr:rowOff>
    </xdr:to>
    <xdr:sp macro="" textlink="">
      <xdr:nvSpPr>
        <xdr:cNvPr id="272" name="楕円 271"/>
        <xdr:cNvSpPr/>
      </xdr:nvSpPr>
      <xdr:spPr>
        <a:xfrm>
          <a:off x="13843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22877</xdr:rowOff>
    </xdr:from>
    <xdr:ext cx="762000" cy="259045"/>
    <xdr:sp macro="" textlink="">
      <xdr:nvSpPr>
        <xdr:cNvPr id="273" name="テキスト ボックス 272"/>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4" name="楕円 273"/>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5" name="テキスト ボックス 274"/>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en-US" altLang="ja-JP" sz="1300">
              <a:solidFill>
                <a:srgbClr val="000000"/>
              </a:solidFill>
              <a:latin typeface="ＭＳ Ｐゴシック" panose="020B0600070205080204" pitchFamily="50" charset="-128"/>
              <a:ea typeface="ＭＳ Ｐゴシック" panose="020B0600070205080204" pitchFamily="50" charset="-128"/>
            </a:rPr>
            <a:t>R2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年度は新型コロナウイルス感染症の影響に伴うイベントの中止等によって補助金が減少したため、前年度から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ポイント低下し、類似団体内平均値を下回っている。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140607</xdr:rowOff>
    </xdr:from>
    <xdr:to>
      <xdr:col>82</xdr:col>
      <xdr:colOff>107950</xdr:colOff>
      <xdr:row>36</xdr:row>
      <xdr:rowOff>45357</xdr:rowOff>
    </xdr:to>
    <xdr:cxnSp macro="">
      <xdr:nvCxnSpPr>
        <xdr:cNvPr id="310" name="直線コネクタ 309"/>
        <xdr:cNvCxnSpPr/>
      </xdr:nvCxnSpPr>
      <xdr:spPr>
        <a:xfrm flipV="1">
          <a:off x="15671800" y="6141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1"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45357</xdr:rowOff>
    </xdr:from>
    <xdr:to>
      <xdr:col>78</xdr:col>
      <xdr:colOff>69850</xdr:colOff>
      <xdr:row>36</xdr:row>
      <xdr:rowOff>110672</xdr:rowOff>
    </xdr:to>
    <xdr:cxnSp macro="">
      <xdr:nvCxnSpPr>
        <xdr:cNvPr id="313" name="直線コネクタ 312"/>
        <xdr:cNvCxnSpPr/>
      </xdr:nvCxnSpPr>
      <xdr:spPr>
        <a:xfrm flipV="1">
          <a:off x="14782800" y="6217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15" name="テキスト ボックス 314"/>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110672</xdr:rowOff>
    </xdr:from>
    <xdr:to>
      <xdr:col>73</xdr:col>
      <xdr:colOff>180975</xdr:colOff>
      <xdr:row>36</xdr:row>
      <xdr:rowOff>143328</xdr:rowOff>
    </xdr:to>
    <xdr:cxnSp macro="">
      <xdr:nvCxnSpPr>
        <xdr:cNvPr id="316" name="直線コネクタ 315"/>
        <xdr:cNvCxnSpPr/>
      </xdr:nvCxnSpPr>
      <xdr:spPr>
        <a:xfrm flipV="1">
          <a:off x="13893800" y="628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143328</xdr:rowOff>
    </xdr:from>
    <xdr:to>
      <xdr:col>69</xdr:col>
      <xdr:colOff>92075</xdr:colOff>
      <xdr:row>37</xdr:row>
      <xdr:rowOff>48078</xdr:rowOff>
    </xdr:to>
    <xdr:cxnSp macro="">
      <xdr:nvCxnSpPr>
        <xdr:cNvPr id="319" name="直線コネクタ 318"/>
        <xdr:cNvCxnSpPr/>
      </xdr:nvCxnSpPr>
      <xdr:spPr>
        <a:xfrm flipV="1">
          <a:off x="13004800" y="6315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89807</xdr:rowOff>
    </xdr:from>
    <xdr:to>
      <xdr:col>82</xdr:col>
      <xdr:colOff>158750</xdr:colOff>
      <xdr:row>36</xdr:row>
      <xdr:rowOff>19957</xdr:rowOff>
    </xdr:to>
    <xdr:sp macro="" textlink="">
      <xdr:nvSpPr>
        <xdr:cNvPr id="329" name="楕円 328"/>
        <xdr:cNvSpPr/>
      </xdr:nvSpPr>
      <xdr:spPr>
        <a:xfrm>
          <a:off x="164592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106334</xdr:rowOff>
    </xdr:from>
    <xdr:ext cx="762000" cy="259045"/>
    <xdr:sp macro="" textlink="">
      <xdr:nvSpPr>
        <xdr:cNvPr id="330" name="補助費等該当値テキスト"/>
        <xdr:cNvSpPr txBox="1"/>
      </xdr:nvSpPr>
      <xdr:spPr>
        <a:xfrm>
          <a:off x="16598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166007</xdr:rowOff>
    </xdr:from>
    <xdr:to>
      <xdr:col>78</xdr:col>
      <xdr:colOff>120650</xdr:colOff>
      <xdr:row>36</xdr:row>
      <xdr:rowOff>96157</xdr:rowOff>
    </xdr:to>
    <xdr:sp macro="" textlink="">
      <xdr:nvSpPr>
        <xdr:cNvPr id="331" name="楕円 330"/>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32" name="テキスト ボックス 331"/>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3" name="楕円 332"/>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34" name="テキスト ボックス 333"/>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92528</xdr:rowOff>
    </xdr:from>
    <xdr:to>
      <xdr:col>69</xdr:col>
      <xdr:colOff>142875</xdr:colOff>
      <xdr:row>37</xdr:row>
      <xdr:rowOff>22678</xdr:rowOff>
    </xdr:to>
    <xdr:sp macro="" textlink="">
      <xdr:nvSpPr>
        <xdr:cNvPr id="335" name="楕円 334"/>
        <xdr:cNvSpPr/>
      </xdr:nvSpPr>
      <xdr:spPr>
        <a:xfrm>
          <a:off x="13843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36" name="テキスト ボックス 335"/>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168728</xdr:rowOff>
    </xdr:from>
    <xdr:to>
      <xdr:col>65</xdr:col>
      <xdr:colOff>53975</xdr:colOff>
      <xdr:row>37</xdr:row>
      <xdr:rowOff>98878</xdr:rowOff>
    </xdr:to>
    <xdr:sp macro="" textlink="">
      <xdr:nvSpPr>
        <xdr:cNvPr id="337" name="楕円 336"/>
        <xdr:cNvSpPr/>
      </xdr:nvSpPr>
      <xdr:spPr>
        <a:xfrm>
          <a:off x="12954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83655</xdr:rowOff>
    </xdr:from>
    <xdr:ext cx="762000" cy="259045"/>
    <xdr:sp macro="" textlink="">
      <xdr:nvSpPr>
        <xdr:cNvPr id="338" name="テキスト ボックス 337"/>
        <xdr:cNvSpPr txBox="1"/>
      </xdr:nvSpPr>
      <xdr:spPr>
        <a:xfrm>
          <a:off x="12623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将来的な財政負担を考慮して、地方債の早期償還に取り組んでいることから、公債費は増加傾向にあり、類似団体内平均値を上回っているが、将来負担比率は反比例して減少している。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今後も将来負担の軽減に努める。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79</xdr:row>
      <xdr:rowOff>16511</xdr:rowOff>
    </xdr:to>
    <xdr:cxnSp macro="">
      <xdr:nvCxnSpPr>
        <xdr:cNvPr id="371" name="直線コネクタ 370"/>
        <xdr:cNvCxnSpPr/>
      </xdr:nvCxnSpPr>
      <xdr:spPr>
        <a:xfrm>
          <a:off x="3987800" y="135229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2"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78</xdr:row>
      <xdr:rowOff>149861</xdr:rowOff>
    </xdr:to>
    <xdr:cxnSp macro="">
      <xdr:nvCxnSpPr>
        <xdr:cNvPr id="374" name="直線コネクタ 373"/>
        <xdr:cNvCxnSpPr/>
      </xdr:nvCxnSpPr>
      <xdr:spPr>
        <a:xfrm>
          <a:off x="3098800" y="13484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6" name="テキスト ボックス 375"/>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78</xdr:row>
      <xdr:rowOff>119380</xdr:rowOff>
    </xdr:to>
    <xdr:cxnSp macro="">
      <xdr:nvCxnSpPr>
        <xdr:cNvPr id="377" name="直線コネクタ 376"/>
        <xdr:cNvCxnSpPr/>
      </xdr:nvCxnSpPr>
      <xdr:spPr>
        <a:xfrm flipV="1">
          <a:off x="2209800" y="13484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9" name="テキスト ボックス 378"/>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119380</xdr:rowOff>
    </xdr:to>
    <xdr:cxnSp macro="">
      <xdr:nvCxnSpPr>
        <xdr:cNvPr id="380" name="直線コネクタ 379"/>
        <xdr:cNvCxnSpPr/>
      </xdr:nvCxnSpPr>
      <xdr:spPr>
        <a:xfrm>
          <a:off x="1320800" y="1346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2" name="テキスト ボックス 381"/>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4" name="テキスト ボックス 383"/>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90" name="楕円 389"/>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91" name="公債費該当値テキスト"/>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92" name="楕円 391"/>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3" name="テキスト ボックス 392"/>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94" name="楕円 393"/>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95" name="テキスト ボックス 394"/>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396" name="楕円 395"/>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397" name="テキスト ボックス 396"/>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98" name="楕円 397"/>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399" name="テキスト ボックス 398"/>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歳出予算額を抑えるために、予算編成時に</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シーリングを実施したことなどにより、類似団体内平均値を下回っている。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今後も、「和泉創発プラン」を着実に実施することにより、事業費の抑制を図る。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76</xdr:row>
      <xdr:rowOff>127000</xdr:rowOff>
    </xdr:to>
    <xdr:cxnSp macro="">
      <xdr:nvCxnSpPr>
        <xdr:cNvPr id="432" name="直線コネクタ 431"/>
        <xdr:cNvCxnSpPr/>
      </xdr:nvCxnSpPr>
      <xdr:spPr>
        <a:xfrm flipV="1">
          <a:off x="15671800" y="13073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3" name="公債費以外平均値テキスト"/>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76</xdr:row>
      <xdr:rowOff>165100</xdr:rowOff>
    </xdr:to>
    <xdr:cxnSp macro="">
      <xdr:nvCxnSpPr>
        <xdr:cNvPr id="435" name="直線コネクタ 434"/>
        <xdr:cNvCxnSpPr/>
      </xdr:nvCxnSpPr>
      <xdr:spPr>
        <a:xfrm flipV="1">
          <a:off x="14782800" y="1315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16511</xdr:rowOff>
    </xdr:to>
    <xdr:cxnSp macro="">
      <xdr:nvCxnSpPr>
        <xdr:cNvPr id="438" name="直線コネクタ 437"/>
        <xdr:cNvCxnSpPr/>
      </xdr:nvCxnSpPr>
      <xdr:spPr>
        <a:xfrm flipV="1">
          <a:off x="13893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40" name="テキスト ボックス 439"/>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16511</xdr:rowOff>
    </xdr:to>
    <xdr:cxnSp macro="">
      <xdr:nvCxnSpPr>
        <xdr:cNvPr id="441" name="直線コネクタ 440"/>
        <xdr:cNvCxnSpPr/>
      </xdr:nvCxnSpPr>
      <xdr:spPr>
        <a:xfrm>
          <a:off x="13004800" y="13202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3" name="テキスト ボックス 442"/>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51" name="楕円 450"/>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8907</xdr:rowOff>
    </xdr:from>
    <xdr:ext cx="762000" cy="259045"/>
    <xdr:sp macro="" textlink="">
      <xdr:nvSpPr>
        <xdr:cNvPr id="452" name="公債費以外該当値テキスト"/>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3" name="楕円 452"/>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4" name="テキスト ボックス 453"/>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5" name="楕円 454"/>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56" name="テキスト ボックス 455"/>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57" name="楕円 456"/>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77487</xdr:rowOff>
    </xdr:from>
    <xdr:ext cx="762000" cy="259045"/>
    <xdr:sp macro="" textlink="">
      <xdr:nvSpPr>
        <xdr:cNvPr id="458" name="テキスト ボックス 457"/>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9" name="楕円 458"/>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60" name="テキスト ボックス 45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135534</xdr:rowOff>
    </xdr:from>
    <xdr:to>
      <xdr:col>29</xdr:col>
      <xdr:colOff>127000</xdr:colOff>
      <xdr:row>19</xdr:row>
      <xdr:rowOff>48255</xdr:rowOff>
    </xdr:to>
    <xdr:cxnSp macro="">
      <xdr:nvCxnSpPr>
        <xdr:cNvPr id="48" name="直線コネクタ 47"/>
        <xdr:cNvCxnSpPr/>
      </xdr:nvCxnSpPr>
      <xdr:spPr bwMode="auto">
        <a:xfrm flipV="1">
          <a:off x="5003800" y="3269259"/>
          <a:ext cx="647700" cy="84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29510</xdr:rowOff>
    </xdr:from>
    <xdr:to>
      <xdr:col>26</xdr:col>
      <xdr:colOff>50800</xdr:colOff>
      <xdr:row>19</xdr:row>
      <xdr:rowOff>48255</xdr:rowOff>
    </xdr:to>
    <xdr:cxnSp macro="">
      <xdr:nvCxnSpPr>
        <xdr:cNvPr id="51" name="直線コネクタ 50"/>
        <xdr:cNvCxnSpPr/>
      </xdr:nvCxnSpPr>
      <xdr:spPr bwMode="auto">
        <a:xfrm>
          <a:off x="4305300" y="3334685"/>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37360</xdr:rowOff>
    </xdr:from>
    <xdr:ext cx="736600" cy="259045"/>
    <xdr:sp macro="" textlink="">
      <xdr:nvSpPr>
        <xdr:cNvPr id="53" name="テキスト ボックス 52"/>
        <xdr:cNvSpPr txBox="1"/>
      </xdr:nvSpPr>
      <xdr:spPr>
        <a:xfrm>
          <a:off x="4622800" y="26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123373</xdr:rowOff>
    </xdr:from>
    <xdr:to>
      <xdr:col>22</xdr:col>
      <xdr:colOff>114300</xdr:colOff>
      <xdr:row>19</xdr:row>
      <xdr:rowOff>29510</xdr:rowOff>
    </xdr:to>
    <xdr:cxnSp macro="">
      <xdr:nvCxnSpPr>
        <xdr:cNvPr id="54" name="直線コネクタ 53"/>
        <xdr:cNvCxnSpPr/>
      </xdr:nvCxnSpPr>
      <xdr:spPr bwMode="auto">
        <a:xfrm>
          <a:off x="3606800" y="3085648"/>
          <a:ext cx="698500" cy="24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66301</xdr:rowOff>
    </xdr:from>
    <xdr:ext cx="762000" cy="259045"/>
    <xdr:sp macro="" textlink="">
      <xdr:nvSpPr>
        <xdr:cNvPr id="56" name="テキスト ボックス 55"/>
        <xdr:cNvSpPr txBox="1"/>
      </xdr:nvSpPr>
      <xdr:spPr>
        <a:xfrm>
          <a:off x="3924300" y="268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123373</xdr:rowOff>
    </xdr:from>
    <xdr:to>
      <xdr:col>18</xdr:col>
      <xdr:colOff>177800</xdr:colOff>
      <xdr:row>19</xdr:row>
      <xdr:rowOff>47752</xdr:rowOff>
    </xdr:to>
    <xdr:cxnSp macro="">
      <xdr:nvCxnSpPr>
        <xdr:cNvPr id="57" name="直線コネクタ 56"/>
        <xdr:cNvCxnSpPr/>
      </xdr:nvCxnSpPr>
      <xdr:spPr bwMode="auto">
        <a:xfrm flipV="1">
          <a:off x="2908300" y="3085648"/>
          <a:ext cx="698500" cy="26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84734</xdr:rowOff>
    </xdr:from>
    <xdr:to>
      <xdr:col>29</xdr:col>
      <xdr:colOff>177800</xdr:colOff>
      <xdr:row>19</xdr:row>
      <xdr:rowOff>14884</xdr:rowOff>
    </xdr:to>
    <xdr:sp macro="" textlink="">
      <xdr:nvSpPr>
        <xdr:cNvPr id="67" name="楕円 66"/>
        <xdr:cNvSpPr/>
      </xdr:nvSpPr>
      <xdr:spPr bwMode="auto">
        <a:xfrm>
          <a:off x="5600700" y="321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56811</xdr:rowOff>
    </xdr:from>
    <xdr:ext cx="762000" cy="259045"/>
    <xdr:sp macro="" textlink="">
      <xdr:nvSpPr>
        <xdr:cNvPr id="68" name="人口1人当たり決算額の推移該当値テキスト130"/>
        <xdr:cNvSpPr txBox="1"/>
      </xdr:nvSpPr>
      <xdr:spPr>
        <a:xfrm>
          <a:off x="5740400" y="319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168905</xdr:rowOff>
    </xdr:from>
    <xdr:to>
      <xdr:col>26</xdr:col>
      <xdr:colOff>101600</xdr:colOff>
      <xdr:row>19</xdr:row>
      <xdr:rowOff>99055</xdr:rowOff>
    </xdr:to>
    <xdr:sp macro="" textlink="">
      <xdr:nvSpPr>
        <xdr:cNvPr id="69" name="楕円 68"/>
        <xdr:cNvSpPr/>
      </xdr:nvSpPr>
      <xdr:spPr bwMode="auto">
        <a:xfrm>
          <a:off x="4953000" y="3302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83832</xdr:rowOff>
    </xdr:from>
    <xdr:ext cx="736600" cy="259045"/>
    <xdr:sp macro="" textlink="">
      <xdr:nvSpPr>
        <xdr:cNvPr id="70" name="テキスト ボックス 69"/>
        <xdr:cNvSpPr txBox="1"/>
      </xdr:nvSpPr>
      <xdr:spPr>
        <a:xfrm>
          <a:off x="4622800" y="338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150160</xdr:rowOff>
    </xdr:from>
    <xdr:to>
      <xdr:col>22</xdr:col>
      <xdr:colOff>165100</xdr:colOff>
      <xdr:row>19</xdr:row>
      <xdr:rowOff>80310</xdr:rowOff>
    </xdr:to>
    <xdr:sp macro="" textlink="">
      <xdr:nvSpPr>
        <xdr:cNvPr id="71" name="楕円 70"/>
        <xdr:cNvSpPr/>
      </xdr:nvSpPr>
      <xdr:spPr bwMode="auto">
        <a:xfrm>
          <a:off x="4254500" y="328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65087</xdr:rowOff>
    </xdr:from>
    <xdr:ext cx="762000" cy="259045"/>
    <xdr:sp macro="" textlink="">
      <xdr:nvSpPr>
        <xdr:cNvPr id="72" name="テキスト ボックス 71"/>
        <xdr:cNvSpPr txBox="1"/>
      </xdr:nvSpPr>
      <xdr:spPr>
        <a:xfrm>
          <a:off x="3924300" y="337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72573</xdr:rowOff>
    </xdr:from>
    <xdr:to>
      <xdr:col>19</xdr:col>
      <xdr:colOff>38100</xdr:colOff>
      <xdr:row>18</xdr:row>
      <xdr:rowOff>2723</xdr:rowOff>
    </xdr:to>
    <xdr:sp macro="" textlink="">
      <xdr:nvSpPr>
        <xdr:cNvPr id="73" name="楕円 72"/>
        <xdr:cNvSpPr/>
      </xdr:nvSpPr>
      <xdr:spPr bwMode="auto">
        <a:xfrm>
          <a:off x="3556000" y="3034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158950</xdr:rowOff>
    </xdr:from>
    <xdr:ext cx="762000" cy="259045"/>
    <xdr:sp macro="" textlink="">
      <xdr:nvSpPr>
        <xdr:cNvPr id="74" name="テキスト ボックス 73"/>
        <xdr:cNvSpPr txBox="1"/>
      </xdr:nvSpPr>
      <xdr:spPr>
        <a:xfrm>
          <a:off x="3225800" y="312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168402</xdr:rowOff>
    </xdr:from>
    <xdr:to>
      <xdr:col>15</xdr:col>
      <xdr:colOff>101600</xdr:colOff>
      <xdr:row>19</xdr:row>
      <xdr:rowOff>98552</xdr:rowOff>
    </xdr:to>
    <xdr:sp macro="" textlink="">
      <xdr:nvSpPr>
        <xdr:cNvPr id="75" name="楕円 74"/>
        <xdr:cNvSpPr/>
      </xdr:nvSpPr>
      <xdr:spPr bwMode="auto">
        <a:xfrm>
          <a:off x="2857500" y="3302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83329</xdr:rowOff>
    </xdr:from>
    <xdr:ext cx="762000" cy="259045"/>
    <xdr:sp macro="" textlink="">
      <xdr:nvSpPr>
        <xdr:cNvPr id="76" name="テキスト ボックス 75"/>
        <xdr:cNvSpPr txBox="1"/>
      </xdr:nvSpPr>
      <xdr:spPr>
        <a:xfrm>
          <a:off x="2527300" y="338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99034</xdr:rowOff>
    </xdr:from>
    <xdr:to>
      <xdr:col>29</xdr:col>
      <xdr:colOff>127000</xdr:colOff>
      <xdr:row>35</xdr:row>
      <xdr:rowOff>127876</xdr:rowOff>
    </xdr:to>
    <xdr:cxnSp macro="">
      <xdr:nvCxnSpPr>
        <xdr:cNvPr id="109" name="直線コネクタ 108"/>
        <xdr:cNvCxnSpPr/>
      </xdr:nvCxnSpPr>
      <xdr:spPr bwMode="auto">
        <a:xfrm flipV="1">
          <a:off x="5003800" y="6709384"/>
          <a:ext cx="647700" cy="2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250931</xdr:rowOff>
    </xdr:from>
    <xdr:ext cx="762000" cy="259045"/>
    <xdr:sp macro="" textlink="">
      <xdr:nvSpPr>
        <xdr:cNvPr id="110" name="人口1人当たり決算額の推移平均値テキスト445"/>
        <xdr:cNvSpPr txBox="1"/>
      </xdr:nvSpPr>
      <xdr:spPr>
        <a:xfrm>
          <a:off x="5740400" y="686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127876</xdr:rowOff>
    </xdr:from>
    <xdr:to>
      <xdr:col>26</xdr:col>
      <xdr:colOff>50800</xdr:colOff>
      <xdr:row>35</xdr:row>
      <xdr:rowOff>170777</xdr:rowOff>
    </xdr:to>
    <xdr:cxnSp macro="">
      <xdr:nvCxnSpPr>
        <xdr:cNvPr id="112" name="直線コネクタ 111"/>
        <xdr:cNvCxnSpPr/>
      </xdr:nvCxnSpPr>
      <xdr:spPr bwMode="auto">
        <a:xfrm flipV="1">
          <a:off x="4305300" y="6738226"/>
          <a:ext cx="698500" cy="42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10825</xdr:rowOff>
    </xdr:from>
    <xdr:ext cx="736600" cy="259045"/>
    <xdr:sp macro="" textlink="">
      <xdr:nvSpPr>
        <xdr:cNvPr id="114" name="テキスト ボックス 113"/>
        <xdr:cNvSpPr txBox="1"/>
      </xdr:nvSpPr>
      <xdr:spPr>
        <a:xfrm>
          <a:off x="4622800" y="696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148984</xdr:rowOff>
    </xdr:from>
    <xdr:to>
      <xdr:col>22</xdr:col>
      <xdr:colOff>114300</xdr:colOff>
      <xdr:row>35</xdr:row>
      <xdr:rowOff>170777</xdr:rowOff>
    </xdr:to>
    <xdr:cxnSp macro="">
      <xdr:nvCxnSpPr>
        <xdr:cNvPr id="115" name="直線コネクタ 114"/>
        <xdr:cNvCxnSpPr/>
      </xdr:nvCxnSpPr>
      <xdr:spPr bwMode="auto">
        <a:xfrm>
          <a:off x="3606800" y="6759334"/>
          <a:ext cx="6985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7" name="テキスト ボックス 116"/>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148984</xdr:rowOff>
    </xdr:from>
    <xdr:to>
      <xdr:col>18</xdr:col>
      <xdr:colOff>177800</xdr:colOff>
      <xdr:row>35</xdr:row>
      <xdr:rowOff>197600</xdr:rowOff>
    </xdr:to>
    <xdr:cxnSp macro="">
      <xdr:nvCxnSpPr>
        <xdr:cNvPr id="118" name="直線コネクタ 117"/>
        <xdr:cNvCxnSpPr/>
      </xdr:nvCxnSpPr>
      <xdr:spPr bwMode="auto">
        <a:xfrm flipV="1">
          <a:off x="2908300" y="6759334"/>
          <a:ext cx="698500" cy="48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18025</xdr:rowOff>
    </xdr:from>
    <xdr:ext cx="762000" cy="259045"/>
    <xdr:sp macro="" textlink="">
      <xdr:nvSpPr>
        <xdr:cNvPr id="120" name="テキスト ボックス 119"/>
        <xdr:cNvSpPr txBox="1"/>
      </xdr:nvSpPr>
      <xdr:spPr>
        <a:xfrm>
          <a:off x="32258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2" name="テキスト ボックス 121"/>
        <xdr:cNvSpPr txBox="1"/>
      </xdr:nvSpPr>
      <xdr:spPr>
        <a:xfrm>
          <a:off x="2527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48234</xdr:rowOff>
    </xdr:from>
    <xdr:to>
      <xdr:col>29</xdr:col>
      <xdr:colOff>177800</xdr:colOff>
      <xdr:row>35</xdr:row>
      <xdr:rowOff>149834</xdr:rowOff>
    </xdr:to>
    <xdr:sp macro="" textlink="">
      <xdr:nvSpPr>
        <xdr:cNvPr id="128" name="楕円 127"/>
        <xdr:cNvSpPr/>
      </xdr:nvSpPr>
      <xdr:spPr bwMode="auto">
        <a:xfrm>
          <a:off x="5600700" y="6658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236211</xdr:rowOff>
    </xdr:from>
    <xdr:ext cx="762000" cy="259045"/>
    <xdr:sp macro="" textlink="">
      <xdr:nvSpPr>
        <xdr:cNvPr id="129" name="人口1人当たり決算額の推移該当値テキスト445"/>
        <xdr:cNvSpPr txBox="1"/>
      </xdr:nvSpPr>
      <xdr:spPr>
        <a:xfrm>
          <a:off x="5740400" y="650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77076</xdr:rowOff>
    </xdr:from>
    <xdr:to>
      <xdr:col>26</xdr:col>
      <xdr:colOff>101600</xdr:colOff>
      <xdr:row>35</xdr:row>
      <xdr:rowOff>178676</xdr:rowOff>
    </xdr:to>
    <xdr:sp macro="" textlink="">
      <xdr:nvSpPr>
        <xdr:cNvPr id="130" name="楕円 129"/>
        <xdr:cNvSpPr/>
      </xdr:nvSpPr>
      <xdr:spPr bwMode="auto">
        <a:xfrm>
          <a:off x="4953000" y="668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188853</xdr:rowOff>
    </xdr:from>
    <xdr:ext cx="736600" cy="259045"/>
    <xdr:sp macro="" textlink="">
      <xdr:nvSpPr>
        <xdr:cNvPr id="131" name="テキスト ボックス 130"/>
        <xdr:cNvSpPr txBox="1"/>
      </xdr:nvSpPr>
      <xdr:spPr>
        <a:xfrm>
          <a:off x="4622800" y="6456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119977</xdr:rowOff>
    </xdr:from>
    <xdr:to>
      <xdr:col>22</xdr:col>
      <xdr:colOff>165100</xdr:colOff>
      <xdr:row>35</xdr:row>
      <xdr:rowOff>221577</xdr:rowOff>
    </xdr:to>
    <xdr:sp macro="" textlink="">
      <xdr:nvSpPr>
        <xdr:cNvPr id="132" name="楕円 131"/>
        <xdr:cNvSpPr/>
      </xdr:nvSpPr>
      <xdr:spPr bwMode="auto">
        <a:xfrm>
          <a:off x="4254500" y="673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231754</xdr:rowOff>
    </xdr:from>
    <xdr:ext cx="762000" cy="259045"/>
    <xdr:sp macro="" textlink="">
      <xdr:nvSpPr>
        <xdr:cNvPr id="133" name="テキスト ボックス 132"/>
        <xdr:cNvSpPr txBox="1"/>
      </xdr:nvSpPr>
      <xdr:spPr>
        <a:xfrm>
          <a:off x="3924300" y="649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98184</xdr:rowOff>
    </xdr:from>
    <xdr:to>
      <xdr:col>19</xdr:col>
      <xdr:colOff>38100</xdr:colOff>
      <xdr:row>35</xdr:row>
      <xdr:rowOff>199784</xdr:rowOff>
    </xdr:to>
    <xdr:sp macro="" textlink="">
      <xdr:nvSpPr>
        <xdr:cNvPr id="134" name="楕円 133"/>
        <xdr:cNvSpPr/>
      </xdr:nvSpPr>
      <xdr:spPr bwMode="auto">
        <a:xfrm>
          <a:off x="3556000" y="6708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209961</xdr:rowOff>
    </xdr:from>
    <xdr:ext cx="762000" cy="259045"/>
    <xdr:sp macro="" textlink="">
      <xdr:nvSpPr>
        <xdr:cNvPr id="135" name="テキスト ボックス 134"/>
        <xdr:cNvSpPr txBox="1"/>
      </xdr:nvSpPr>
      <xdr:spPr>
        <a:xfrm>
          <a:off x="3225800" y="647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146800</xdr:rowOff>
    </xdr:from>
    <xdr:to>
      <xdr:col>15</xdr:col>
      <xdr:colOff>101600</xdr:colOff>
      <xdr:row>35</xdr:row>
      <xdr:rowOff>248400</xdr:rowOff>
    </xdr:to>
    <xdr:sp macro="" textlink="">
      <xdr:nvSpPr>
        <xdr:cNvPr id="136" name="楕円 135"/>
        <xdr:cNvSpPr/>
      </xdr:nvSpPr>
      <xdr:spPr bwMode="auto">
        <a:xfrm>
          <a:off x="2857500" y="6757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258577</xdr:rowOff>
    </xdr:from>
    <xdr:ext cx="762000" cy="259045"/>
    <xdr:sp macro="" textlink="">
      <xdr:nvSpPr>
        <xdr:cNvPr id="137" name="テキスト ボックス 136"/>
        <xdr:cNvSpPr txBox="1"/>
      </xdr:nvSpPr>
      <xdr:spPr>
        <a:xfrm>
          <a:off x="2527300" y="652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185,181
182,564
84.98
87,462,195
87,019,284
283,747
35,567,312
45,647,187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78930</xdr:rowOff>
    </xdr:from>
    <xdr:to>
      <xdr:col>24</xdr:col>
      <xdr:colOff>63500</xdr:colOff>
      <xdr:row>37</xdr:row>
      <xdr:rowOff>57328</xdr:rowOff>
    </xdr:to>
    <xdr:cxnSp macro="">
      <xdr:nvCxnSpPr>
        <xdr:cNvPr id="61" name="直線コネクタ 60"/>
        <xdr:cNvCxnSpPr/>
      </xdr:nvCxnSpPr>
      <xdr:spPr>
        <a:xfrm flipV="1">
          <a:off x="3797300" y="6251130"/>
          <a:ext cx="838200" cy="14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164084</xdr:rowOff>
    </xdr:from>
    <xdr:to>
      <xdr:col>19</xdr:col>
      <xdr:colOff>177800</xdr:colOff>
      <xdr:row>37</xdr:row>
      <xdr:rowOff>57328</xdr:rowOff>
    </xdr:to>
    <xdr:cxnSp macro="">
      <xdr:nvCxnSpPr>
        <xdr:cNvPr id="64" name="直線コネクタ 63"/>
        <xdr:cNvCxnSpPr/>
      </xdr:nvCxnSpPr>
      <xdr:spPr>
        <a:xfrm>
          <a:off x="2908300" y="6336284"/>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164084</xdr:rowOff>
    </xdr:from>
    <xdr:to>
      <xdr:col>15</xdr:col>
      <xdr:colOff>50800</xdr:colOff>
      <xdr:row>37</xdr:row>
      <xdr:rowOff>52832</xdr:rowOff>
    </xdr:to>
    <xdr:cxnSp macro="">
      <xdr:nvCxnSpPr>
        <xdr:cNvPr id="67" name="直線コネクタ 66"/>
        <xdr:cNvCxnSpPr/>
      </xdr:nvCxnSpPr>
      <xdr:spPr>
        <a:xfrm flipV="1">
          <a:off x="2019300" y="633628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4102</xdr:rowOff>
    </xdr:from>
    <xdr:to>
      <xdr:col>10</xdr:col>
      <xdr:colOff>114300</xdr:colOff>
      <xdr:row>37</xdr:row>
      <xdr:rowOff>52832</xdr:rowOff>
    </xdr:to>
    <xdr:cxnSp macro="">
      <xdr:nvCxnSpPr>
        <xdr:cNvPr id="70" name="直線コネクタ 69"/>
        <xdr:cNvCxnSpPr/>
      </xdr:nvCxnSpPr>
      <xdr:spPr>
        <a:xfrm>
          <a:off x="1130300" y="6347752"/>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28130</xdr:rowOff>
    </xdr:from>
    <xdr:to>
      <xdr:col>24</xdr:col>
      <xdr:colOff>114300</xdr:colOff>
      <xdr:row>36</xdr:row>
      <xdr:rowOff>129730</xdr:rowOff>
    </xdr:to>
    <xdr:sp macro="" textlink="">
      <xdr:nvSpPr>
        <xdr:cNvPr id="80" name="楕円 79"/>
        <xdr:cNvSpPr/>
      </xdr:nvSpPr>
      <xdr:spPr>
        <a:xfrm>
          <a:off x="4584700" y="62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6557</xdr:rowOff>
    </xdr:from>
    <xdr:ext cx="534377" cy="259045"/>
    <xdr:sp macro="" textlink="">
      <xdr:nvSpPr>
        <xdr:cNvPr id="81" name="人件費該当値テキスト"/>
        <xdr:cNvSpPr txBox="1"/>
      </xdr:nvSpPr>
      <xdr:spPr>
        <a:xfrm>
          <a:off x="4686300" y="61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6528</xdr:rowOff>
    </xdr:from>
    <xdr:to>
      <xdr:col>20</xdr:col>
      <xdr:colOff>38100</xdr:colOff>
      <xdr:row>37</xdr:row>
      <xdr:rowOff>108128</xdr:rowOff>
    </xdr:to>
    <xdr:sp macro="" textlink="">
      <xdr:nvSpPr>
        <xdr:cNvPr id="82" name="楕円 81"/>
        <xdr:cNvSpPr/>
      </xdr:nvSpPr>
      <xdr:spPr>
        <a:xfrm>
          <a:off x="3746500" y="63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99255</xdr:rowOff>
    </xdr:from>
    <xdr:ext cx="534377" cy="259045"/>
    <xdr:sp macro="" textlink="">
      <xdr:nvSpPr>
        <xdr:cNvPr id="83" name="テキスト ボックス 82"/>
        <xdr:cNvSpPr txBox="1"/>
      </xdr:nvSpPr>
      <xdr:spPr>
        <a:xfrm>
          <a:off x="3530111" y="644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113284</xdr:rowOff>
    </xdr:from>
    <xdr:to>
      <xdr:col>15</xdr:col>
      <xdr:colOff>101600</xdr:colOff>
      <xdr:row>37</xdr:row>
      <xdr:rowOff>43434</xdr:rowOff>
    </xdr:to>
    <xdr:sp macro="" textlink="">
      <xdr:nvSpPr>
        <xdr:cNvPr id="84" name="楕円 83"/>
        <xdr:cNvSpPr/>
      </xdr:nvSpPr>
      <xdr:spPr>
        <a:xfrm>
          <a:off x="2857500" y="62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34561</xdr:rowOff>
    </xdr:from>
    <xdr:ext cx="534377" cy="259045"/>
    <xdr:sp macro="" textlink="">
      <xdr:nvSpPr>
        <xdr:cNvPr id="85" name="テキスト ボックス 84"/>
        <xdr:cNvSpPr txBox="1"/>
      </xdr:nvSpPr>
      <xdr:spPr>
        <a:xfrm>
          <a:off x="2641111" y="6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2032</xdr:rowOff>
    </xdr:from>
    <xdr:to>
      <xdr:col>10</xdr:col>
      <xdr:colOff>165100</xdr:colOff>
      <xdr:row>37</xdr:row>
      <xdr:rowOff>103632</xdr:rowOff>
    </xdr:to>
    <xdr:sp macro="" textlink="">
      <xdr:nvSpPr>
        <xdr:cNvPr id="86" name="楕円 85"/>
        <xdr:cNvSpPr/>
      </xdr:nvSpPr>
      <xdr:spPr>
        <a:xfrm>
          <a:off x="1968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94759</xdr:rowOff>
    </xdr:from>
    <xdr:ext cx="534377" cy="259045"/>
    <xdr:sp macro="" textlink="">
      <xdr:nvSpPr>
        <xdr:cNvPr id="87" name="テキスト ボックス 86"/>
        <xdr:cNvSpPr txBox="1"/>
      </xdr:nvSpPr>
      <xdr:spPr>
        <a:xfrm>
          <a:off x="1752111" y="64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124752</xdr:rowOff>
    </xdr:from>
    <xdr:to>
      <xdr:col>6</xdr:col>
      <xdr:colOff>38100</xdr:colOff>
      <xdr:row>37</xdr:row>
      <xdr:rowOff>54902</xdr:rowOff>
    </xdr:to>
    <xdr:sp macro="" textlink="">
      <xdr:nvSpPr>
        <xdr:cNvPr id="88" name="楕円 87"/>
        <xdr:cNvSpPr/>
      </xdr:nvSpPr>
      <xdr:spPr>
        <a:xfrm>
          <a:off x="1079500" y="62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46029</xdr:rowOff>
    </xdr:from>
    <xdr:ext cx="534377" cy="259045"/>
    <xdr:sp macro="" textlink="">
      <xdr:nvSpPr>
        <xdr:cNvPr id="89" name="テキスト ボックス 88"/>
        <xdr:cNvSpPr txBox="1"/>
      </xdr:nvSpPr>
      <xdr:spPr>
        <a:xfrm>
          <a:off x="863111" y="63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1577</xdr:rowOff>
    </xdr:from>
    <xdr:to>
      <xdr:col>24</xdr:col>
      <xdr:colOff>63500</xdr:colOff>
      <xdr:row>57</xdr:row>
      <xdr:rowOff>65389</xdr:rowOff>
    </xdr:to>
    <xdr:cxnSp macro="">
      <xdr:nvCxnSpPr>
        <xdr:cNvPr id="121" name="直線コネクタ 120"/>
        <xdr:cNvCxnSpPr/>
      </xdr:nvCxnSpPr>
      <xdr:spPr>
        <a:xfrm flipV="1">
          <a:off x="3797300" y="9774227"/>
          <a:ext cx="838200" cy="6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154574</xdr:rowOff>
    </xdr:from>
    <xdr:ext cx="534377" cy="259045"/>
    <xdr:sp macro="" textlink="">
      <xdr:nvSpPr>
        <xdr:cNvPr id="122" name="物件費平均値テキスト"/>
        <xdr:cNvSpPr txBox="1"/>
      </xdr:nvSpPr>
      <xdr:spPr>
        <a:xfrm>
          <a:off x="4686300" y="9412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4450</xdr:rowOff>
    </xdr:from>
    <xdr:to>
      <xdr:col>19</xdr:col>
      <xdr:colOff>177800</xdr:colOff>
      <xdr:row>57</xdr:row>
      <xdr:rowOff>65389</xdr:rowOff>
    </xdr:to>
    <xdr:cxnSp macro="">
      <xdr:nvCxnSpPr>
        <xdr:cNvPr id="124" name="直線コネクタ 123"/>
        <xdr:cNvCxnSpPr/>
      </xdr:nvCxnSpPr>
      <xdr:spPr>
        <a:xfrm>
          <a:off x="2908300" y="9777100"/>
          <a:ext cx="889000" cy="6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140602</xdr:rowOff>
    </xdr:from>
    <xdr:ext cx="534377" cy="259045"/>
    <xdr:sp macro="" textlink="">
      <xdr:nvSpPr>
        <xdr:cNvPr id="126" name="テキスト ボックス 125"/>
        <xdr:cNvSpPr txBox="1"/>
      </xdr:nvSpPr>
      <xdr:spPr>
        <a:xfrm>
          <a:off x="3530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4450</xdr:rowOff>
    </xdr:from>
    <xdr:to>
      <xdr:col>15</xdr:col>
      <xdr:colOff>50800</xdr:colOff>
      <xdr:row>57</xdr:row>
      <xdr:rowOff>17073</xdr:rowOff>
    </xdr:to>
    <xdr:cxnSp macro="">
      <xdr:nvCxnSpPr>
        <xdr:cNvPr id="127" name="直線コネクタ 126"/>
        <xdr:cNvCxnSpPr/>
      </xdr:nvCxnSpPr>
      <xdr:spPr>
        <a:xfrm flipV="1">
          <a:off x="2019300" y="9777100"/>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14317</xdr:rowOff>
    </xdr:from>
    <xdr:ext cx="534377" cy="259045"/>
    <xdr:sp macro="" textlink="">
      <xdr:nvSpPr>
        <xdr:cNvPr id="129" name="テキスト ボックス 128"/>
        <xdr:cNvSpPr txBox="1"/>
      </xdr:nvSpPr>
      <xdr:spPr>
        <a:xfrm>
          <a:off x="2641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17073</xdr:rowOff>
    </xdr:from>
    <xdr:to>
      <xdr:col>10</xdr:col>
      <xdr:colOff>114300</xdr:colOff>
      <xdr:row>57</xdr:row>
      <xdr:rowOff>101638</xdr:rowOff>
    </xdr:to>
    <xdr:cxnSp macro="">
      <xdr:nvCxnSpPr>
        <xdr:cNvPr id="130" name="直線コネクタ 129"/>
        <xdr:cNvCxnSpPr/>
      </xdr:nvCxnSpPr>
      <xdr:spPr>
        <a:xfrm flipV="1">
          <a:off x="1130300" y="9789723"/>
          <a:ext cx="889000" cy="8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122227</xdr:rowOff>
    </xdr:from>
    <xdr:to>
      <xdr:col>24</xdr:col>
      <xdr:colOff>114300</xdr:colOff>
      <xdr:row>57</xdr:row>
      <xdr:rowOff>52377</xdr:rowOff>
    </xdr:to>
    <xdr:sp macro="" textlink="">
      <xdr:nvSpPr>
        <xdr:cNvPr id="140" name="楕円 139"/>
        <xdr:cNvSpPr/>
      </xdr:nvSpPr>
      <xdr:spPr>
        <a:xfrm>
          <a:off x="4584700" y="97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100654</xdr:rowOff>
    </xdr:from>
    <xdr:ext cx="534377" cy="259045"/>
    <xdr:sp macro="" textlink="">
      <xdr:nvSpPr>
        <xdr:cNvPr id="141" name="物件費該当値テキスト"/>
        <xdr:cNvSpPr txBox="1"/>
      </xdr:nvSpPr>
      <xdr:spPr>
        <a:xfrm>
          <a:off x="4686300" y="97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14589</xdr:rowOff>
    </xdr:from>
    <xdr:to>
      <xdr:col>20</xdr:col>
      <xdr:colOff>38100</xdr:colOff>
      <xdr:row>57</xdr:row>
      <xdr:rowOff>116189</xdr:rowOff>
    </xdr:to>
    <xdr:sp macro="" textlink="">
      <xdr:nvSpPr>
        <xdr:cNvPr id="142" name="楕円 141"/>
        <xdr:cNvSpPr/>
      </xdr:nvSpPr>
      <xdr:spPr>
        <a:xfrm>
          <a:off x="3746500" y="978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107316</xdr:rowOff>
    </xdr:from>
    <xdr:ext cx="534377" cy="259045"/>
    <xdr:sp macro="" textlink="">
      <xdr:nvSpPr>
        <xdr:cNvPr id="143" name="テキスト ボックス 142"/>
        <xdr:cNvSpPr txBox="1"/>
      </xdr:nvSpPr>
      <xdr:spPr>
        <a:xfrm>
          <a:off x="3530111" y="987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125100</xdr:rowOff>
    </xdr:from>
    <xdr:to>
      <xdr:col>15</xdr:col>
      <xdr:colOff>101600</xdr:colOff>
      <xdr:row>57</xdr:row>
      <xdr:rowOff>55250</xdr:rowOff>
    </xdr:to>
    <xdr:sp macro="" textlink="">
      <xdr:nvSpPr>
        <xdr:cNvPr id="144" name="楕円 143"/>
        <xdr:cNvSpPr/>
      </xdr:nvSpPr>
      <xdr:spPr>
        <a:xfrm>
          <a:off x="2857500" y="97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46377</xdr:rowOff>
    </xdr:from>
    <xdr:ext cx="534377" cy="259045"/>
    <xdr:sp macro="" textlink="">
      <xdr:nvSpPr>
        <xdr:cNvPr id="145" name="テキスト ボックス 144"/>
        <xdr:cNvSpPr txBox="1"/>
      </xdr:nvSpPr>
      <xdr:spPr>
        <a:xfrm>
          <a:off x="2641111" y="98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137723</xdr:rowOff>
    </xdr:from>
    <xdr:to>
      <xdr:col>10</xdr:col>
      <xdr:colOff>165100</xdr:colOff>
      <xdr:row>57</xdr:row>
      <xdr:rowOff>67873</xdr:rowOff>
    </xdr:to>
    <xdr:sp macro="" textlink="">
      <xdr:nvSpPr>
        <xdr:cNvPr id="146" name="楕円 145"/>
        <xdr:cNvSpPr/>
      </xdr:nvSpPr>
      <xdr:spPr>
        <a:xfrm>
          <a:off x="1968500" y="973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59000</xdr:rowOff>
    </xdr:from>
    <xdr:ext cx="534377" cy="259045"/>
    <xdr:sp macro="" textlink="">
      <xdr:nvSpPr>
        <xdr:cNvPr id="147" name="テキスト ボックス 146"/>
        <xdr:cNvSpPr txBox="1"/>
      </xdr:nvSpPr>
      <xdr:spPr>
        <a:xfrm>
          <a:off x="1752111" y="983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50838</xdr:rowOff>
    </xdr:from>
    <xdr:to>
      <xdr:col>6</xdr:col>
      <xdr:colOff>38100</xdr:colOff>
      <xdr:row>57</xdr:row>
      <xdr:rowOff>152438</xdr:rowOff>
    </xdr:to>
    <xdr:sp macro="" textlink="">
      <xdr:nvSpPr>
        <xdr:cNvPr id="148" name="楕円 147"/>
        <xdr:cNvSpPr/>
      </xdr:nvSpPr>
      <xdr:spPr>
        <a:xfrm>
          <a:off x="1079500" y="98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143565</xdr:rowOff>
    </xdr:from>
    <xdr:ext cx="534377" cy="259045"/>
    <xdr:sp macro="" textlink="">
      <xdr:nvSpPr>
        <xdr:cNvPr id="149" name="テキスト ボックス 148"/>
        <xdr:cNvSpPr txBox="1"/>
      </xdr:nvSpPr>
      <xdr:spPr>
        <a:xfrm>
          <a:off x="863111" y="99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47389</xdr:rowOff>
    </xdr:from>
    <xdr:to>
      <xdr:col>24</xdr:col>
      <xdr:colOff>63500</xdr:colOff>
      <xdr:row>78</xdr:row>
      <xdr:rowOff>76998</xdr:rowOff>
    </xdr:to>
    <xdr:cxnSp macro="">
      <xdr:nvCxnSpPr>
        <xdr:cNvPr id="180" name="直線コネクタ 179"/>
        <xdr:cNvCxnSpPr/>
      </xdr:nvCxnSpPr>
      <xdr:spPr>
        <a:xfrm flipV="1">
          <a:off x="3797300" y="13420489"/>
          <a:ext cx="8382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47498</xdr:rowOff>
    </xdr:from>
    <xdr:to>
      <xdr:col>19</xdr:col>
      <xdr:colOff>177800</xdr:colOff>
      <xdr:row>78</xdr:row>
      <xdr:rowOff>76998</xdr:rowOff>
    </xdr:to>
    <xdr:cxnSp macro="">
      <xdr:nvCxnSpPr>
        <xdr:cNvPr id="183" name="直線コネクタ 182"/>
        <xdr:cNvCxnSpPr/>
      </xdr:nvCxnSpPr>
      <xdr:spPr>
        <a:xfrm>
          <a:off x="2908300" y="13420598"/>
          <a:ext cx="889000" cy="2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167132</xdr:rowOff>
    </xdr:from>
    <xdr:to>
      <xdr:col>15</xdr:col>
      <xdr:colOff>50800</xdr:colOff>
      <xdr:row>78</xdr:row>
      <xdr:rowOff>47498</xdr:rowOff>
    </xdr:to>
    <xdr:cxnSp macro="">
      <xdr:nvCxnSpPr>
        <xdr:cNvPr id="186" name="直線コネクタ 185"/>
        <xdr:cNvCxnSpPr/>
      </xdr:nvCxnSpPr>
      <xdr:spPr>
        <a:xfrm>
          <a:off x="2019300" y="13368782"/>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167132</xdr:rowOff>
    </xdr:from>
    <xdr:to>
      <xdr:col>10</xdr:col>
      <xdr:colOff>114300</xdr:colOff>
      <xdr:row>78</xdr:row>
      <xdr:rowOff>40749</xdr:rowOff>
    </xdr:to>
    <xdr:cxnSp macro="">
      <xdr:nvCxnSpPr>
        <xdr:cNvPr id="189" name="直線コネクタ 188"/>
        <xdr:cNvCxnSpPr/>
      </xdr:nvCxnSpPr>
      <xdr:spPr>
        <a:xfrm flipV="1">
          <a:off x="1130300" y="13368782"/>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168039</xdr:rowOff>
    </xdr:from>
    <xdr:to>
      <xdr:col>24</xdr:col>
      <xdr:colOff>114300</xdr:colOff>
      <xdr:row>78</xdr:row>
      <xdr:rowOff>98189</xdr:rowOff>
    </xdr:to>
    <xdr:sp macro="" textlink="">
      <xdr:nvSpPr>
        <xdr:cNvPr id="199" name="楕円 198"/>
        <xdr:cNvSpPr/>
      </xdr:nvSpPr>
      <xdr:spPr>
        <a:xfrm>
          <a:off x="4584700" y="1336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146466</xdr:rowOff>
    </xdr:from>
    <xdr:ext cx="469744" cy="259045"/>
    <xdr:sp macro="" textlink="">
      <xdr:nvSpPr>
        <xdr:cNvPr id="200" name="維持補修費該当値テキスト"/>
        <xdr:cNvSpPr txBox="1"/>
      </xdr:nvSpPr>
      <xdr:spPr>
        <a:xfrm>
          <a:off x="4686300" y="133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26198</xdr:rowOff>
    </xdr:from>
    <xdr:to>
      <xdr:col>20</xdr:col>
      <xdr:colOff>38100</xdr:colOff>
      <xdr:row>78</xdr:row>
      <xdr:rowOff>127798</xdr:rowOff>
    </xdr:to>
    <xdr:sp macro="" textlink="">
      <xdr:nvSpPr>
        <xdr:cNvPr id="201" name="楕円 200"/>
        <xdr:cNvSpPr/>
      </xdr:nvSpPr>
      <xdr:spPr>
        <a:xfrm>
          <a:off x="3746500" y="133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118925</xdr:rowOff>
    </xdr:from>
    <xdr:ext cx="469744" cy="259045"/>
    <xdr:sp macro="" textlink="">
      <xdr:nvSpPr>
        <xdr:cNvPr id="202" name="テキスト ボックス 201"/>
        <xdr:cNvSpPr txBox="1"/>
      </xdr:nvSpPr>
      <xdr:spPr>
        <a:xfrm>
          <a:off x="3562428" y="1349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168148</xdr:rowOff>
    </xdr:from>
    <xdr:to>
      <xdr:col>15</xdr:col>
      <xdr:colOff>101600</xdr:colOff>
      <xdr:row>78</xdr:row>
      <xdr:rowOff>98298</xdr:rowOff>
    </xdr:to>
    <xdr:sp macro="" textlink="">
      <xdr:nvSpPr>
        <xdr:cNvPr id="203" name="楕円 202"/>
        <xdr:cNvSpPr/>
      </xdr:nvSpPr>
      <xdr:spPr>
        <a:xfrm>
          <a:off x="2857500" y="133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89425</xdr:rowOff>
    </xdr:from>
    <xdr:ext cx="469744" cy="259045"/>
    <xdr:sp macro="" textlink="">
      <xdr:nvSpPr>
        <xdr:cNvPr id="204" name="テキスト ボックス 203"/>
        <xdr:cNvSpPr txBox="1"/>
      </xdr:nvSpPr>
      <xdr:spPr>
        <a:xfrm>
          <a:off x="2673428" y="1346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116332</xdr:rowOff>
    </xdr:from>
    <xdr:to>
      <xdr:col>10</xdr:col>
      <xdr:colOff>165100</xdr:colOff>
      <xdr:row>78</xdr:row>
      <xdr:rowOff>46482</xdr:rowOff>
    </xdr:to>
    <xdr:sp macro="" textlink="">
      <xdr:nvSpPr>
        <xdr:cNvPr id="205" name="楕円 204"/>
        <xdr:cNvSpPr/>
      </xdr:nvSpPr>
      <xdr:spPr>
        <a:xfrm>
          <a:off x="1968500" y="133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37609</xdr:rowOff>
    </xdr:from>
    <xdr:ext cx="469744" cy="259045"/>
    <xdr:sp macro="" textlink="">
      <xdr:nvSpPr>
        <xdr:cNvPr id="206" name="テキスト ボックス 205"/>
        <xdr:cNvSpPr txBox="1"/>
      </xdr:nvSpPr>
      <xdr:spPr>
        <a:xfrm>
          <a:off x="1784428" y="1341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161399</xdr:rowOff>
    </xdr:from>
    <xdr:to>
      <xdr:col>6</xdr:col>
      <xdr:colOff>38100</xdr:colOff>
      <xdr:row>78</xdr:row>
      <xdr:rowOff>91549</xdr:rowOff>
    </xdr:to>
    <xdr:sp macro="" textlink="">
      <xdr:nvSpPr>
        <xdr:cNvPr id="207" name="楕円 206"/>
        <xdr:cNvSpPr/>
      </xdr:nvSpPr>
      <xdr:spPr>
        <a:xfrm>
          <a:off x="1079500" y="133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82676</xdr:rowOff>
    </xdr:from>
    <xdr:ext cx="469744" cy="259045"/>
    <xdr:sp macro="" textlink="">
      <xdr:nvSpPr>
        <xdr:cNvPr id="208" name="テキスト ボックス 207"/>
        <xdr:cNvSpPr txBox="1"/>
      </xdr:nvSpPr>
      <xdr:spPr>
        <a:xfrm>
          <a:off x="895428" y="1345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125462</xdr:rowOff>
    </xdr:from>
    <xdr:to>
      <xdr:col>24</xdr:col>
      <xdr:colOff>63500</xdr:colOff>
      <xdr:row>96</xdr:row>
      <xdr:rowOff>1512</xdr:rowOff>
    </xdr:to>
    <xdr:cxnSp macro="">
      <xdr:nvCxnSpPr>
        <xdr:cNvPr id="240" name="直線コネクタ 239"/>
        <xdr:cNvCxnSpPr/>
      </xdr:nvCxnSpPr>
      <xdr:spPr>
        <a:xfrm flipV="1">
          <a:off x="3797300" y="16413212"/>
          <a:ext cx="838200" cy="4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1512</xdr:rowOff>
    </xdr:from>
    <xdr:to>
      <xdr:col>19</xdr:col>
      <xdr:colOff>177800</xdr:colOff>
      <xdr:row>96</xdr:row>
      <xdr:rowOff>124123</xdr:rowOff>
    </xdr:to>
    <xdr:cxnSp macro="">
      <xdr:nvCxnSpPr>
        <xdr:cNvPr id="243" name="直線コネクタ 242"/>
        <xdr:cNvCxnSpPr/>
      </xdr:nvCxnSpPr>
      <xdr:spPr>
        <a:xfrm flipV="1">
          <a:off x="2908300" y="16460712"/>
          <a:ext cx="889000" cy="12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120623</xdr:rowOff>
    </xdr:from>
    <xdr:ext cx="599010" cy="259045"/>
    <xdr:sp macro="" textlink="">
      <xdr:nvSpPr>
        <xdr:cNvPr id="245" name="テキスト ボックス 244"/>
        <xdr:cNvSpPr txBox="1"/>
      </xdr:nvSpPr>
      <xdr:spPr>
        <a:xfrm>
          <a:off x="3497795" y="167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94160</xdr:rowOff>
    </xdr:from>
    <xdr:to>
      <xdr:col>15</xdr:col>
      <xdr:colOff>50800</xdr:colOff>
      <xdr:row>96</xdr:row>
      <xdr:rowOff>124123</xdr:rowOff>
    </xdr:to>
    <xdr:cxnSp macro="">
      <xdr:nvCxnSpPr>
        <xdr:cNvPr id="246" name="直線コネクタ 245"/>
        <xdr:cNvCxnSpPr/>
      </xdr:nvCxnSpPr>
      <xdr:spPr>
        <a:xfrm>
          <a:off x="2019300" y="16553360"/>
          <a:ext cx="889000" cy="2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30506</xdr:rowOff>
    </xdr:from>
    <xdr:ext cx="534377" cy="259045"/>
    <xdr:sp macro="" textlink="">
      <xdr:nvSpPr>
        <xdr:cNvPr id="248" name="テキスト ボックス 247"/>
        <xdr:cNvSpPr txBox="1"/>
      </xdr:nvSpPr>
      <xdr:spPr>
        <a:xfrm>
          <a:off x="2641111" y="168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94160</xdr:rowOff>
    </xdr:from>
    <xdr:to>
      <xdr:col>10</xdr:col>
      <xdr:colOff>114300</xdr:colOff>
      <xdr:row>96</xdr:row>
      <xdr:rowOff>134508</xdr:rowOff>
    </xdr:to>
    <xdr:cxnSp macro="">
      <xdr:nvCxnSpPr>
        <xdr:cNvPr id="249" name="直線コネクタ 248"/>
        <xdr:cNvCxnSpPr/>
      </xdr:nvCxnSpPr>
      <xdr:spPr>
        <a:xfrm flipV="1">
          <a:off x="1130300" y="16553360"/>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74662</xdr:rowOff>
    </xdr:from>
    <xdr:to>
      <xdr:col>24</xdr:col>
      <xdr:colOff>114300</xdr:colOff>
      <xdr:row>96</xdr:row>
      <xdr:rowOff>4812</xdr:rowOff>
    </xdr:to>
    <xdr:sp macro="" textlink="">
      <xdr:nvSpPr>
        <xdr:cNvPr id="259" name="楕円 258"/>
        <xdr:cNvSpPr/>
      </xdr:nvSpPr>
      <xdr:spPr>
        <a:xfrm>
          <a:off x="4584700" y="1636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97539</xdr:rowOff>
    </xdr:from>
    <xdr:ext cx="599010" cy="259045"/>
    <xdr:sp macro="" textlink="">
      <xdr:nvSpPr>
        <xdr:cNvPr id="260" name="扶助費該当値テキスト"/>
        <xdr:cNvSpPr txBox="1"/>
      </xdr:nvSpPr>
      <xdr:spPr>
        <a:xfrm>
          <a:off x="4686300" y="1621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122162</xdr:rowOff>
    </xdr:from>
    <xdr:to>
      <xdr:col>20</xdr:col>
      <xdr:colOff>38100</xdr:colOff>
      <xdr:row>96</xdr:row>
      <xdr:rowOff>52312</xdr:rowOff>
    </xdr:to>
    <xdr:sp macro="" textlink="">
      <xdr:nvSpPr>
        <xdr:cNvPr id="261" name="楕円 260"/>
        <xdr:cNvSpPr/>
      </xdr:nvSpPr>
      <xdr:spPr>
        <a:xfrm>
          <a:off x="3746500" y="164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68839</xdr:rowOff>
    </xdr:from>
    <xdr:ext cx="599010" cy="259045"/>
    <xdr:sp macro="" textlink="">
      <xdr:nvSpPr>
        <xdr:cNvPr id="262" name="テキスト ボックス 261"/>
        <xdr:cNvSpPr txBox="1"/>
      </xdr:nvSpPr>
      <xdr:spPr>
        <a:xfrm>
          <a:off x="3497795" y="1618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73323</xdr:rowOff>
    </xdr:from>
    <xdr:to>
      <xdr:col>15</xdr:col>
      <xdr:colOff>101600</xdr:colOff>
      <xdr:row>97</xdr:row>
      <xdr:rowOff>3473</xdr:rowOff>
    </xdr:to>
    <xdr:sp macro="" textlink="">
      <xdr:nvSpPr>
        <xdr:cNvPr id="263" name="楕円 262"/>
        <xdr:cNvSpPr/>
      </xdr:nvSpPr>
      <xdr:spPr>
        <a:xfrm>
          <a:off x="2857500" y="165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20000</xdr:rowOff>
    </xdr:from>
    <xdr:ext cx="599010" cy="259045"/>
    <xdr:sp macro="" textlink="">
      <xdr:nvSpPr>
        <xdr:cNvPr id="264" name="テキスト ボックス 263"/>
        <xdr:cNvSpPr txBox="1"/>
      </xdr:nvSpPr>
      <xdr:spPr>
        <a:xfrm>
          <a:off x="2608795" y="1630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43360</xdr:rowOff>
    </xdr:from>
    <xdr:to>
      <xdr:col>10</xdr:col>
      <xdr:colOff>165100</xdr:colOff>
      <xdr:row>96</xdr:row>
      <xdr:rowOff>144960</xdr:rowOff>
    </xdr:to>
    <xdr:sp macro="" textlink="">
      <xdr:nvSpPr>
        <xdr:cNvPr id="265" name="楕円 264"/>
        <xdr:cNvSpPr/>
      </xdr:nvSpPr>
      <xdr:spPr>
        <a:xfrm>
          <a:off x="1968500" y="165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161487</xdr:rowOff>
    </xdr:from>
    <xdr:ext cx="599010" cy="259045"/>
    <xdr:sp macro="" textlink="">
      <xdr:nvSpPr>
        <xdr:cNvPr id="266" name="テキスト ボックス 265"/>
        <xdr:cNvSpPr txBox="1"/>
      </xdr:nvSpPr>
      <xdr:spPr>
        <a:xfrm>
          <a:off x="1719795" y="1627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83708</xdr:rowOff>
    </xdr:from>
    <xdr:to>
      <xdr:col>6</xdr:col>
      <xdr:colOff>38100</xdr:colOff>
      <xdr:row>97</xdr:row>
      <xdr:rowOff>13858</xdr:rowOff>
    </xdr:to>
    <xdr:sp macro="" textlink="">
      <xdr:nvSpPr>
        <xdr:cNvPr id="267" name="楕円 266"/>
        <xdr:cNvSpPr/>
      </xdr:nvSpPr>
      <xdr:spPr>
        <a:xfrm>
          <a:off x="1079500" y="165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30385</xdr:rowOff>
    </xdr:from>
    <xdr:ext cx="599010" cy="259045"/>
    <xdr:sp macro="" textlink="">
      <xdr:nvSpPr>
        <xdr:cNvPr id="268" name="テキスト ボックス 267"/>
        <xdr:cNvSpPr txBox="1"/>
      </xdr:nvSpPr>
      <xdr:spPr>
        <a:xfrm>
          <a:off x="830795" y="1631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1636</xdr:rowOff>
    </xdr:from>
    <xdr:to>
      <xdr:col>55</xdr:col>
      <xdr:colOff>0</xdr:colOff>
      <xdr:row>39</xdr:row>
      <xdr:rowOff>118004</xdr:rowOff>
    </xdr:to>
    <xdr:cxnSp macro="">
      <xdr:nvCxnSpPr>
        <xdr:cNvPr id="300" name="直線コネクタ 299"/>
        <xdr:cNvCxnSpPr/>
      </xdr:nvCxnSpPr>
      <xdr:spPr>
        <a:xfrm flipV="1">
          <a:off x="9639300" y="5659486"/>
          <a:ext cx="838200" cy="114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95840</xdr:rowOff>
    </xdr:from>
    <xdr:ext cx="599010" cy="259045"/>
    <xdr:sp macro="" textlink="">
      <xdr:nvSpPr>
        <xdr:cNvPr id="301" name="補助費等平均値テキスト"/>
        <xdr:cNvSpPr txBox="1"/>
      </xdr:nvSpPr>
      <xdr:spPr>
        <a:xfrm>
          <a:off x="10528300" y="5410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118004</xdr:rowOff>
    </xdr:from>
    <xdr:to>
      <xdr:col>50</xdr:col>
      <xdr:colOff>114300</xdr:colOff>
      <xdr:row>39</xdr:row>
      <xdr:rowOff>148561</xdr:rowOff>
    </xdr:to>
    <xdr:cxnSp macro="">
      <xdr:nvCxnSpPr>
        <xdr:cNvPr id="303" name="直線コネクタ 302"/>
        <xdr:cNvCxnSpPr/>
      </xdr:nvCxnSpPr>
      <xdr:spPr>
        <a:xfrm flipV="1">
          <a:off x="8750300" y="6804554"/>
          <a:ext cx="8890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3214</xdr:rowOff>
    </xdr:from>
    <xdr:ext cx="534377" cy="259045"/>
    <xdr:sp macro="" textlink="">
      <xdr:nvSpPr>
        <xdr:cNvPr id="305" name="テキスト ボックス 304"/>
        <xdr:cNvSpPr txBox="1"/>
      </xdr:nvSpPr>
      <xdr:spPr>
        <a:xfrm>
          <a:off x="9372111" y="651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144087</xdr:rowOff>
    </xdr:from>
    <xdr:to>
      <xdr:col>45</xdr:col>
      <xdr:colOff>177800</xdr:colOff>
      <xdr:row>39</xdr:row>
      <xdr:rowOff>148561</xdr:rowOff>
    </xdr:to>
    <xdr:cxnSp macro="">
      <xdr:nvCxnSpPr>
        <xdr:cNvPr id="306" name="直線コネクタ 305"/>
        <xdr:cNvCxnSpPr/>
      </xdr:nvCxnSpPr>
      <xdr:spPr>
        <a:xfrm>
          <a:off x="7861300" y="6830637"/>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17507</xdr:rowOff>
    </xdr:from>
    <xdr:ext cx="534377" cy="259045"/>
    <xdr:sp macro="" textlink="">
      <xdr:nvSpPr>
        <xdr:cNvPr id="308" name="テキスト ボックス 307"/>
        <xdr:cNvSpPr txBox="1"/>
      </xdr:nvSpPr>
      <xdr:spPr>
        <a:xfrm>
          <a:off x="8483111" y="653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141267</xdr:rowOff>
    </xdr:from>
    <xdr:to>
      <xdr:col>41</xdr:col>
      <xdr:colOff>50800</xdr:colOff>
      <xdr:row>39</xdr:row>
      <xdr:rowOff>144087</xdr:rowOff>
    </xdr:to>
    <xdr:cxnSp macro="">
      <xdr:nvCxnSpPr>
        <xdr:cNvPr id="309" name="直線コネクタ 308"/>
        <xdr:cNvCxnSpPr/>
      </xdr:nvCxnSpPr>
      <xdr:spPr>
        <a:xfrm>
          <a:off x="6972300" y="6827817"/>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28425</xdr:rowOff>
    </xdr:from>
    <xdr:ext cx="534377" cy="259045"/>
    <xdr:sp macro="" textlink="">
      <xdr:nvSpPr>
        <xdr:cNvPr id="311" name="テキスト ボックス 310"/>
        <xdr:cNvSpPr txBox="1"/>
      </xdr:nvSpPr>
      <xdr:spPr>
        <a:xfrm>
          <a:off x="7594111" y="65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34608</xdr:rowOff>
    </xdr:from>
    <xdr:ext cx="534377" cy="259045"/>
    <xdr:sp macro="" textlink="">
      <xdr:nvSpPr>
        <xdr:cNvPr id="313" name="テキスト ボックス 312"/>
        <xdr:cNvSpPr txBox="1"/>
      </xdr:nvSpPr>
      <xdr:spPr>
        <a:xfrm>
          <a:off x="6705111" y="654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122286</xdr:rowOff>
    </xdr:from>
    <xdr:to>
      <xdr:col>55</xdr:col>
      <xdr:colOff>50800</xdr:colOff>
      <xdr:row>33</xdr:row>
      <xdr:rowOff>52436</xdr:rowOff>
    </xdr:to>
    <xdr:sp macro="" textlink="">
      <xdr:nvSpPr>
        <xdr:cNvPr id="319" name="楕円 318"/>
        <xdr:cNvSpPr/>
      </xdr:nvSpPr>
      <xdr:spPr>
        <a:xfrm>
          <a:off x="10426700" y="560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100713</xdr:rowOff>
    </xdr:from>
    <xdr:ext cx="599010" cy="259045"/>
    <xdr:sp macro="" textlink="">
      <xdr:nvSpPr>
        <xdr:cNvPr id="320" name="補助費等該当値テキスト"/>
        <xdr:cNvSpPr txBox="1"/>
      </xdr:nvSpPr>
      <xdr:spPr>
        <a:xfrm>
          <a:off x="10528300" y="558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67204</xdr:rowOff>
    </xdr:from>
    <xdr:to>
      <xdr:col>50</xdr:col>
      <xdr:colOff>165100</xdr:colOff>
      <xdr:row>39</xdr:row>
      <xdr:rowOff>168804</xdr:rowOff>
    </xdr:to>
    <xdr:sp macro="" textlink="">
      <xdr:nvSpPr>
        <xdr:cNvPr id="321" name="楕円 320"/>
        <xdr:cNvSpPr/>
      </xdr:nvSpPr>
      <xdr:spPr>
        <a:xfrm>
          <a:off x="9588500" y="675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159931</xdr:rowOff>
    </xdr:from>
    <xdr:ext cx="534377" cy="259045"/>
    <xdr:sp macro="" textlink="">
      <xdr:nvSpPr>
        <xdr:cNvPr id="322" name="テキスト ボックス 321"/>
        <xdr:cNvSpPr txBox="1"/>
      </xdr:nvSpPr>
      <xdr:spPr>
        <a:xfrm>
          <a:off x="9372111" y="68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97761</xdr:rowOff>
    </xdr:from>
    <xdr:to>
      <xdr:col>46</xdr:col>
      <xdr:colOff>38100</xdr:colOff>
      <xdr:row>40</xdr:row>
      <xdr:rowOff>27911</xdr:rowOff>
    </xdr:to>
    <xdr:sp macro="" textlink="">
      <xdr:nvSpPr>
        <xdr:cNvPr id="323" name="楕円 322"/>
        <xdr:cNvSpPr/>
      </xdr:nvSpPr>
      <xdr:spPr>
        <a:xfrm>
          <a:off x="8699500" y="678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40</xdr:row>
      <xdr:rowOff>19038</xdr:rowOff>
    </xdr:from>
    <xdr:ext cx="534377" cy="259045"/>
    <xdr:sp macro="" textlink="">
      <xdr:nvSpPr>
        <xdr:cNvPr id="324" name="テキスト ボックス 323"/>
        <xdr:cNvSpPr txBox="1"/>
      </xdr:nvSpPr>
      <xdr:spPr>
        <a:xfrm>
          <a:off x="8483111" y="687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93287</xdr:rowOff>
    </xdr:from>
    <xdr:to>
      <xdr:col>41</xdr:col>
      <xdr:colOff>101600</xdr:colOff>
      <xdr:row>40</xdr:row>
      <xdr:rowOff>23437</xdr:rowOff>
    </xdr:to>
    <xdr:sp macro="" textlink="">
      <xdr:nvSpPr>
        <xdr:cNvPr id="325" name="楕円 324"/>
        <xdr:cNvSpPr/>
      </xdr:nvSpPr>
      <xdr:spPr>
        <a:xfrm>
          <a:off x="7810500" y="67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14564</xdr:rowOff>
    </xdr:from>
    <xdr:ext cx="534377" cy="259045"/>
    <xdr:sp macro="" textlink="">
      <xdr:nvSpPr>
        <xdr:cNvPr id="326" name="テキスト ボックス 325"/>
        <xdr:cNvSpPr txBox="1"/>
      </xdr:nvSpPr>
      <xdr:spPr>
        <a:xfrm>
          <a:off x="7594111" y="68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90467</xdr:rowOff>
    </xdr:from>
    <xdr:to>
      <xdr:col>36</xdr:col>
      <xdr:colOff>165100</xdr:colOff>
      <xdr:row>40</xdr:row>
      <xdr:rowOff>20617</xdr:rowOff>
    </xdr:to>
    <xdr:sp macro="" textlink="">
      <xdr:nvSpPr>
        <xdr:cNvPr id="327" name="楕円 326"/>
        <xdr:cNvSpPr/>
      </xdr:nvSpPr>
      <xdr:spPr>
        <a:xfrm>
          <a:off x="6921500" y="67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11744</xdr:rowOff>
    </xdr:from>
    <xdr:ext cx="534377" cy="259045"/>
    <xdr:sp macro="" textlink="">
      <xdr:nvSpPr>
        <xdr:cNvPr id="328" name="テキスト ボックス 327"/>
        <xdr:cNvSpPr txBox="1"/>
      </xdr:nvSpPr>
      <xdr:spPr>
        <a:xfrm>
          <a:off x="6705111" y="686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165046</xdr:rowOff>
    </xdr:from>
    <xdr:to>
      <xdr:col>55</xdr:col>
      <xdr:colOff>0</xdr:colOff>
      <xdr:row>57</xdr:row>
      <xdr:rowOff>49774</xdr:rowOff>
    </xdr:to>
    <xdr:cxnSp macro="">
      <xdr:nvCxnSpPr>
        <xdr:cNvPr id="361" name="直線コネクタ 360"/>
        <xdr:cNvCxnSpPr/>
      </xdr:nvCxnSpPr>
      <xdr:spPr>
        <a:xfrm flipV="1">
          <a:off x="9639300" y="9766246"/>
          <a:ext cx="838200" cy="5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62" name="普通建設事業費平均値テキスト"/>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21086</xdr:rowOff>
    </xdr:from>
    <xdr:to>
      <xdr:col>50</xdr:col>
      <xdr:colOff>114300</xdr:colOff>
      <xdr:row>57</xdr:row>
      <xdr:rowOff>49774</xdr:rowOff>
    </xdr:to>
    <xdr:cxnSp macro="">
      <xdr:nvCxnSpPr>
        <xdr:cNvPr id="364" name="直線コネクタ 363"/>
        <xdr:cNvCxnSpPr/>
      </xdr:nvCxnSpPr>
      <xdr:spPr>
        <a:xfrm>
          <a:off x="8750300" y="9793736"/>
          <a:ext cx="889000" cy="2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6" name="テキスト ボックス 365"/>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21086</xdr:rowOff>
    </xdr:from>
    <xdr:to>
      <xdr:col>45</xdr:col>
      <xdr:colOff>177800</xdr:colOff>
      <xdr:row>57</xdr:row>
      <xdr:rowOff>32486</xdr:rowOff>
    </xdr:to>
    <xdr:cxnSp macro="">
      <xdr:nvCxnSpPr>
        <xdr:cNvPr id="367" name="直線コネクタ 366"/>
        <xdr:cNvCxnSpPr/>
      </xdr:nvCxnSpPr>
      <xdr:spPr>
        <a:xfrm flipV="1">
          <a:off x="7861300" y="9793736"/>
          <a:ext cx="889000" cy="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75968</xdr:rowOff>
    </xdr:from>
    <xdr:ext cx="534377" cy="259045"/>
    <xdr:sp macro="" textlink="">
      <xdr:nvSpPr>
        <xdr:cNvPr id="369" name="テキスト ボックス 368"/>
        <xdr:cNvSpPr txBox="1"/>
      </xdr:nvSpPr>
      <xdr:spPr>
        <a:xfrm>
          <a:off x="8483111" y="95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32486</xdr:rowOff>
    </xdr:from>
    <xdr:to>
      <xdr:col>41</xdr:col>
      <xdr:colOff>50800</xdr:colOff>
      <xdr:row>57</xdr:row>
      <xdr:rowOff>84707</xdr:rowOff>
    </xdr:to>
    <xdr:cxnSp macro="">
      <xdr:nvCxnSpPr>
        <xdr:cNvPr id="370" name="直線コネクタ 369"/>
        <xdr:cNvCxnSpPr/>
      </xdr:nvCxnSpPr>
      <xdr:spPr>
        <a:xfrm flipV="1">
          <a:off x="6972300" y="9805136"/>
          <a:ext cx="889000" cy="5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72" name="テキスト ボックス 371"/>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4" name="テキスト ボックス 373"/>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114246</xdr:rowOff>
    </xdr:from>
    <xdr:to>
      <xdr:col>55</xdr:col>
      <xdr:colOff>50800</xdr:colOff>
      <xdr:row>57</xdr:row>
      <xdr:rowOff>44396</xdr:rowOff>
    </xdr:to>
    <xdr:sp macro="" textlink="">
      <xdr:nvSpPr>
        <xdr:cNvPr id="380" name="楕円 379"/>
        <xdr:cNvSpPr/>
      </xdr:nvSpPr>
      <xdr:spPr>
        <a:xfrm>
          <a:off x="10426700" y="97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92673</xdr:rowOff>
    </xdr:from>
    <xdr:ext cx="534377" cy="259045"/>
    <xdr:sp macro="" textlink="">
      <xdr:nvSpPr>
        <xdr:cNvPr id="381" name="普通建設事業費該当値テキスト"/>
        <xdr:cNvSpPr txBox="1"/>
      </xdr:nvSpPr>
      <xdr:spPr>
        <a:xfrm>
          <a:off x="10528300" y="96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170424</xdr:rowOff>
    </xdr:from>
    <xdr:to>
      <xdr:col>50</xdr:col>
      <xdr:colOff>165100</xdr:colOff>
      <xdr:row>57</xdr:row>
      <xdr:rowOff>100574</xdr:rowOff>
    </xdr:to>
    <xdr:sp macro="" textlink="">
      <xdr:nvSpPr>
        <xdr:cNvPr id="382" name="楕円 381"/>
        <xdr:cNvSpPr/>
      </xdr:nvSpPr>
      <xdr:spPr>
        <a:xfrm>
          <a:off x="9588500" y="9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91701</xdr:rowOff>
    </xdr:from>
    <xdr:ext cx="534377" cy="259045"/>
    <xdr:sp macro="" textlink="">
      <xdr:nvSpPr>
        <xdr:cNvPr id="383" name="テキスト ボックス 382"/>
        <xdr:cNvSpPr txBox="1"/>
      </xdr:nvSpPr>
      <xdr:spPr>
        <a:xfrm>
          <a:off x="9372111" y="986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141736</xdr:rowOff>
    </xdr:from>
    <xdr:to>
      <xdr:col>46</xdr:col>
      <xdr:colOff>38100</xdr:colOff>
      <xdr:row>57</xdr:row>
      <xdr:rowOff>71886</xdr:rowOff>
    </xdr:to>
    <xdr:sp macro="" textlink="">
      <xdr:nvSpPr>
        <xdr:cNvPr id="384" name="楕円 383"/>
        <xdr:cNvSpPr/>
      </xdr:nvSpPr>
      <xdr:spPr>
        <a:xfrm>
          <a:off x="8699500" y="974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63013</xdr:rowOff>
    </xdr:from>
    <xdr:ext cx="534377" cy="259045"/>
    <xdr:sp macro="" textlink="">
      <xdr:nvSpPr>
        <xdr:cNvPr id="385" name="テキスト ボックス 384"/>
        <xdr:cNvSpPr txBox="1"/>
      </xdr:nvSpPr>
      <xdr:spPr>
        <a:xfrm>
          <a:off x="8483111" y="983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153136</xdr:rowOff>
    </xdr:from>
    <xdr:to>
      <xdr:col>41</xdr:col>
      <xdr:colOff>101600</xdr:colOff>
      <xdr:row>57</xdr:row>
      <xdr:rowOff>83286</xdr:rowOff>
    </xdr:to>
    <xdr:sp macro="" textlink="">
      <xdr:nvSpPr>
        <xdr:cNvPr id="386" name="楕円 385"/>
        <xdr:cNvSpPr/>
      </xdr:nvSpPr>
      <xdr:spPr>
        <a:xfrm>
          <a:off x="7810500" y="97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74413</xdr:rowOff>
    </xdr:from>
    <xdr:ext cx="534377" cy="259045"/>
    <xdr:sp macro="" textlink="">
      <xdr:nvSpPr>
        <xdr:cNvPr id="387" name="テキスト ボックス 386"/>
        <xdr:cNvSpPr txBox="1"/>
      </xdr:nvSpPr>
      <xdr:spPr>
        <a:xfrm>
          <a:off x="7594111" y="98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33907</xdr:rowOff>
    </xdr:from>
    <xdr:to>
      <xdr:col>36</xdr:col>
      <xdr:colOff>165100</xdr:colOff>
      <xdr:row>57</xdr:row>
      <xdr:rowOff>135507</xdr:rowOff>
    </xdr:to>
    <xdr:sp macro="" textlink="">
      <xdr:nvSpPr>
        <xdr:cNvPr id="388" name="楕円 387"/>
        <xdr:cNvSpPr/>
      </xdr:nvSpPr>
      <xdr:spPr>
        <a:xfrm>
          <a:off x="6921500" y="98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126634</xdr:rowOff>
    </xdr:from>
    <xdr:ext cx="534377" cy="259045"/>
    <xdr:sp macro="" textlink="">
      <xdr:nvSpPr>
        <xdr:cNvPr id="389" name="テキスト ボックス 388"/>
        <xdr:cNvSpPr txBox="1"/>
      </xdr:nvSpPr>
      <xdr:spPr>
        <a:xfrm>
          <a:off x="6705111" y="989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166332</xdr:rowOff>
    </xdr:from>
    <xdr:to>
      <xdr:col>55</xdr:col>
      <xdr:colOff>0</xdr:colOff>
      <xdr:row>78</xdr:row>
      <xdr:rowOff>25332</xdr:rowOff>
    </xdr:to>
    <xdr:cxnSp macro="">
      <xdr:nvCxnSpPr>
        <xdr:cNvPr id="416" name="直線コネクタ 415"/>
        <xdr:cNvCxnSpPr/>
      </xdr:nvCxnSpPr>
      <xdr:spPr>
        <a:xfrm>
          <a:off x="9639300" y="13196532"/>
          <a:ext cx="838200" cy="20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7"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166332</xdr:rowOff>
    </xdr:from>
    <xdr:to>
      <xdr:col>50</xdr:col>
      <xdr:colOff>114300</xdr:colOff>
      <xdr:row>77</xdr:row>
      <xdr:rowOff>39277</xdr:rowOff>
    </xdr:to>
    <xdr:cxnSp macro="">
      <xdr:nvCxnSpPr>
        <xdr:cNvPr id="419" name="直線コネクタ 418"/>
        <xdr:cNvCxnSpPr/>
      </xdr:nvCxnSpPr>
      <xdr:spPr>
        <a:xfrm flipV="1">
          <a:off x="8750300" y="13196532"/>
          <a:ext cx="889000" cy="4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21" name="テキスト ボックス 420"/>
        <xdr:cNvSpPr txBox="1"/>
      </xdr:nvSpPr>
      <xdr:spPr>
        <a:xfrm>
          <a:off x="9372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104449</xdr:rowOff>
    </xdr:from>
    <xdr:to>
      <xdr:col>45</xdr:col>
      <xdr:colOff>177800</xdr:colOff>
      <xdr:row>77</xdr:row>
      <xdr:rowOff>39277</xdr:rowOff>
    </xdr:to>
    <xdr:cxnSp macro="">
      <xdr:nvCxnSpPr>
        <xdr:cNvPr id="422" name="直線コネクタ 421"/>
        <xdr:cNvCxnSpPr/>
      </xdr:nvCxnSpPr>
      <xdr:spPr>
        <a:xfrm>
          <a:off x="7861300" y="13134649"/>
          <a:ext cx="889000" cy="10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168848</xdr:rowOff>
    </xdr:from>
    <xdr:ext cx="469744" cy="259045"/>
    <xdr:sp macro="" textlink="">
      <xdr:nvSpPr>
        <xdr:cNvPr id="424" name="テキスト ボックス 423"/>
        <xdr:cNvSpPr txBox="1"/>
      </xdr:nvSpPr>
      <xdr:spPr>
        <a:xfrm>
          <a:off x="8515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104449</xdr:rowOff>
    </xdr:from>
    <xdr:to>
      <xdr:col>41</xdr:col>
      <xdr:colOff>50800</xdr:colOff>
      <xdr:row>77</xdr:row>
      <xdr:rowOff>59279</xdr:rowOff>
    </xdr:to>
    <xdr:cxnSp macro="">
      <xdr:nvCxnSpPr>
        <xdr:cNvPr id="425" name="直線コネクタ 424"/>
        <xdr:cNvCxnSpPr/>
      </xdr:nvCxnSpPr>
      <xdr:spPr>
        <a:xfrm flipV="1">
          <a:off x="6972300" y="13134649"/>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113847</xdr:rowOff>
    </xdr:from>
    <xdr:ext cx="534377" cy="259045"/>
    <xdr:sp macro="" textlink="">
      <xdr:nvSpPr>
        <xdr:cNvPr id="427" name="テキスト ボックス 426"/>
        <xdr:cNvSpPr txBox="1"/>
      </xdr:nvSpPr>
      <xdr:spPr>
        <a:xfrm>
          <a:off x="7594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9" name="テキスト ボックス 428"/>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145982</xdr:rowOff>
    </xdr:from>
    <xdr:to>
      <xdr:col>55</xdr:col>
      <xdr:colOff>50800</xdr:colOff>
      <xdr:row>78</xdr:row>
      <xdr:rowOff>76132</xdr:rowOff>
    </xdr:to>
    <xdr:sp macro="" textlink="">
      <xdr:nvSpPr>
        <xdr:cNvPr id="435" name="楕円 434"/>
        <xdr:cNvSpPr/>
      </xdr:nvSpPr>
      <xdr:spPr>
        <a:xfrm>
          <a:off x="10426700" y="133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60909</xdr:rowOff>
    </xdr:from>
    <xdr:ext cx="469744" cy="259045"/>
    <xdr:sp macro="" textlink="">
      <xdr:nvSpPr>
        <xdr:cNvPr id="436" name="普通建設事業費 （ うち新規整備　）該当値テキスト"/>
        <xdr:cNvSpPr txBox="1"/>
      </xdr:nvSpPr>
      <xdr:spPr>
        <a:xfrm>
          <a:off x="10528300" y="1326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115532</xdr:rowOff>
    </xdr:from>
    <xdr:to>
      <xdr:col>50</xdr:col>
      <xdr:colOff>165100</xdr:colOff>
      <xdr:row>77</xdr:row>
      <xdr:rowOff>45682</xdr:rowOff>
    </xdr:to>
    <xdr:sp macro="" textlink="">
      <xdr:nvSpPr>
        <xdr:cNvPr id="437" name="楕円 436"/>
        <xdr:cNvSpPr/>
      </xdr:nvSpPr>
      <xdr:spPr>
        <a:xfrm>
          <a:off x="9588500" y="131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62209</xdr:rowOff>
    </xdr:from>
    <xdr:ext cx="534377" cy="259045"/>
    <xdr:sp macro="" textlink="">
      <xdr:nvSpPr>
        <xdr:cNvPr id="438" name="テキスト ボックス 437"/>
        <xdr:cNvSpPr txBox="1"/>
      </xdr:nvSpPr>
      <xdr:spPr>
        <a:xfrm>
          <a:off x="9372111" y="1292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159927</xdr:rowOff>
    </xdr:from>
    <xdr:to>
      <xdr:col>46</xdr:col>
      <xdr:colOff>38100</xdr:colOff>
      <xdr:row>77</xdr:row>
      <xdr:rowOff>90077</xdr:rowOff>
    </xdr:to>
    <xdr:sp macro="" textlink="">
      <xdr:nvSpPr>
        <xdr:cNvPr id="439" name="楕円 438"/>
        <xdr:cNvSpPr/>
      </xdr:nvSpPr>
      <xdr:spPr>
        <a:xfrm>
          <a:off x="8699500" y="131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106603</xdr:rowOff>
    </xdr:from>
    <xdr:ext cx="534377" cy="259045"/>
    <xdr:sp macro="" textlink="">
      <xdr:nvSpPr>
        <xdr:cNvPr id="440" name="テキスト ボックス 439"/>
        <xdr:cNvSpPr txBox="1"/>
      </xdr:nvSpPr>
      <xdr:spPr>
        <a:xfrm>
          <a:off x="8483111" y="1296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53649</xdr:rowOff>
    </xdr:from>
    <xdr:to>
      <xdr:col>41</xdr:col>
      <xdr:colOff>101600</xdr:colOff>
      <xdr:row>76</xdr:row>
      <xdr:rowOff>155249</xdr:rowOff>
    </xdr:to>
    <xdr:sp macro="" textlink="">
      <xdr:nvSpPr>
        <xdr:cNvPr id="441" name="楕円 440"/>
        <xdr:cNvSpPr/>
      </xdr:nvSpPr>
      <xdr:spPr>
        <a:xfrm>
          <a:off x="7810500" y="130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327</xdr:rowOff>
    </xdr:from>
    <xdr:ext cx="534377" cy="259045"/>
    <xdr:sp macro="" textlink="">
      <xdr:nvSpPr>
        <xdr:cNvPr id="442" name="テキスト ボックス 441"/>
        <xdr:cNvSpPr txBox="1"/>
      </xdr:nvSpPr>
      <xdr:spPr>
        <a:xfrm>
          <a:off x="7594111" y="128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8479</xdr:rowOff>
    </xdr:from>
    <xdr:to>
      <xdr:col>36</xdr:col>
      <xdr:colOff>165100</xdr:colOff>
      <xdr:row>77</xdr:row>
      <xdr:rowOff>110079</xdr:rowOff>
    </xdr:to>
    <xdr:sp macro="" textlink="">
      <xdr:nvSpPr>
        <xdr:cNvPr id="443" name="楕円 442"/>
        <xdr:cNvSpPr/>
      </xdr:nvSpPr>
      <xdr:spPr>
        <a:xfrm>
          <a:off x="6921500" y="132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126606</xdr:rowOff>
    </xdr:from>
    <xdr:ext cx="534377" cy="259045"/>
    <xdr:sp macro="" textlink="">
      <xdr:nvSpPr>
        <xdr:cNvPr id="444" name="テキスト ボックス 443"/>
        <xdr:cNvSpPr txBox="1"/>
      </xdr:nvSpPr>
      <xdr:spPr>
        <a:xfrm>
          <a:off x="6705111" y="1298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23457</xdr:rowOff>
    </xdr:from>
    <xdr:to>
      <xdr:col>55</xdr:col>
      <xdr:colOff>0</xdr:colOff>
      <xdr:row>98</xdr:row>
      <xdr:rowOff>13475</xdr:rowOff>
    </xdr:to>
    <xdr:cxnSp macro="">
      <xdr:nvCxnSpPr>
        <xdr:cNvPr id="473" name="直線コネクタ 472"/>
        <xdr:cNvCxnSpPr/>
      </xdr:nvCxnSpPr>
      <xdr:spPr>
        <a:xfrm flipV="1">
          <a:off x="9639300" y="16654107"/>
          <a:ext cx="838200" cy="1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4" name="普通建設事業費 （ うち更新整備　）平均値テキスト"/>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119107</xdr:rowOff>
    </xdr:from>
    <xdr:to>
      <xdr:col>50</xdr:col>
      <xdr:colOff>114300</xdr:colOff>
      <xdr:row>98</xdr:row>
      <xdr:rowOff>13475</xdr:rowOff>
    </xdr:to>
    <xdr:cxnSp macro="">
      <xdr:nvCxnSpPr>
        <xdr:cNvPr id="476" name="直線コネクタ 475"/>
        <xdr:cNvCxnSpPr/>
      </xdr:nvCxnSpPr>
      <xdr:spPr>
        <a:xfrm>
          <a:off x="8750300" y="16749757"/>
          <a:ext cx="889000" cy="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8" name="テキスト ボックス 477"/>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119107</xdr:rowOff>
    </xdr:from>
    <xdr:to>
      <xdr:col>45</xdr:col>
      <xdr:colOff>177800</xdr:colOff>
      <xdr:row>97</xdr:row>
      <xdr:rowOff>148253</xdr:rowOff>
    </xdr:to>
    <xdr:cxnSp macro="">
      <xdr:nvCxnSpPr>
        <xdr:cNvPr id="479" name="直線コネクタ 478"/>
        <xdr:cNvCxnSpPr/>
      </xdr:nvCxnSpPr>
      <xdr:spPr>
        <a:xfrm flipV="1">
          <a:off x="7861300" y="16749757"/>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81" name="テキスト ボックス 480"/>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148253</xdr:rowOff>
    </xdr:from>
    <xdr:to>
      <xdr:col>41</xdr:col>
      <xdr:colOff>50800</xdr:colOff>
      <xdr:row>98</xdr:row>
      <xdr:rowOff>55290</xdr:rowOff>
    </xdr:to>
    <xdr:cxnSp macro="">
      <xdr:nvCxnSpPr>
        <xdr:cNvPr id="482" name="直線コネクタ 481"/>
        <xdr:cNvCxnSpPr/>
      </xdr:nvCxnSpPr>
      <xdr:spPr>
        <a:xfrm flipV="1">
          <a:off x="6972300" y="16778903"/>
          <a:ext cx="889000" cy="7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4" name="テキスト ボックス 483"/>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6" name="テキスト ボックス 485"/>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144107</xdr:rowOff>
    </xdr:from>
    <xdr:to>
      <xdr:col>55</xdr:col>
      <xdr:colOff>50800</xdr:colOff>
      <xdr:row>97</xdr:row>
      <xdr:rowOff>74257</xdr:rowOff>
    </xdr:to>
    <xdr:sp macro="" textlink="">
      <xdr:nvSpPr>
        <xdr:cNvPr id="492" name="楕円 491"/>
        <xdr:cNvSpPr/>
      </xdr:nvSpPr>
      <xdr:spPr>
        <a:xfrm>
          <a:off x="10426700" y="166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122534</xdr:rowOff>
    </xdr:from>
    <xdr:ext cx="534377" cy="259045"/>
    <xdr:sp macro="" textlink="">
      <xdr:nvSpPr>
        <xdr:cNvPr id="493" name="普通建設事業費 （ うち更新整備　）該当値テキスト"/>
        <xdr:cNvSpPr txBox="1"/>
      </xdr:nvSpPr>
      <xdr:spPr>
        <a:xfrm>
          <a:off x="10528300" y="1658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134125</xdr:rowOff>
    </xdr:from>
    <xdr:to>
      <xdr:col>50</xdr:col>
      <xdr:colOff>165100</xdr:colOff>
      <xdr:row>98</xdr:row>
      <xdr:rowOff>64275</xdr:rowOff>
    </xdr:to>
    <xdr:sp macro="" textlink="">
      <xdr:nvSpPr>
        <xdr:cNvPr id="494" name="楕円 493"/>
        <xdr:cNvSpPr/>
      </xdr:nvSpPr>
      <xdr:spPr>
        <a:xfrm>
          <a:off x="9588500" y="167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55402</xdr:rowOff>
    </xdr:from>
    <xdr:ext cx="534377" cy="259045"/>
    <xdr:sp macro="" textlink="">
      <xdr:nvSpPr>
        <xdr:cNvPr id="495" name="テキスト ボックス 494"/>
        <xdr:cNvSpPr txBox="1"/>
      </xdr:nvSpPr>
      <xdr:spPr>
        <a:xfrm>
          <a:off x="9372111" y="1685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68307</xdr:rowOff>
    </xdr:from>
    <xdr:to>
      <xdr:col>46</xdr:col>
      <xdr:colOff>38100</xdr:colOff>
      <xdr:row>97</xdr:row>
      <xdr:rowOff>169907</xdr:rowOff>
    </xdr:to>
    <xdr:sp macro="" textlink="">
      <xdr:nvSpPr>
        <xdr:cNvPr id="496" name="楕円 495"/>
        <xdr:cNvSpPr/>
      </xdr:nvSpPr>
      <xdr:spPr>
        <a:xfrm>
          <a:off x="8699500" y="166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161034</xdr:rowOff>
    </xdr:from>
    <xdr:ext cx="534377" cy="259045"/>
    <xdr:sp macro="" textlink="">
      <xdr:nvSpPr>
        <xdr:cNvPr id="497" name="テキスト ボックス 496"/>
        <xdr:cNvSpPr txBox="1"/>
      </xdr:nvSpPr>
      <xdr:spPr>
        <a:xfrm>
          <a:off x="8483111" y="167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97453</xdr:rowOff>
    </xdr:from>
    <xdr:to>
      <xdr:col>41</xdr:col>
      <xdr:colOff>101600</xdr:colOff>
      <xdr:row>98</xdr:row>
      <xdr:rowOff>27603</xdr:rowOff>
    </xdr:to>
    <xdr:sp macro="" textlink="">
      <xdr:nvSpPr>
        <xdr:cNvPr id="498" name="楕円 497"/>
        <xdr:cNvSpPr/>
      </xdr:nvSpPr>
      <xdr:spPr>
        <a:xfrm>
          <a:off x="7810500" y="167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18730</xdr:rowOff>
    </xdr:from>
    <xdr:ext cx="534377" cy="259045"/>
    <xdr:sp macro="" textlink="">
      <xdr:nvSpPr>
        <xdr:cNvPr id="499" name="テキスト ボックス 498"/>
        <xdr:cNvSpPr txBox="1"/>
      </xdr:nvSpPr>
      <xdr:spPr>
        <a:xfrm>
          <a:off x="7594111" y="1682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4490</xdr:rowOff>
    </xdr:from>
    <xdr:to>
      <xdr:col>36</xdr:col>
      <xdr:colOff>165100</xdr:colOff>
      <xdr:row>98</xdr:row>
      <xdr:rowOff>106090</xdr:rowOff>
    </xdr:to>
    <xdr:sp macro="" textlink="">
      <xdr:nvSpPr>
        <xdr:cNvPr id="500" name="楕円 499"/>
        <xdr:cNvSpPr/>
      </xdr:nvSpPr>
      <xdr:spPr>
        <a:xfrm>
          <a:off x="6921500" y="168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97217</xdr:rowOff>
    </xdr:from>
    <xdr:ext cx="469744" cy="259045"/>
    <xdr:sp macro="" textlink="">
      <xdr:nvSpPr>
        <xdr:cNvPr id="501" name="テキスト ボックス 500"/>
        <xdr:cNvSpPr txBox="1"/>
      </xdr:nvSpPr>
      <xdr:spPr>
        <a:xfrm>
          <a:off x="6737428" y="1689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1168</xdr:rowOff>
    </xdr:from>
    <xdr:to>
      <xdr:col>85</xdr:col>
      <xdr:colOff>127000</xdr:colOff>
      <xdr:row>38</xdr:row>
      <xdr:rowOff>139700</xdr:rowOff>
    </xdr:to>
    <xdr:cxnSp macro="">
      <xdr:nvCxnSpPr>
        <xdr:cNvPr id="528" name="直線コネクタ 527"/>
        <xdr:cNvCxnSpPr/>
      </xdr:nvCxnSpPr>
      <xdr:spPr>
        <a:xfrm>
          <a:off x="15481300" y="6516268"/>
          <a:ext cx="8382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29" name="災害復旧事業費平均値テキスト"/>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141072</xdr:rowOff>
    </xdr:from>
    <xdr:to>
      <xdr:col>81</xdr:col>
      <xdr:colOff>50800</xdr:colOff>
      <xdr:row>38</xdr:row>
      <xdr:rowOff>1168</xdr:rowOff>
    </xdr:to>
    <xdr:cxnSp macro="">
      <xdr:nvCxnSpPr>
        <xdr:cNvPr id="531" name="直線コネクタ 530"/>
        <xdr:cNvCxnSpPr/>
      </xdr:nvCxnSpPr>
      <xdr:spPr>
        <a:xfrm>
          <a:off x="14592300" y="6141822"/>
          <a:ext cx="889000" cy="37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59555</xdr:rowOff>
    </xdr:from>
    <xdr:ext cx="378565" cy="259045"/>
    <xdr:sp macro="" textlink="">
      <xdr:nvSpPr>
        <xdr:cNvPr id="533" name="テキスト ボックス 532"/>
        <xdr:cNvSpPr txBox="1"/>
      </xdr:nvSpPr>
      <xdr:spPr>
        <a:xfrm>
          <a:off x="15292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141072</xdr:rowOff>
    </xdr:from>
    <xdr:to>
      <xdr:col>76</xdr:col>
      <xdr:colOff>114300</xdr:colOff>
      <xdr:row>37</xdr:row>
      <xdr:rowOff>104496</xdr:rowOff>
    </xdr:to>
    <xdr:cxnSp macro="">
      <xdr:nvCxnSpPr>
        <xdr:cNvPr id="534" name="直線コネクタ 533"/>
        <xdr:cNvCxnSpPr/>
      </xdr:nvCxnSpPr>
      <xdr:spPr>
        <a:xfrm flipV="1">
          <a:off x="13703300" y="6141822"/>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84700</xdr:rowOff>
    </xdr:from>
    <xdr:ext cx="378565" cy="259045"/>
    <xdr:sp macro="" textlink="">
      <xdr:nvSpPr>
        <xdr:cNvPr id="536" name="テキスト ボックス 535"/>
        <xdr:cNvSpPr txBox="1"/>
      </xdr:nvSpPr>
      <xdr:spPr>
        <a:xfrm>
          <a:off x="14403017" y="659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104496</xdr:rowOff>
    </xdr:from>
    <xdr:to>
      <xdr:col>71</xdr:col>
      <xdr:colOff>177800</xdr:colOff>
      <xdr:row>38</xdr:row>
      <xdr:rowOff>139700</xdr:rowOff>
    </xdr:to>
    <xdr:cxnSp macro="">
      <xdr:nvCxnSpPr>
        <xdr:cNvPr id="537" name="直線コネクタ 536"/>
        <xdr:cNvCxnSpPr/>
      </xdr:nvCxnSpPr>
      <xdr:spPr>
        <a:xfrm flipV="1">
          <a:off x="12814300" y="6448146"/>
          <a:ext cx="889000" cy="20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8"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121819</xdr:rowOff>
    </xdr:from>
    <xdr:to>
      <xdr:col>81</xdr:col>
      <xdr:colOff>101600</xdr:colOff>
      <xdr:row>38</xdr:row>
      <xdr:rowOff>51969</xdr:rowOff>
    </xdr:to>
    <xdr:sp macro="" textlink="">
      <xdr:nvSpPr>
        <xdr:cNvPr id="549" name="楕円 548"/>
        <xdr:cNvSpPr/>
      </xdr:nvSpPr>
      <xdr:spPr>
        <a:xfrm>
          <a:off x="15430500" y="64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68496</xdr:rowOff>
    </xdr:from>
    <xdr:ext cx="378565" cy="259045"/>
    <xdr:sp macro="" textlink="">
      <xdr:nvSpPr>
        <xdr:cNvPr id="550" name="テキスト ボックス 549"/>
        <xdr:cNvSpPr txBox="1"/>
      </xdr:nvSpPr>
      <xdr:spPr>
        <a:xfrm>
          <a:off x="15292017" y="624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90272</xdr:rowOff>
    </xdr:from>
    <xdr:to>
      <xdr:col>76</xdr:col>
      <xdr:colOff>165100</xdr:colOff>
      <xdr:row>36</xdr:row>
      <xdr:rowOff>20422</xdr:rowOff>
    </xdr:to>
    <xdr:sp macro="" textlink="">
      <xdr:nvSpPr>
        <xdr:cNvPr id="551" name="楕円 550"/>
        <xdr:cNvSpPr/>
      </xdr:nvSpPr>
      <xdr:spPr>
        <a:xfrm>
          <a:off x="14541500" y="60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36949</xdr:rowOff>
    </xdr:from>
    <xdr:ext cx="469744" cy="259045"/>
    <xdr:sp macro="" textlink="">
      <xdr:nvSpPr>
        <xdr:cNvPr id="552" name="テキスト ボックス 551"/>
        <xdr:cNvSpPr txBox="1"/>
      </xdr:nvSpPr>
      <xdr:spPr>
        <a:xfrm>
          <a:off x="14357428" y="586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53696</xdr:rowOff>
    </xdr:from>
    <xdr:to>
      <xdr:col>72</xdr:col>
      <xdr:colOff>38100</xdr:colOff>
      <xdr:row>37</xdr:row>
      <xdr:rowOff>155296</xdr:rowOff>
    </xdr:to>
    <xdr:sp macro="" textlink="">
      <xdr:nvSpPr>
        <xdr:cNvPr id="553" name="楕円 552"/>
        <xdr:cNvSpPr/>
      </xdr:nvSpPr>
      <xdr:spPr>
        <a:xfrm>
          <a:off x="13652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146423</xdr:rowOff>
    </xdr:from>
    <xdr:ext cx="378565" cy="259045"/>
    <xdr:sp macro="" textlink="">
      <xdr:nvSpPr>
        <xdr:cNvPr id="554" name="テキスト ボックス 553"/>
        <xdr:cNvSpPr txBox="1"/>
      </xdr:nvSpPr>
      <xdr:spPr>
        <a:xfrm>
          <a:off x="13514017" y="6490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18999</xdr:rowOff>
    </xdr:from>
    <xdr:to>
      <xdr:col>85</xdr:col>
      <xdr:colOff>127000</xdr:colOff>
      <xdr:row>75</xdr:row>
      <xdr:rowOff>39535</xdr:rowOff>
    </xdr:to>
    <xdr:cxnSp macro="">
      <xdr:nvCxnSpPr>
        <xdr:cNvPr id="634" name="直線コネクタ 633"/>
        <xdr:cNvCxnSpPr/>
      </xdr:nvCxnSpPr>
      <xdr:spPr>
        <a:xfrm flipV="1">
          <a:off x="15481300" y="12877749"/>
          <a:ext cx="8382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151089</xdr:rowOff>
    </xdr:from>
    <xdr:ext cx="534377" cy="259045"/>
    <xdr:sp macro="" textlink="">
      <xdr:nvSpPr>
        <xdr:cNvPr id="635" name="公債費平均値テキスト"/>
        <xdr:cNvSpPr txBox="1"/>
      </xdr:nvSpPr>
      <xdr:spPr>
        <a:xfrm>
          <a:off x="16370300" y="130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39535</xdr:rowOff>
    </xdr:from>
    <xdr:to>
      <xdr:col>81</xdr:col>
      <xdr:colOff>50800</xdr:colOff>
      <xdr:row>75</xdr:row>
      <xdr:rowOff>69406</xdr:rowOff>
    </xdr:to>
    <xdr:cxnSp macro="">
      <xdr:nvCxnSpPr>
        <xdr:cNvPr id="637" name="直線コネクタ 636"/>
        <xdr:cNvCxnSpPr/>
      </xdr:nvCxnSpPr>
      <xdr:spPr>
        <a:xfrm flipV="1">
          <a:off x="14592300" y="12898285"/>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81100</xdr:rowOff>
    </xdr:from>
    <xdr:ext cx="534377" cy="259045"/>
    <xdr:sp macro="" textlink="">
      <xdr:nvSpPr>
        <xdr:cNvPr id="639" name="テキスト ボックス 638"/>
        <xdr:cNvSpPr txBox="1"/>
      </xdr:nvSpPr>
      <xdr:spPr>
        <a:xfrm>
          <a:off x="15214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69177</xdr:rowOff>
    </xdr:from>
    <xdr:to>
      <xdr:col>76</xdr:col>
      <xdr:colOff>114300</xdr:colOff>
      <xdr:row>75</xdr:row>
      <xdr:rowOff>69406</xdr:rowOff>
    </xdr:to>
    <xdr:cxnSp macro="">
      <xdr:nvCxnSpPr>
        <xdr:cNvPr id="640" name="直線コネクタ 639"/>
        <xdr:cNvCxnSpPr/>
      </xdr:nvCxnSpPr>
      <xdr:spPr>
        <a:xfrm>
          <a:off x="13703300" y="1292792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86701</xdr:rowOff>
    </xdr:from>
    <xdr:ext cx="534377" cy="259045"/>
    <xdr:sp macro="" textlink="">
      <xdr:nvSpPr>
        <xdr:cNvPr id="642" name="テキスト ボックス 641"/>
        <xdr:cNvSpPr txBox="1"/>
      </xdr:nvSpPr>
      <xdr:spPr>
        <a:xfrm>
          <a:off x="14325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69177</xdr:rowOff>
    </xdr:from>
    <xdr:to>
      <xdr:col>71</xdr:col>
      <xdr:colOff>177800</xdr:colOff>
      <xdr:row>75</xdr:row>
      <xdr:rowOff>75006</xdr:rowOff>
    </xdr:to>
    <xdr:cxnSp macro="">
      <xdr:nvCxnSpPr>
        <xdr:cNvPr id="643" name="直線コネクタ 642"/>
        <xdr:cNvCxnSpPr/>
      </xdr:nvCxnSpPr>
      <xdr:spPr>
        <a:xfrm flipV="1">
          <a:off x="12814300" y="12927927"/>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86625</xdr:rowOff>
    </xdr:from>
    <xdr:ext cx="534377" cy="259045"/>
    <xdr:sp macro="" textlink="">
      <xdr:nvSpPr>
        <xdr:cNvPr id="645" name="テキスト ボックス 644"/>
        <xdr:cNvSpPr txBox="1"/>
      </xdr:nvSpPr>
      <xdr:spPr>
        <a:xfrm>
          <a:off x="13436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87406</xdr:rowOff>
    </xdr:from>
    <xdr:ext cx="534377" cy="259045"/>
    <xdr:sp macro="" textlink="">
      <xdr:nvSpPr>
        <xdr:cNvPr id="647" name="テキスト ボックス 646"/>
        <xdr:cNvSpPr txBox="1"/>
      </xdr:nvSpPr>
      <xdr:spPr>
        <a:xfrm>
          <a:off x="12547111" y="13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139649</xdr:rowOff>
    </xdr:from>
    <xdr:to>
      <xdr:col>85</xdr:col>
      <xdr:colOff>177800</xdr:colOff>
      <xdr:row>75</xdr:row>
      <xdr:rowOff>69799</xdr:rowOff>
    </xdr:to>
    <xdr:sp macro="" textlink="">
      <xdr:nvSpPr>
        <xdr:cNvPr id="653" name="楕円 652"/>
        <xdr:cNvSpPr/>
      </xdr:nvSpPr>
      <xdr:spPr>
        <a:xfrm>
          <a:off x="16268700" y="128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162526</xdr:rowOff>
    </xdr:from>
    <xdr:ext cx="534377" cy="259045"/>
    <xdr:sp macro="" textlink="">
      <xdr:nvSpPr>
        <xdr:cNvPr id="654" name="公債費該当値テキスト"/>
        <xdr:cNvSpPr txBox="1"/>
      </xdr:nvSpPr>
      <xdr:spPr>
        <a:xfrm>
          <a:off x="16370300" y="1267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160185</xdr:rowOff>
    </xdr:from>
    <xdr:to>
      <xdr:col>81</xdr:col>
      <xdr:colOff>101600</xdr:colOff>
      <xdr:row>75</xdr:row>
      <xdr:rowOff>90335</xdr:rowOff>
    </xdr:to>
    <xdr:sp macro="" textlink="">
      <xdr:nvSpPr>
        <xdr:cNvPr id="655" name="楕円 654"/>
        <xdr:cNvSpPr/>
      </xdr:nvSpPr>
      <xdr:spPr>
        <a:xfrm>
          <a:off x="15430500" y="128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106862</xdr:rowOff>
    </xdr:from>
    <xdr:ext cx="534377" cy="259045"/>
    <xdr:sp macro="" textlink="">
      <xdr:nvSpPr>
        <xdr:cNvPr id="656" name="テキスト ボックス 655"/>
        <xdr:cNvSpPr txBox="1"/>
      </xdr:nvSpPr>
      <xdr:spPr>
        <a:xfrm>
          <a:off x="15214111" y="126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18606</xdr:rowOff>
    </xdr:from>
    <xdr:to>
      <xdr:col>76</xdr:col>
      <xdr:colOff>165100</xdr:colOff>
      <xdr:row>75</xdr:row>
      <xdr:rowOff>120206</xdr:rowOff>
    </xdr:to>
    <xdr:sp macro="" textlink="">
      <xdr:nvSpPr>
        <xdr:cNvPr id="657" name="楕円 656"/>
        <xdr:cNvSpPr/>
      </xdr:nvSpPr>
      <xdr:spPr>
        <a:xfrm>
          <a:off x="14541500" y="128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136733</xdr:rowOff>
    </xdr:from>
    <xdr:ext cx="534377" cy="259045"/>
    <xdr:sp macro="" textlink="">
      <xdr:nvSpPr>
        <xdr:cNvPr id="658" name="テキスト ボックス 657"/>
        <xdr:cNvSpPr txBox="1"/>
      </xdr:nvSpPr>
      <xdr:spPr>
        <a:xfrm>
          <a:off x="14325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18377</xdr:rowOff>
    </xdr:from>
    <xdr:to>
      <xdr:col>72</xdr:col>
      <xdr:colOff>38100</xdr:colOff>
      <xdr:row>75</xdr:row>
      <xdr:rowOff>119977</xdr:rowOff>
    </xdr:to>
    <xdr:sp macro="" textlink="">
      <xdr:nvSpPr>
        <xdr:cNvPr id="659" name="楕円 658"/>
        <xdr:cNvSpPr/>
      </xdr:nvSpPr>
      <xdr:spPr>
        <a:xfrm>
          <a:off x="13652500" y="128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136504</xdr:rowOff>
    </xdr:from>
    <xdr:ext cx="534377" cy="259045"/>
    <xdr:sp macro="" textlink="">
      <xdr:nvSpPr>
        <xdr:cNvPr id="660" name="テキスト ボックス 659"/>
        <xdr:cNvSpPr txBox="1"/>
      </xdr:nvSpPr>
      <xdr:spPr>
        <a:xfrm>
          <a:off x="13436111" y="126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24206</xdr:rowOff>
    </xdr:from>
    <xdr:to>
      <xdr:col>67</xdr:col>
      <xdr:colOff>101600</xdr:colOff>
      <xdr:row>75</xdr:row>
      <xdr:rowOff>125806</xdr:rowOff>
    </xdr:to>
    <xdr:sp macro="" textlink="">
      <xdr:nvSpPr>
        <xdr:cNvPr id="661" name="楕円 660"/>
        <xdr:cNvSpPr/>
      </xdr:nvSpPr>
      <xdr:spPr>
        <a:xfrm>
          <a:off x="12763500" y="128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142333</xdr:rowOff>
    </xdr:from>
    <xdr:ext cx="534377" cy="259045"/>
    <xdr:sp macro="" textlink="">
      <xdr:nvSpPr>
        <xdr:cNvPr id="662" name="テキスト ボックス 661"/>
        <xdr:cNvSpPr txBox="1"/>
      </xdr:nvSpPr>
      <xdr:spPr>
        <a:xfrm>
          <a:off x="12547111" y="126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153964</xdr:rowOff>
    </xdr:from>
    <xdr:to>
      <xdr:col>85</xdr:col>
      <xdr:colOff>127000</xdr:colOff>
      <xdr:row>97</xdr:row>
      <xdr:rowOff>28508</xdr:rowOff>
    </xdr:to>
    <xdr:cxnSp macro="">
      <xdr:nvCxnSpPr>
        <xdr:cNvPr id="689" name="直線コネクタ 688"/>
        <xdr:cNvCxnSpPr/>
      </xdr:nvCxnSpPr>
      <xdr:spPr>
        <a:xfrm flipV="1">
          <a:off x="15481300" y="16441714"/>
          <a:ext cx="838200" cy="21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8943</xdr:rowOff>
    </xdr:from>
    <xdr:ext cx="469744" cy="259045"/>
    <xdr:sp macro="" textlink="">
      <xdr:nvSpPr>
        <xdr:cNvPr id="690" name="積立金平均値テキスト"/>
        <xdr:cNvSpPr txBox="1"/>
      </xdr:nvSpPr>
      <xdr:spPr>
        <a:xfrm>
          <a:off x="16370300" y="16468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28508</xdr:rowOff>
    </xdr:from>
    <xdr:to>
      <xdr:col>81</xdr:col>
      <xdr:colOff>50800</xdr:colOff>
      <xdr:row>97</xdr:row>
      <xdr:rowOff>52649</xdr:rowOff>
    </xdr:to>
    <xdr:cxnSp macro="">
      <xdr:nvCxnSpPr>
        <xdr:cNvPr id="692" name="直線コネクタ 691"/>
        <xdr:cNvCxnSpPr/>
      </xdr:nvCxnSpPr>
      <xdr:spPr>
        <a:xfrm flipV="1">
          <a:off x="14592300" y="16659158"/>
          <a:ext cx="8890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4" name="テキスト ボックス 693"/>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67050</xdr:rowOff>
    </xdr:from>
    <xdr:to>
      <xdr:col>76</xdr:col>
      <xdr:colOff>114300</xdr:colOff>
      <xdr:row>97</xdr:row>
      <xdr:rowOff>52649</xdr:rowOff>
    </xdr:to>
    <xdr:cxnSp macro="">
      <xdr:nvCxnSpPr>
        <xdr:cNvPr id="695" name="直線コネクタ 694"/>
        <xdr:cNvCxnSpPr/>
      </xdr:nvCxnSpPr>
      <xdr:spPr>
        <a:xfrm>
          <a:off x="13703300" y="16354800"/>
          <a:ext cx="889000" cy="3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7" name="テキスト ボックス 696"/>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67050</xdr:rowOff>
    </xdr:from>
    <xdr:to>
      <xdr:col>71</xdr:col>
      <xdr:colOff>177800</xdr:colOff>
      <xdr:row>95</xdr:row>
      <xdr:rowOff>121960</xdr:rowOff>
    </xdr:to>
    <xdr:cxnSp macro="">
      <xdr:nvCxnSpPr>
        <xdr:cNvPr id="698" name="直線コネクタ 697"/>
        <xdr:cNvCxnSpPr/>
      </xdr:nvCxnSpPr>
      <xdr:spPr>
        <a:xfrm flipV="1">
          <a:off x="12814300" y="16354800"/>
          <a:ext cx="889000" cy="5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120225</xdr:rowOff>
    </xdr:from>
    <xdr:ext cx="469744" cy="259045"/>
    <xdr:sp macro="" textlink="">
      <xdr:nvSpPr>
        <xdr:cNvPr id="700" name="テキスト ボックス 699"/>
        <xdr:cNvSpPr txBox="1"/>
      </xdr:nvSpPr>
      <xdr:spPr>
        <a:xfrm>
          <a:off x="13468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17080</xdr:rowOff>
    </xdr:from>
    <xdr:ext cx="469744" cy="259045"/>
    <xdr:sp macro="" textlink="">
      <xdr:nvSpPr>
        <xdr:cNvPr id="702" name="テキスト ボックス 701"/>
        <xdr:cNvSpPr txBox="1"/>
      </xdr:nvSpPr>
      <xdr:spPr>
        <a:xfrm>
          <a:off x="12579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103164</xdr:rowOff>
    </xdr:from>
    <xdr:to>
      <xdr:col>85</xdr:col>
      <xdr:colOff>177800</xdr:colOff>
      <xdr:row>96</xdr:row>
      <xdr:rowOff>33314</xdr:rowOff>
    </xdr:to>
    <xdr:sp macro="" textlink="">
      <xdr:nvSpPr>
        <xdr:cNvPr id="708" name="楕円 707"/>
        <xdr:cNvSpPr/>
      </xdr:nvSpPr>
      <xdr:spPr>
        <a:xfrm>
          <a:off x="16268700" y="1639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126041</xdr:rowOff>
    </xdr:from>
    <xdr:ext cx="534377" cy="259045"/>
    <xdr:sp macro="" textlink="">
      <xdr:nvSpPr>
        <xdr:cNvPr id="709" name="積立金該当値テキスト"/>
        <xdr:cNvSpPr txBox="1"/>
      </xdr:nvSpPr>
      <xdr:spPr>
        <a:xfrm>
          <a:off x="16370300" y="1624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149158</xdr:rowOff>
    </xdr:from>
    <xdr:to>
      <xdr:col>81</xdr:col>
      <xdr:colOff>101600</xdr:colOff>
      <xdr:row>97</xdr:row>
      <xdr:rowOff>79308</xdr:rowOff>
    </xdr:to>
    <xdr:sp macro="" textlink="">
      <xdr:nvSpPr>
        <xdr:cNvPr id="710" name="楕円 709"/>
        <xdr:cNvSpPr/>
      </xdr:nvSpPr>
      <xdr:spPr>
        <a:xfrm>
          <a:off x="15430500" y="166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70435</xdr:rowOff>
    </xdr:from>
    <xdr:ext cx="469744" cy="259045"/>
    <xdr:sp macro="" textlink="">
      <xdr:nvSpPr>
        <xdr:cNvPr id="711" name="テキスト ボックス 710"/>
        <xdr:cNvSpPr txBox="1"/>
      </xdr:nvSpPr>
      <xdr:spPr>
        <a:xfrm>
          <a:off x="15246428" y="1670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1849</xdr:rowOff>
    </xdr:from>
    <xdr:to>
      <xdr:col>76</xdr:col>
      <xdr:colOff>165100</xdr:colOff>
      <xdr:row>97</xdr:row>
      <xdr:rowOff>103449</xdr:rowOff>
    </xdr:to>
    <xdr:sp macro="" textlink="">
      <xdr:nvSpPr>
        <xdr:cNvPr id="712" name="楕円 711"/>
        <xdr:cNvSpPr/>
      </xdr:nvSpPr>
      <xdr:spPr>
        <a:xfrm>
          <a:off x="14541500" y="16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94576</xdr:rowOff>
    </xdr:from>
    <xdr:ext cx="469744" cy="259045"/>
    <xdr:sp macro="" textlink="">
      <xdr:nvSpPr>
        <xdr:cNvPr id="713" name="テキスト ボックス 712"/>
        <xdr:cNvSpPr txBox="1"/>
      </xdr:nvSpPr>
      <xdr:spPr>
        <a:xfrm>
          <a:off x="14357428" y="1672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16250</xdr:rowOff>
    </xdr:from>
    <xdr:to>
      <xdr:col>72</xdr:col>
      <xdr:colOff>38100</xdr:colOff>
      <xdr:row>95</xdr:row>
      <xdr:rowOff>117850</xdr:rowOff>
    </xdr:to>
    <xdr:sp macro="" textlink="">
      <xdr:nvSpPr>
        <xdr:cNvPr id="714" name="楕円 713"/>
        <xdr:cNvSpPr/>
      </xdr:nvSpPr>
      <xdr:spPr>
        <a:xfrm>
          <a:off x="13652500" y="163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134377</xdr:rowOff>
    </xdr:from>
    <xdr:ext cx="534377" cy="259045"/>
    <xdr:sp macro="" textlink="">
      <xdr:nvSpPr>
        <xdr:cNvPr id="715" name="テキスト ボックス 714"/>
        <xdr:cNvSpPr txBox="1"/>
      </xdr:nvSpPr>
      <xdr:spPr>
        <a:xfrm>
          <a:off x="13436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71160</xdr:rowOff>
    </xdr:from>
    <xdr:to>
      <xdr:col>67</xdr:col>
      <xdr:colOff>101600</xdr:colOff>
      <xdr:row>96</xdr:row>
      <xdr:rowOff>1310</xdr:rowOff>
    </xdr:to>
    <xdr:sp macro="" textlink="">
      <xdr:nvSpPr>
        <xdr:cNvPr id="716" name="楕円 715"/>
        <xdr:cNvSpPr/>
      </xdr:nvSpPr>
      <xdr:spPr>
        <a:xfrm>
          <a:off x="12763500" y="1635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17837</xdr:rowOff>
    </xdr:from>
    <xdr:ext cx="534377" cy="259045"/>
    <xdr:sp macro="" textlink="">
      <xdr:nvSpPr>
        <xdr:cNvPr id="717" name="テキスト ボックス 716"/>
        <xdr:cNvSpPr txBox="1"/>
      </xdr:nvSpPr>
      <xdr:spPr>
        <a:xfrm>
          <a:off x="12547111" y="1613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9"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3" name="テキスト ボックス 752"/>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6" name="テキスト ボックス 755"/>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9" name="テキスト ボックス 758"/>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1" name="テキスト ボックス 760"/>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0" name="直線コネクタ 799"/>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3"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4" name="直線コネクタ 803"/>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35382</xdr:rowOff>
    </xdr:from>
    <xdr:to>
      <xdr:col>116</xdr:col>
      <xdr:colOff>63500</xdr:colOff>
      <xdr:row>59</xdr:row>
      <xdr:rowOff>35458</xdr:rowOff>
    </xdr:to>
    <xdr:cxnSp macro="">
      <xdr:nvCxnSpPr>
        <xdr:cNvPr id="805" name="直線コネクタ 804"/>
        <xdr:cNvCxnSpPr/>
      </xdr:nvCxnSpPr>
      <xdr:spPr>
        <a:xfrm>
          <a:off x="21323300" y="1015093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6"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7" name="フローチャート: 判断 806"/>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35382</xdr:rowOff>
    </xdr:from>
    <xdr:to>
      <xdr:col>111</xdr:col>
      <xdr:colOff>177800</xdr:colOff>
      <xdr:row>59</xdr:row>
      <xdr:rowOff>36144</xdr:rowOff>
    </xdr:to>
    <xdr:cxnSp macro="">
      <xdr:nvCxnSpPr>
        <xdr:cNvPr id="808" name="直線コネクタ 807"/>
        <xdr:cNvCxnSpPr/>
      </xdr:nvCxnSpPr>
      <xdr:spPr>
        <a:xfrm flipV="1">
          <a:off x="20434300" y="101509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9" name="フローチャート: 判断 808"/>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10" name="テキスト ボックス 809"/>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36144</xdr:rowOff>
    </xdr:from>
    <xdr:to>
      <xdr:col>107</xdr:col>
      <xdr:colOff>50800</xdr:colOff>
      <xdr:row>59</xdr:row>
      <xdr:rowOff>36220</xdr:rowOff>
    </xdr:to>
    <xdr:cxnSp macro="">
      <xdr:nvCxnSpPr>
        <xdr:cNvPr id="811" name="直線コネクタ 810"/>
        <xdr:cNvCxnSpPr/>
      </xdr:nvCxnSpPr>
      <xdr:spPr>
        <a:xfrm flipV="1">
          <a:off x="19545300" y="1015169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2" name="フローチャート: 判断 811"/>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3" name="テキスト ボックス 812"/>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36220</xdr:rowOff>
    </xdr:from>
    <xdr:to>
      <xdr:col>102</xdr:col>
      <xdr:colOff>114300</xdr:colOff>
      <xdr:row>59</xdr:row>
      <xdr:rowOff>36220</xdr:rowOff>
    </xdr:to>
    <xdr:cxnSp macro="">
      <xdr:nvCxnSpPr>
        <xdr:cNvPr id="814" name="直線コネクタ 813"/>
        <xdr:cNvCxnSpPr/>
      </xdr:nvCxnSpPr>
      <xdr:spPr>
        <a:xfrm>
          <a:off x="18656300" y="10151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5" name="フローチャート: 判断 814"/>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6" name="テキスト ボックス 815"/>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7" name="フローチャート: 判断 816"/>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8" name="テキスト ボックス 817"/>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156108</xdr:rowOff>
    </xdr:from>
    <xdr:to>
      <xdr:col>116</xdr:col>
      <xdr:colOff>114300</xdr:colOff>
      <xdr:row>59</xdr:row>
      <xdr:rowOff>86258</xdr:rowOff>
    </xdr:to>
    <xdr:sp macro="" textlink="">
      <xdr:nvSpPr>
        <xdr:cNvPr id="824" name="楕円 823"/>
        <xdr:cNvSpPr/>
      </xdr:nvSpPr>
      <xdr:spPr>
        <a:xfrm>
          <a:off x="22110700" y="101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71035</xdr:rowOff>
    </xdr:from>
    <xdr:ext cx="378565" cy="259045"/>
    <xdr:sp macro="" textlink="">
      <xdr:nvSpPr>
        <xdr:cNvPr id="825" name="貸付金該当値テキスト"/>
        <xdr:cNvSpPr txBox="1"/>
      </xdr:nvSpPr>
      <xdr:spPr>
        <a:xfrm>
          <a:off x="22212300" y="1001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156032</xdr:rowOff>
    </xdr:from>
    <xdr:to>
      <xdr:col>112</xdr:col>
      <xdr:colOff>38100</xdr:colOff>
      <xdr:row>59</xdr:row>
      <xdr:rowOff>86182</xdr:rowOff>
    </xdr:to>
    <xdr:sp macro="" textlink="">
      <xdr:nvSpPr>
        <xdr:cNvPr id="826" name="楕円 825"/>
        <xdr:cNvSpPr/>
      </xdr:nvSpPr>
      <xdr:spPr>
        <a:xfrm>
          <a:off x="21272500" y="1010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77309</xdr:rowOff>
    </xdr:from>
    <xdr:ext cx="378565" cy="259045"/>
    <xdr:sp macro="" textlink="">
      <xdr:nvSpPr>
        <xdr:cNvPr id="827" name="テキスト ボックス 826"/>
        <xdr:cNvSpPr txBox="1"/>
      </xdr:nvSpPr>
      <xdr:spPr>
        <a:xfrm>
          <a:off x="21134017" y="10192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156794</xdr:rowOff>
    </xdr:from>
    <xdr:to>
      <xdr:col>107</xdr:col>
      <xdr:colOff>101600</xdr:colOff>
      <xdr:row>59</xdr:row>
      <xdr:rowOff>86944</xdr:rowOff>
    </xdr:to>
    <xdr:sp macro="" textlink="">
      <xdr:nvSpPr>
        <xdr:cNvPr id="828" name="楕円 827"/>
        <xdr:cNvSpPr/>
      </xdr:nvSpPr>
      <xdr:spPr>
        <a:xfrm>
          <a:off x="203835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78071</xdr:rowOff>
    </xdr:from>
    <xdr:ext cx="378565" cy="259045"/>
    <xdr:sp macro="" textlink="">
      <xdr:nvSpPr>
        <xdr:cNvPr id="829" name="テキスト ボックス 828"/>
        <xdr:cNvSpPr txBox="1"/>
      </xdr:nvSpPr>
      <xdr:spPr>
        <a:xfrm>
          <a:off x="20245017" y="1019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156870</xdr:rowOff>
    </xdr:from>
    <xdr:to>
      <xdr:col>102</xdr:col>
      <xdr:colOff>165100</xdr:colOff>
      <xdr:row>59</xdr:row>
      <xdr:rowOff>87020</xdr:rowOff>
    </xdr:to>
    <xdr:sp macro="" textlink="">
      <xdr:nvSpPr>
        <xdr:cNvPr id="830" name="楕円 829"/>
        <xdr:cNvSpPr/>
      </xdr:nvSpPr>
      <xdr:spPr>
        <a:xfrm>
          <a:off x="19494500" y="101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78147</xdr:rowOff>
    </xdr:from>
    <xdr:ext cx="378565" cy="259045"/>
    <xdr:sp macro="" textlink="">
      <xdr:nvSpPr>
        <xdr:cNvPr id="831" name="テキスト ボックス 830"/>
        <xdr:cNvSpPr txBox="1"/>
      </xdr:nvSpPr>
      <xdr:spPr>
        <a:xfrm>
          <a:off x="19356017" y="1019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156870</xdr:rowOff>
    </xdr:from>
    <xdr:to>
      <xdr:col>98</xdr:col>
      <xdr:colOff>38100</xdr:colOff>
      <xdr:row>59</xdr:row>
      <xdr:rowOff>87020</xdr:rowOff>
    </xdr:to>
    <xdr:sp macro="" textlink="">
      <xdr:nvSpPr>
        <xdr:cNvPr id="832" name="楕円 831"/>
        <xdr:cNvSpPr/>
      </xdr:nvSpPr>
      <xdr:spPr>
        <a:xfrm>
          <a:off x="18605500" y="101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78147</xdr:rowOff>
    </xdr:from>
    <xdr:ext cx="378565" cy="259045"/>
    <xdr:sp macro="" textlink="">
      <xdr:nvSpPr>
        <xdr:cNvPr id="833" name="テキスト ボックス 832"/>
        <xdr:cNvSpPr txBox="1"/>
      </xdr:nvSpPr>
      <xdr:spPr>
        <a:xfrm>
          <a:off x="18467017" y="1019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6" name="直線コネクタ 855"/>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7"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8" name="直線コネクタ 857"/>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9"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0" name="直線コネクタ 859"/>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110439</xdr:rowOff>
    </xdr:from>
    <xdr:to>
      <xdr:col>116</xdr:col>
      <xdr:colOff>63500</xdr:colOff>
      <xdr:row>75</xdr:row>
      <xdr:rowOff>152228</xdr:rowOff>
    </xdr:to>
    <xdr:cxnSp macro="">
      <xdr:nvCxnSpPr>
        <xdr:cNvPr id="861" name="直線コネクタ 860"/>
        <xdr:cNvCxnSpPr/>
      </xdr:nvCxnSpPr>
      <xdr:spPr>
        <a:xfrm flipV="1">
          <a:off x="21323300" y="12969189"/>
          <a:ext cx="838200" cy="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62"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3" name="フローチャート: 判断 862"/>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152228</xdr:rowOff>
    </xdr:from>
    <xdr:to>
      <xdr:col>111</xdr:col>
      <xdr:colOff>177800</xdr:colOff>
      <xdr:row>76</xdr:row>
      <xdr:rowOff>27549</xdr:rowOff>
    </xdr:to>
    <xdr:cxnSp macro="">
      <xdr:nvCxnSpPr>
        <xdr:cNvPr id="864" name="直線コネクタ 863"/>
        <xdr:cNvCxnSpPr/>
      </xdr:nvCxnSpPr>
      <xdr:spPr>
        <a:xfrm flipV="1">
          <a:off x="20434300" y="13010978"/>
          <a:ext cx="889000" cy="4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5" name="フローチャート: 判断 864"/>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6" name="テキスト ボックス 865"/>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27549</xdr:rowOff>
    </xdr:from>
    <xdr:to>
      <xdr:col>107</xdr:col>
      <xdr:colOff>50800</xdr:colOff>
      <xdr:row>76</xdr:row>
      <xdr:rowOff>57998</xdr:rowOff>
    </xdr:to>
    <xdr:cxnSp macro="">
      <xdr:nvCxnSpPr>
        <xdr:cNvPr id="867" name="直線コネクタ 866"/>
        <xdr:cNvCxnSpPr/>
      </xdr:nvCxnSpPr>
      <xdr:spPr>
        <a:xfrm flipV="1">
          <a:off x="19545300" y="13057749"/>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8" name="フローチャート: 判断 867"/>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9" name="テキスト ボックス 868"/>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57998</xdr:rowOff>
    </xdr:from>
    <xdr:to>
      <xdr:col>102</xdr:col>
      <xdr:colOff>114300</xdr:colOff>
      <xdr:row>76</xdr:row>
      <xdr:rowOff>140660</xdr:rowOff>
    </xdr:to>
    <xdr:cxnSp macro="">
      <xdr:nvCxnSpPr>
        <xdr:cNvPr id="870" name="直線コネクタ 869"/>
        <xdr:cNvCxnSpPr/>
      </xdr:nvCxnSpPr>
      <xdr:spPr>
        <a:xfrm flipV="1">
          <a:off x="18656300" y="13088198"/>
          <a:ext cx="889000" cy="8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1" name="フローチャート: 判断 870"/>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72" name="テキスト ボックス 871"/>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3" name="フローチャート: 判断 872"/>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4" name="テキスト ボックス 873"/>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80" name="楕円 879"/>
        <xdr:cNvSpPr/>
      </xdr:nvSpPr>
      <xdr:spPr>
        <a:xfrm>
          <a:off x="22110700" y="12918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38066</xdr:rowOff>
    </xdr:from>
    <xdr:ext cx="534377" cy="259045"/>
    <xdr:sp macro="" textlink="">
      <xdr:nvSpPr>
        <xdr:cNvPr id="881" name="繰出金該当値テキスト"/>
        <xdr:cNvSpPr txBox="1"/>
      </xdr:nvSpPr>
      <xdr:spPr>
        <a:xfrm>
          <a:off x="22212300" y="128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101427</xdr:rowOff>
    </xdr:from>
    <xdr:to>
      <xdr:col>112</xdr:col>
      <xdr:colOff>38100</xdr:colOff>
      <xdr:row>76</xdr:row>
      <xdr:rowOff>31576</xdr:rowOff>
    </xdr:to>
    <xdr:sp macro="" textlink="">
      <xdr:nvSpPr>
        <xdr:cNvPr id="882" name="楕円 881"/>
        <xdr:cNvSpPr/>
      </xdr:nvSpPr>
      <xdr:spPr>
        <a:xfrm>
          <a:off x="21272500" y="129601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22705</xdr:rowOff>
    </xdr:from>
    <xdr:ext cx="534377" cy="259045"/>
    <xdr:sp macro="" textlink="">
      <xdr:nvSpPr>
        <xdr:cNvPr id="883" name="テキスト ボックス 882"/>
        <xdr:cNvSpPr txBox="1"/>
      </xdr:nvSpPr>
      <xdr:spPr>
        <a:xfrm>
          <a:off x="21056111" y="130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148199</xdr:rowOff>
    </xdr:from>
    <xdr:to>
      <xdr:col>107</xdr:col>
      <xdr:colOff>101600</xdr:colOff>
      <xdr:row>76</xdr:row>
      <xdr:rowOff>78349</xdr:rowOff>
    </xdr:to>
    <xdr:sp macro="" textlink="">
      <xdr:nvSpPr>
        <xdr:cNvPr id="884" name="楕円 883"/>
        <xdr:cNvSpPr/>
      </xdr:nvSpPr>
      <xdr:spPr>
        <a:xfrm>
          <a:off x="20383500" y="1300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69476</xdr:rowOff>
    </xdr:from>
    <xdr:ext cx="534377" cy="259045"/>
    <xdr:sp macro="" textlink="">
      <xdr:nvSpPr>
        <xdr:cNvPr id="885" name="テキスト ボックス 884"/>
        <xdr:cNvSpPr txBox="1"/>
      </xdr:nvSpPr>
      <xdr:spPr>
        <a:xfrm>
          <a:off x="20167111" y="1309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7198</xdr:rowOff>
    </xdr:from>
    <xdr:to>
      <xdr:col>102</xdr:col>
      <xdr:colOff>165100</xdr:colOff>
      <xdr:row>76</xdr:row>
      <xdr:rowOff>108798</xdr:rowOff>
    </xdr:to>
    <xdr:sp macro="" textlink="">
      <xdr:nvSpPr>
        <xdr:cNvPr id="886" name="楕円 885"/>
        <xdr:cNvSpPr/>
      </xdr:nvSpPr>
      <xdr:spPr>
        <a:xfrm>
          <a:off x="19494500" y="130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99925</xdr:rowOff>
    </xdr:from>
    <xdr:ext cx="534377" cy="259045"/>
    <xdr:sp macro="" textlink="">
      <xdr:nvSpPr>
        <xdr:cNvPr id="887" name="テキスト ボックス 886"/>
        <xdr:cNvSpPr txBox="1"/>
      </xdr:nvSpPr>
      <xdr:spPr>
        <a:xfrm>
          <a:off x="19278111" y="1313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89860</xdr:rowOff>
    </xdr:from>
    <xdr:to>
      <xdr:col>98</xdr:col>
      <xdr:colOff>38100</xdr:colOff>
      <xdr:row>77</xdr:row>
      <xdr:rowOff>20010</xdr:rowOff>
    </xdr:to>
    <xdr:sp macro="" textlink="">
      <xdr:nvSpPr>
        <xdr:cNvPr id="888" name="楕円 887"/>
        <xdr:cNvSpPr/>
      </xdr:nvSpPr>
      <xdr:spPr>
        <a:xfrm>
          <a:off x="18605500" y="131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11137</xdr:rowOff>
    </xdr:from>
    <xdr:ext cx="534377" cy="259045"/>
    <xdr:sp macro="" textlink="">
      <xdr:nvSpPr>
        <xdr:cNvPr id="889" name="テキスト ボックス 888"/>
        <xdr:cNvSpPr txBox="1"/>
      </xdr:nvSpPr>
      <xdr:spPr>
        <a:xfrm>
          <a:off x="18389111" y="132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住民一人当たりのコスト比較について、扶助費の額が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120,372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円と高額になっているが、生活保護費をはじめとする社会保障に要する経費が多額となっているため、類似団体の中でも順位が高くなっている。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補助費等については、特別定額給付金事業により、一人当たりのコストは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133,433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円となり、前年度と比べて大幅に増額している。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一方、物件費においては、指定管理者制度の活用による事業費の抑制や、経常的な経費に関して、予算編成時に</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シーリングを実施したことなどにより、一人当たりのコストは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46,959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円と類似団体内平均値の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56,879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円に比べて低くなっている。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また、公債費については、将来的な財政負担を考慮して、地方債の早期償還に取り組んでいることから、一人当たりのコストは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37,336</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円と類似団体内平均値の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26,603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円を上回っているが、一方で将来負担比率は類似団体内平均値を大きく下回っている。今後も将来負担の軽減に努める。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人件費については、従来から実施してきた勧奨退職に伴う職員数の削減及び地域手当の段階的見直しなどにより、　一人当たりのコストが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52,595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円と類似団体内平均値の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60,699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円に比べて低くなっている。引き続き、給与適正化や定員管理適正化を実施していくことにより人件費縮減を図る。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185,181
182,564
84.98
87,462,195
87,019,284
283,747
35,567,312
45,647,187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3,096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52375</xdr:rowOff>
    </xdr:from>
    <xdr:to>
      <xdr:col>24</xdr:col>
      <xdr:colOff>63500</xdr:colOff>
      <xdr:row>35</xdr:row>
      <xdr:rowOff>127356</xdr:rowOff>
    </xdr:to>
    <xdr:cxnSp macro="">
      <xdr:nvCxnSpPr>
        <xdr:cNvPr id="59" name="直線コネクタ 58"/>
        <xdr:cNvCxnSpPr/>
      </xdr:nvCxnSpPr>
      <xdr:spPr>
        <a:xfrm>
          <a:off x="3797300" y="6053125"/>
          <a:ext cx="8382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52375</xdr:rowOff>
    </xdr:from>
    <xdr:to>
      <xdr:col>19</xdr:col>
      <xdr:colOff>177800</xdr:colOff>
      <xdr:row>35</xdr:row>
      <xdr:rowOff>69748</xdr:rowOff>
    </xdr:to>
    <xdr:cxnSp macro="">
      <xdr:nvCxnSpPr>
        <xdr:cNvPr id="62" name="直線コネクタ 61"/>
        <xdr:cNvCxnSpPr/>
      </xdr:nvCxnSpPr>
      <xdr:spPr>
        <a:xfrm flipV="1">
          <a:off x="2908300" y="6053125"/>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51460</xdr:rowOff>
    </xdr:from>
    <xdr:to>
      <xdr:col>15</xdr:col>
      <xdr:colOff>50800</xdr:colOff>
      <xdr:row>35</xdr:row>
      <xdr:rowOff>69748</xdr:rowOff>
    </xdr:to>
    <xdr:cxnSp macro="">
      <xdr:nvCxnSpPr>
        <xdr:cNvPr id="65" name="直線コネクタ 64"/>
        <xdr:cNvCxnSpPr/>
      </xdr:nvCxnSpPr>
      <xdr:spPr>
        <a:xfrm>
          <a:off x="2019300" y="605221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51460</xdr:rowOff>
    </xdr:from>
    <xdr:to>
      <xdr:col>10</xdr:col>
      <xdr:colOff>114300</xdr:colOff>
      <xdr:row>35</xdr:row>
      <xdr:rowOff>120955</xdr:rowOff>
    </xdr:to>
    <xdr:cxnSp macro="">
      <xdr:nvCxnSpPr>
        <xdr:cNvPr id="68" name="直線コネクタ 67"/>
        <xdr:cNvCxnSpPr/>
      </xdr:nvCxnSpPr>
      <xdr:spPr>
        <a:xfrm flipV="1">
          <a:off x="1130300" y="6052210"/>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15917</xdr:rowOff>
    </xdr:from>
    <xdr:ext cx="469744" cy="259045"/>
    <xdr:sp macro="" textlink="">
      <xdr:nvSpPr>
        <xdr:cNvPr id="72" name="テキスト ボックス 71"/>
        <xdr:cNvSpPr txBox="1"/>
      </xdr:nvSpPr>
      <xdr:spPr>
        <a:xfrm>
          <a:off x="895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76556</xdr:rowOff>
    </xdr:from>
    <xdr:to>
      <xdr:col>24</xdr:col>
      <xdr:colOff>114300</xdr:colOff>
      <xdr:row>36</xdr:row>
      <xdr:rowOff>6706</xdr:rowOff>
    </xdr:to>
    <xdr:sp macro="" textlink="">
      <xdr:nvSpPr>
        <xdr:cNvPr id="78" name="楕円 77"/>
        <xdr:cNvSpPr/>
      </xdr:nvSpPr>
      <xdr:spPr>
        <a:xfrm>
          <a:off x="4584700" y="60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99433</xdr:rowOff>
    </xdr:from>
    <xdr:ext cx="469744" cy="259045"/>
    <xdr:sp macro="" textlink="">
      <xdr:nvSpPr>
        <xdr:cNvPr id="79" name="議会費該当値テキスト"/>
        <xdr:cNvSpPr txBox="1"/>
      </xdr:nvSpPr>
      <xdr:spPr>
        <a:xfrm>
          <a:off x="4686300" y="592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1575</xdr:rowOff>
    </xdr:from>
    <xdr:to>
      <xdr:col>20</xdr:col>
      <xdr:colOff>38100</xdr:colOff>
      <xdr:row>35</xdr:row>
      <xdr:rowOff>103175</xdr:rowOff>
    </xdr:to>
    <xdr:sp macro="" textlink="">
      <xdr:nvSpPr>
        <xdr:cNvPr id="80" name="楕円 79"/>
        <xdr:cNvSpPr/>
      </xdr:nvSpPr>
      <xdr:spPr>
        <a:xfrm>
          <a:off x="3746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119702</xdr:rowOff>
    </xdr:from>
    <xdr:ext cx="469744" cy="259045"/>
    <xdr:sp macro="" textlink="">
      <xdr:nvSpPr>
        <xdr:cNvPr id="81" name="テキスト ボックス 80"/>
        <xdr:cNvSpPr txBox="1"/>
      </xdr:nvSpPr>
      <xdr:spPr>
        <a:xfrm>
          <a:off x="3562428" y="57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18948</xdr:rowOff>
    </xdr:from>
    <xdr:to>
      <xdr:col>15</xdr:col>
      <xdr:colOff>101600</xdr:colOff>
      <xdr:row>35</xdr:row>
      <xdr:rowOff>120548</xdr:rowOff>
    </xdr:to>
    <xdr:sp macro="" textlink="">
      <xdr:nvSpPr>
        <xdr:cNvPr id="82" name="楕円 81"/>
        <xdr:cNvSpPr/>
      </xdr:nvSpPr>
      <xdr:spPr>
        <a:xfrm>
          <a:off x="2857500" y="60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137075</xdr:rowOff>
    </xdr:from>
    <xdr:ext cx="469744" cy="259045"/>
    <xdr:sp macro="" textlink="">
      <xdr:nvSpPr>
        <xdr:cNvPr id="83" name="テキスト ボックス 82"/>
        <xdr:cNvSpPr txBox="1"/>
      </xdr:nvSpPr>
      <xdr:spPr>
        <a:xfrm>
          <a:off x="2673428" y="57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660</xdr:rowOff>
    </xdr:from>
    <xdr:to>
      <xdr:col>10</xdr:col>
      <xdr:colOff>165100</xdr:colOff>
      <xdr:row>35</xdr:row>
      <xdr:rowOff>102260</xdr:rowOff>
    </xdr:to>
    <xdr:sp macro="" textlink="">
      <xdr:nvSpPr>
        <xdr:cNvPr id="84" name="楕円 83"/>
        <xdr:cNvSpPr/>
      </xdr:nvSpPr>
      <xdr:spPr>
        <a:xfrm>
          <a:off x="1968500" y="60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118787</xdr:rowOff>
    </xdr:from>
    <xdr:ext cx="469744" cy="259045"/>
    <xdr:sp macro="" textlink="">
      <xdr:nvSpPr>
        <xdr:cNvPr id="85" name="テキスト ボックス 84"/>
        <xdr:cNvSpPr txBox="1"/>
      </xdr:nvSpPr>
      <xdr:spPr>
        <a:xfrm>
          <a:off x="1784428" y="57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70155</xdr:rowOff>
    </xdr:from>
    <xdr:to>
      <xdr:col>6</xdr:col>
      <xdr:colOff>38100</xdr:colOff>
      <xdr:row>36</xdr:row>
      <xdr:rowOff>305</xdr:rowOff>
    </xdr:to>
    <xdr:sp macro="" textlink="">
      <xdr:nvSpPr>
        <xdr:cNvPr id="86" name="楕円 85"/>
        <xdr:cNvSpPr/>
      </xdr:nvSpPr>
      <xdr:spPr>
        <a:xfrm>
          <a:off x="1079500" y="60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162882</xdr:rowOff>
    </xdr:from>
    <xdr:ext cx="469744" cy="259045"/>
    <xdr:sp macro="" textlink="">
      <xdr:nvSpPr>
        <xdr:cNvPr id="87" name="テキスト ボックス 86"/>
        <xdr:cNvSpPr txBox="1"/>
      </xdr:nvSpPr>
      <xdr:spPr>
        <a:xfrm>
          <a:off x="895428" y="616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171,276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45745</xdr:rowOff>
    </xdr:from>
    <xdr:to>
      <xdr:col>24</xdr:col>
      <xdr:colOff>63500</xdr:colOff>
      <xdr:row>59</xdr:row>
      <xdr:rowOff>104626</xdr:rowOff>
    </xdr:to>
    <xdr:cxnSp macro="">
      <xdr:nvCxnSpPr>
        <xdr:cNvPr id="119" name="直線コネクタ 118"/>
        <xdr:cNvCxnSpPr/>
      </xdr:nvCxnSpPr>
      <xdr:spPr>
        <a:xfrm flipV="1">
          <a:off x="3797300" y="8961145"/>
          <a:ext cx="838200" cy="125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30538</xdr:rowOff>
    </xdr:from>
    <xdr:to>
      <xdr:col>19</xdr:col>
      <xdr:colOff>177800</xdr:colOff>
      <xdr:row>59</xdr:row>
      <xdr:rowOff>104626</xdr:rowOff>
    </xdr:to>
    <xdr:cxnSp macro="">
      <xdr:nvCxnSpPr>
        <xdr:cNvPr id="122" name="直線コネクタ 121"/>
        <xdr:cNvCxnSpPr/>
      </xdr:nvCxnSpPr>
      <xdr:spPr>
        <a:xfrm>
          <a:off x="2908300" y="10146088"/>
          <a:ext cx="889000" cy="7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67755</xdr:rowOff>
    </xdr:from>
    <xdr:ext cx="534377" cy="259045"/>
    <xdr:sp macro="" textlink="">
      <xdr:nvSpPr>
        <xdr:cNvPr id="124" name="テキスト ボックス 123"/>
        <xdr:cNvSpPr txBox="1"/>
      </xdr:nvSpPr>
      <xdr:spPr>
        <a:xfrm>
          <a:off x="3530111" y="98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167056</xdr:rowOff>
    </xdr:from>
    <xdr:to>
      <xdr:col>15</xdr:col>
      <xdr:colOff>50800</xdr:colOff>
      <xdr:row>59</xdr:row>
      <xdr:rowOff>30538</xdr:rowOff>
    </xdr:to>
    <xdr:cxnSp macro="">
      <xdr:nvCxnSpPr>
        <xdr:cNvPr id="125" name="直線コネクタ 124"/>
        <xdr:cNvCxnSpPr/>
      </xdr:nvCxnSpPr>
      <xdr:spPr>
        <a:xfrm>
          <a:off x="2019300" y="10111156"/>
          <a:ext cx="889000" cy="3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94175</xdr:rowOff>
    </xdr:from>
    <xdr:ext cx="534377" cy="259045"/>
    <xdr:sp macro="" textlink="">
      <xdr:nvSpPr>
        <xdr:cNvPr id="127" name="テキスト ボックス 126"/>
        <xdr:cNvSpPr txBox="1"/>
      </xdr:nvSpPr>
      <xdr:spPr>
        <a:xfrm>
          <a:off x="2641111" y="98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167056</xdr:rowOff>
    </xdr:from>
    <xdr:to>
      <xdr:col>10</xdr:col>
      <xdr:colOff>114300</xdr:colOff>
      <xdr:row>59</xdr:row>
      <xdr:rowOff>52625</xdr:rowOff>
    </xdr:to>
    <xdr:cxnSp macro="">
      <xdr:nvCxnSpPr>
        <xdr:cNvPr id="128" name="直線コネクタ 127"/>
        <xdr:cNvCxnSpPr/>
      </xdr:nvCxnSpPr>
      <xdr:spPr>
        <a:xfrm flipV="1">
          <a:off x="1130300" y="10111156"/>
          <a:ext cx="8890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166395</xdr:rowOff>
    </xdr:from>
    <xdr:to>
      <xdr:col>24</xdr:col>
      <xdr:colOff>114300</xdr:colOff>
      <xdr:row>52</xdr:row>
      <xdr:rowOff>96545</xdr:rowOff>
    </xdr:to>
    <xdr:sp macro="" textlink="">
      <xdr:nvSpPr>
        <xdr:cNvPr id="138" name="楕円 137"/>
        <xdr:cNvSpPr/>
      </xdr:nvSpPr>
      <xdr:spPr>
        <a:xfrm>
          <a:off x="4584700" y="891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17822</xdr:rowOff>
    </xdr:from>
    <xdr:ext cx="599010" cy="259045"/>
    <xdr:sp macro="" textlink="">
      <xdr:nvSpPr>
        <xdr:cNvPr id="139" name="総務費該当値テキスト"/>
        <xdr:cNvSpPr txBox="1"/>
      </xdr:nvSpPr>
      <xdr:spPr>
        <a:xfrm>
          <a:off x="4686300" y="876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53826</xdr:rowOff>
    </xdr:from>
    <xdr:to>
      <xdr:col>20</xdr:col>
      <xdr:colOff>38100</xdr:colOff>
      <xdr:row>59</xdr:row>
      <xdr:rowOff>155426</xdr:rowOff>
    </xdr:to>
    <xdr:sp macro="" textlink="">
      <xdr:nvSpPr>
        <xdr:cNvPr id="140" name="楕円 139"/>
        <xdr:cNvSpPr/>
      </xdr:nvSpPr>
      <xdr:spPr>
        <a:xfrm>
          <a:off x="3746500" y="101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146553</xdr:rowOff>
    </xdr:from>
    <xdr:ext cx="534377" cy="259045"/>
    <xdr:sp macro="" textlink="">
      <xdr:nvSpPr>
        <xdr:cNvPr id="141" name="テキスト ボックス 140"/>
        <xdr:cNvSpPr txBox="1"/>
      </xdr:nvSpPr>
      <xdr:spPr>
        <a:xfrm>
          <a:off x="3530111" y="1026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151188</xdr:rowOff>
    </xdr:from>
    <xdr:to>
      <xdr:col>15</xdr:col>
      <xdr:colOff>101600</xdr:colOff>
      <xdr:row>59</xdr:row>
      <xdr:rowOff>81338</xdr:rowOff>
    </xdr:to>
    <xdr:sp macro="" textlink="">
      <xdr:nvSpPr>
        <xdr:cNvPr id="142" name="楕円 141"/>
        <xdr:cNvSpPr/>
      </xdr:nvSpPr>
      <xdr:spPr>
        <a:xfrm>
          <a:off x="2857500" y="10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72465</xdr:rowOff>
    </xdr:from>
    <xdr:ext cx="534377" cy="259045"/>
    <xdr:sp macro="" textlink="">
      <xdr:nvSpPr>
        <xdr:cNvPr id="143" name="テキスト ボックス 142"/>
        <xdr:cNvSpPr txBox="1"/>
      </xdr:nvSpPr>
      <xdr:spPr>
        <a:xfrm>
          <a:off x="2641111" y="101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116256</xdr:rowOff>
    </xdr:from>
    <xdr:to>
      <xdr:col>10</xdr:col>
      <xdr:colOff>165100</xdr:colOff>
      <xdr:row>59</xdr:row>
      <xdr:rowOff>46406</xdr:rowOff>
    </xdr:to>
    <xdr:sp macro="" textlink="">
      <xdr:nvSpPr>
        <xdr:cNvPr id="144" name="楕円 143"/>
        <xdr:cNvSpPr/>
      </xdr:nvSpPr>
      <xdr:spPr>
        <a:xfrm>
          <a:off x="1968500" y="100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37533</xdr:rowOff>
    </xdr:from>
    <xdr:ext cx="534377" cy="259045"/>
    <xdr:sp macro="" textlink="">
      <xdr:nvSpPr>
        <xdr:cNvPr id="145" name="テキスト ボックス 144"/>
        <xdr:cNvSpPr txBox="1"/>
      </xdr:nvSpPr>
      <xdr:spPr>
        <a:xfrm>
          <a:off x="1752111" y="1015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1825</xdr:rowOff>
    </xdr:from>
    <xdr:to>
      <xdr:col>6</xdr:col>
      <xdr:colOff>38100</xdr:colOff>
      <xdr:row>59</xdr:row>
      <xdr:rowOff>103425</xdr:rowOff>
    </xdr:to>
    <xdr:sp macro="" textlink="">
      <xdr:nvSpPr>
        <xdr:cNvPr id="146" name="楕円 145"/>
        <xdr:cNvSpPr/>
      </xdr:nvSpPr>
      <xdr:spPr>
        <a:xfrm>
          <a:off x="1079500" y="1011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94552</xdr:rowOff>
    </xdr:from>
    <xdr:ext cx="534377" cy="259045"/>
    <xdr:sp macro="" textlink="">
      <xdr:nvSpPr>
        <xdr:cNvPr id="147" name="テキスト ボックス 146"/>
        <xdr:cNvSpPr txBox="1"/>
      </xdr:nvSpPr>
      <xdr:spPr>
        <a:xfrm>
          <a:off x="863111" y="1021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239,210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30480</xdr:rowOff>
    </xdr:from>
    <xdr:to>
      <xdr:col>24</xdr:col>
      <xdr:colOff>63500</xdr:colOff>
      <xdr:row>75</xdr:row>
      <xdr:rowOff>107176</xdr:rowOff>
    </xdr:to>
    <xdr:cxnSp macro="">
      <xdr:nvCxnSpPr>
        <xdr:cNvPr id="177" name="直線コネクタ 176"/>
        <xdr:cNvCxnSpPr/>
      </xdr:nvCxnSpPr>
      <xdr:spPr>
        <a:xfrm flipV="1">
          <a:off x="3797300" y="12889230"/>
          <a:ext cx="838200" cy="7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107176</xdr:rowOff>
    </xdr:from>
    <xdr:to>
      <xdr:col>19</xdr:col>
      <xdr:colOff>177800</xdr:colOff>
      <xdr:row>76</xdr:row>
      <xdr:rowOff>109144</xdr:rowOff>
    </xdr:to>
    <xdr:cxnSp macro="">
      <xdr:nvCxnSpPr>
        <xdr:cNvPr id="180" name="直線コネクタ 179"/>
        <xdr:cNvCxnSpPr/>
      </xdr:nvCxnSpPr>
      <xdr:spPr>
        <a:xfrm flipV="1">
          <a:off x="2908300" y="12965926"/>
          <a:ext cx="889000" cy="17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93168</xdr:rowOff>
    </xdr:from>
    <xdr:to>
      <xdr:col>15</xdr:col>
      <xdr:colOff>50800</xdr:colOff>
      <xdr:row>76</xdr:row>
      <xdr:rowOff>109144</xdr:rowOff>
    </xdr:to>
    <xdr:cxnSp macro="">
      <xdr:nvCxnSpPr>
        <xdr:cNvPr id="183" name="直線コネクタ 182"/>
        <xdr:cNvCxnSpPr/>
      </xdr:nvCxnSpPr>
      <xdr:spPr>
        <a:xfrm>
          <a:off x="2019300" y="13123368"/>
          <a:ext cx="8890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10507</xdr:rowOff>
    </xdr:from>
    <xdr:ext cx="599010" cy="259045"/>
    <xdr:sp macro="" textlink="">
      <xdr:nvSpPr>
        <xdr:cNvPr id="185" name="テキスト ボックス 184"/>
        <xdr:cNvSpPr txBox="1"/>
      </xdr:nvSpPr>
      <xdr:spPr>
        <a:xfrm>
          <a:off x="2608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93168</xdr:rowOff>
    </xdr:from>
    <xdr:to>
      <xdr:col>10</xdr:col>
      <xdr:colOff>114300</xdr:colOff>
      <xdr:row>76</xdr:row>
      <xdr:rowOff>121323</xdr:rowOff>
    </xdr:to>
    <xdr:cxnSp macro="">
      <xdr:nvCxnSpPr>
        <xdr:cNvPr id="186" name="直線コネクタ 185"/>
        <xdr:cNvCxnSpPr/>
      </xdr:nvCxnSpPr>
      <xdr:spPr>
        <a:xfrm flipV="1">
          <a:off x="1130300" y="13123368"/>
          <a:ext cx="889000" cy="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158348</xdr:rowOff>
    </xdr:from>
    <xdr:ext cx="599010" cy="259045"/>
    <xdr:sp macro="" textlink="">
      <xdr:nvSpPr>
        <xdr:cNvPr id="188" name="テキスト ボックス 187"/>
        <xdr:cNvSpPr txBox="1"/>
      </xdr:nvSpPr>
      <xdr:spPr>
        <a:xfrm>
          <a:off x="1719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151130</xdr:rowOff>
    </xdr:from>
    <xdr:to>
      <xdr:col>24</xdr:col>
      <xdr:colOff>114300</xdr:colOff>
      <xdr:row>75</xdr:row>
      <xdr:rowOff>81280</xdr:rowOff>
    </xdr:to>
    <xdr:sp macro="" textlink="">
      <xdr:nvSpPr>
        <xdr:cNvPr id="196" name="楕円 195"/>
        <xdr:cNvSpPr/>
      </xdr:nvSpPr>
      <xdr:spPr>
        <a:xfrm>
          <a:off x="4584700" y="128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2557</xdr:rowOff>
    </xdr:from>
    <xdr:ext cx="599010" cy="259045"/>
    <xdr:sp macro="" textlink="">
      <xdr:nvSpPr>
        <xdr:cNvPr id="197" name="民生費該当値テキスト"/>
        <xdr:cNvSpPr txBox="1"/>
      </xdr:nvSpPr>
      <xdr:spPr>
        <a:xfrm>
          <a:off x="4686300" y="1268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56376</xdr:rowOff>
    </xdr:from>
    <xdr:to>
      <xdr:col>20</xdr:col>
      <xdr:colOff>38100</xdr:colOff>
      <xdr:row>75</xdr:row>
      <xdr:rowOff>157975</xdr:rowOff>
    </xdr:to>
    <xdr:sp macro="" textlink="">
      <xdr:nvSpPr>
        <xdr:cNvPr id="198" name="楕円 197"/>
        <xdr:cNvSpPr/>
      </xdr:nvSpPr>
      <xdr:spPr>
        <a:xfrm>
          <a:off x="3746500" y="129151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3053</xdr:rowOff>
    </xdr:from>
    <xdr:ext cx="599010" cy="259045"/>
    <xdr:sp macro="" textlink="">
      <xdr:nvSpPr>
        <xdr:cNvPr id="199" name="テキスト ボックス 198"/>
        <xdr:cNvSpPr txBox="1"/>
      </xdr:nvSpPr>
      <xdr:spPr>
        <a:xfrm>
          <a:off x="3497795" y="1269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58344</xdr:rowOff>
    </xdr:from>
    <xdr:to>
      <xdr:col>15</xdr:col>
      <xdr:colOff>101600</xdr:colOff>
      <xdr:row>76</xdr:row>
      <xdr:rowOff>159944</xdr:rowOff>
    </xdr:to>
    <xdr:sp macro="" textlink="">
      <xdr:nvSpPr>
        <xdr:cNvPr id="200" name="楕円 199"/>
        <xdr:cNvSpPr/>
      </xdr:nvSpPr>
      <xdr:spPr>
        <a:xfrm>
          <a:off x="2857500" y="130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5021</xdr:rowOff>
    </xdr:from>
    <xdr:ext cx="599010" cy="259045"/>
    <xdr:sp macro="" textlink="">
      <xdr:nvSpPr>
        <xdr:cNvPr id="201" name="テキスト ボックス 200"/>
        <xdr:cNvSpPr txBox="1"/>
      </xdr:nvSpPr>
      <xdr:spPr>
        <a:xfrm>
          <a:off x="2608795" y="1286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42368</xdr:rowOff>
    </xdr:from>
    <xdr:to>
      <xdr:col>10</xdr:col>
      <xdr:colOff>165100</xdr:colOff>
      <xdr:row>76</xdr:row>
      <xdr:rowOff>143968</xdr:rowOff>
    </xdr:to>
    <xdr:sp macro="" textlink="">
      <xdr:nvSpPr>
        <xdr:cNvPr id="202" name="楕円 201"/>
        <xdr:cNvSpPr/>
      </xdr:nvSpPr>
      <xdr:spPr>
        <a:xfrm>
          <a:off x="1968500" y="130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160494</xdr:rowOff>
    </xdr:from>
    <xdr:ext cx="599010" cy="259045"/>
    <xdr:sp macro="" textlink="">
      <xdr:nvSpPr>
        <xdr:cNvPr id="203" name="テキスト ボックス 202"/>
        <xdr:cNvSpPr txBox="1"/>
      </xdr:nvSpPr>
      <xdr:spPr>
        <a:xfrm>
          <a:off x="1719795" y="1284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70523</xdr:rowOff>
    </xdr:from>
    <xdr:to>
      <xdr:col>6</xdr:col>
      <xdr:colOff>38100</xdr:colOff>
      <xdr:row>77</xdr:row>
      <xdr:rowOff>673</xdr:rowOff>
    </xdr:to>
    <xdr:sp macro="" textlink="">
      <xdr:nvSpPr>
        <xdr:cNvPr id="204" name="楕円 203"/>
        <xdr:cNvSpPr/>
      </xdr:nvSpPr>
      <xdr:spPr>
        <a:xfrm>
          <a:off x="1079500" y="131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163250</xdr:rowOff>
    </xdr:from>
    <xdr:ext cx="599010" cy="259045"/>
    <xdr:sp macro="" textlink="">
      <xdr:nvSpPr>
        <xdr:cNvPr id="205" name="テキスト ボックス 204"/>
        <xdr:cNvSpPr txBox="1"/>
      </xdr:nvSpPr>
      <xdr:spPr>
        <a:xfrm>
          <a:off x="830795" y="1319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52,360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84035</xdr:rowOff>
    </xdr:from>
    <xdr:to>
      <xdr:col>24</xdr:col>
      <xdr:colOff>63500</xdr:colOff>
      <xdr:row>96</xdr:row>
      <xdr:rowOff>9740</xdr:rowOff>
    </xdr:to>
    <xdr:cxnSp macro="">
      <xdr:nvCxnSpPr>
        <xdr:cNvPr id="235" name="直線コネクタ 234"/>
        <xdr:cNvCxnSpPr/>
      </xdr:nvCxnSpPr>
      <xdr:spPr>
        <a:xfrm flipV="1">
          <a:off x="3797300" y="1637178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90018</xdr:rowOff>
    </xdr:from>
    <xdr:to>
      <xdr:col>19</xdr:col>
      <xdr:colOff>177800</xdr:colOff>
      <xdr:row>96</xdr:row>
      <xdr:rowOff>9740</xdr:rowOff>
    </xdr:to>
    <xdr:cxnSp macro="">
      <xdr:nvCxnSpPr>
        <xdr:cNvPr id="238" name="直線コネクタ 237"/>
        <xdr:cNvCxnSpPr/>
      </xdr:nvCxnSpPr>
      <xdr:spPr>
        <a:xfrm>
          <a:off x="2908300" y="16377768"/>
          <a:ext cx="889000" cy="9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90018</xdr:rowOff>
    </xdr:from>
    <xdr:to>
      <xdr:col>15</xdr:col>
      <xdr:colOff>50800</xdr:colOff>
      <xdr:row>95</xdr:row>
      <xdr:rowOff>103048</xdr:rowOff>
    </xdr:to>
    <xdr:cxnSp macro="">
      <xdr:nvCxnSpPr>
        <xdr:cNvPr id="241" name="直線コネクタ 240"/>
        <xdr:cNvCxnSpPr/>
      </xdr:nvCxnSpPr>
      <xdr:spPr>
        <a:xfrm flipV="1">
          <a:off x="2019300" y="1637776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103048</xdr:rowOff>
    </xdr:from>
    <xdr:to>
      <xdr:col>10</xdr:col>
      <xdr:colOff>114300</xdr:colOff>
      <xdr:row>95</xdr:row>
      <xdr:rowOff>119241</xdr:rowOff>
    </xdr:to>
    <xdr:cxnSp macro="">
      <xdr:nvCxnSpPr>
        <xdr:cNvPr id="244" name="直線コネクタ 243"/>
        <xdr:cNvCxnSpPr/>
      </xdr:nvCxnSpPr>
      <xdr:spPr>
        <a:xfrm flipV="1">
          <a:off x="1130300" y="16390798"/>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6" name="テキスト ボックス 245"/>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33235</xdr:rowOff>
    </xdr:from>
    <xdr:to>
      <xdr:col>24</xdr:col>
      <xdr:colOff>114300</xdr:colOff>
      <xdr:row>95</xdr:row>
      <xdr:rowOff>134835</xdr:rowOff>
    </xdr:to>
    <xdr:sp macro="" textlink="">
      <xdr:nvSpPr>
        <xdr:cNvPr id="254" name="楕円 253"/>
        <xdr:cNvSpPr/>
      </xdr:nvSpPr>
      <xdr:spPr>
        <a:xfrm>
          <a:off x="4584700" y="163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11662</xdr:rowOff>
    </xdr:from>
    <xdr:ext cx="534377" cy="259045"/>
    <xdr:sp macro="" textlink="">
      <xdr:nvSpPr>
        <xdr:cNvPr id="255" name="衛生費該当値テキスト"/>
        <xdr:cNvSpPr txBox="1"/>
      </xdr:nvSpPr>
      <xdr:spPr>
        <a:xfrm>
          <a:off x="4686300" y="1629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130390</xdr:rowOff>
    </xdr:from>
    <xdr:to>
      <xdr:col>20</xdr:col>
      <xdr:colOff>38100</xdr:colOff>
      <xdr:row>96</xdr:row>
      <xdr:rowOff>60540</xdr:rowOff>
    </xdr:to>
    <xdr:sp macro="" textlink="">
      <xdr:nvSpPr>
        <xdr:cNvPr id="256" name="楕円 255"/>
        <xdr:cNvSpPr/>
      </xdr:nvSpPr>
      <xdr:spPr>
        <a:xfrm>
          <a:off x="3746500" y="164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51667</xdr:rowOff>
    </xdr:from>
    <xdr:ext cx="534377" cy="259045"/>
    <xdr:sp macro="" textlink="">
      <xdr:nvSpPr>
        <xdr:cNvPr id="257" name="テキスト ボックス 256"/>
        <xdr:cNvSpPr txBox="1"/>
      </xdr:nvSpPr>
      <xdr:spPr>
        <a:xfrm>
          <a:off x="3530111" y="1651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39218</xdr:rowOff>
    </xdr:from>
    <xdr:to>
      <xdr:col>15</xdr:col>
      <xdr:colOff>101600</xdr:colOff>
      <xdr:row>95</xdr:row>
      <xdr:rowOff>140818</xdr:rowOff>
    </xdr:to>
    <xdr:sp macro="" textlink="">
      <xdr:nvSpPr>
        <xdr:cNvPr id="258" name="楕円 257"/>
        <xdr:cNvSpPr/>
      </xdr:nvSpPr>
      <xdr:spPr>
        <a:xfrm>
          <a:off x="2857500" y="1632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131945</xdr:rowOff>
    </xdr:from>
    <xdr:ext cx="534377" cy="259045"/>
    <xdr:sp macro="" textlink="">
      <xdr:nvSpPr>
        <xdr:cNvPr id="259" name="テキスト ボックス 258"/>
        <xdr:cNvSpPr txBox="1"/>
      </xdr:nvSpPr>
      <xdr:spPr>
        <a:xfrm>
          <a:off x="2641111" y="1641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52248</xdr:rowOff>
    </xdr:from>
    <xdr:to>
      <xdr:col>10</xdr:col>
      <xdr:colOff>165100</xdr:colOff>
      <xdr:row>95</xdr:row>
      <xdr:rowOff>153848</xdr:rowOff>
    </xdr:to>
    <xdr:sp macro="" textlink="">
      <xdr:nvSpPr>
        <xdr:cNvPr id="260" name="楕円 259"/>
        <xdr:cNvSpPr/>
      </xdr:nvSpPr>
      <xdr:spPr>
        <a:xfrm>
          <a:off x="1968500" y="163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144975</xdr:rowOff>
    </xdr:from>
    <xdr:ext cx="534377" cy="259045"/>
    <xdr:sp macro="" textlink="">
      <xdr:nvSpPr>
        <xdr:cNvPr id="261" name="テキスト ボックス 260"/>
        <xdr:cNvSpPr txBox="1"/>
      </xdr:nvSpPr>
      <xdr:spPr>
        <a:xfrm>
          <a:off x="1752111" y="164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68441</xdr:rowOff>
    </xdr:from>
    <xdr:to>
      <xdr:col>6</xdr:col>
      <xdr:colOff>38100</xdr:colOff>
      <xdr:row>95</xdr:row>
      <xdr:rowOff>170041</xdr:rowOff>
    </xdr:to>
    <xdr:sp macro="" textlink="">
      <xdr:nvSpPr>
        <xdr:cNvPr id="262" name="楕円 261"/>
        <xdr:cNvSpPr/>
      </xdr:nvSpPr>
      <xdr:spPr>
        <a:xfrm>
          <a:off x="1079500" y="163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161168</xdr:rowOff>
    </xdr:from>
    <xdr:ext cx="534377" cy="259045"/>
    <xdr:sp macro="" textlink="">
      <xdr:nvSpPr>
        <xdr:cNvPr id="263" name="テキスト ボックス 262"/>
        <xdr:cNvSpPr txBox="1"/>
      </xdr:nvSpPr>
      <xdr:spPr>
        <a:xfrm>
          <a:off x="863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3,316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94361</xdr:rowOff>
    </xdr:from>
    <xdr:to>
      <xdr:col>55</xdr:col>
      <xdr:colOff>0</xdr:colOff>
      <xdr:row>38</xdr:row>
      <xdr:rowOff>106172</xdr:rowOff>
    </xdr:to>
    <xdr:cxnSp macro="">
      <xdr:nvCxnSpPr>
        <xdr:cNvPr id="292" name="直線コネクタ 291"/>
        <xdr:cNvCxnSpPr/>
      </xdr:nvCxnSpPr>
      <xdr:spPr>
        <a:xfrm>
          <a:off x="9639300" y="6609461"/>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90932</xdr:rowOff>
    </xdr:from>
    <xdr:to>
      <xdr:col>50</xdr:col>
      <xdr:colOff>114300</xdr:colOff>
      <xdr:row>38</xdr:row>
      <xdr:rowOff>94361</xdr:rowOff>
    </xdr:to>
    <xdr:cxnSp macro="">
      <xdr:nvCxnSpPr>
        <xdr:cNvPr id="295" name="直線コネクタ 294"/>
        <xdr:cNvCxnSpPr/>
      </xdr:nvCxnSpPr>
      <xdr:spPr>
        <a:xfrm>
          <a:off x="8750300" y="660603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90932</xdr:rowOff>
    </xdr:from>
    <xdr:to>
      <xdr:col>45</xdr:col>
      <xdr:colOff>177800</xdr:colOff>
      <xdr:row>38</xdr:row>
      <xdr:rowOff>93218</xdr:rowOff>
    </xdr:to>
    <xdr:cxnSp macro="">
      <xdr:nvCxnSpPr>
        <xdr:cNvPr id="298" name="直線コネクタ 297"/>
        <xdr:cNvCxnSpPr/>
      </xdr:nvCxnSpPr>
      <xdr:spPr>
        <a:xfrm flipV="1">
          <a:off x="7861300" y="66060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93218</xdr:rowOff>
    </xdr:from>
    <xdr:to>
      <xdr:col>41</xdr:col>
      <xdr:colOff>50800</xdr:colOff>
      <xdr:row>38</xdr:row>
      <xdr:rowOff>93599</xdr:rowOff>
    </xdr:to>
    <xdr:cxnSp macro="">
      <xdr:nvCxnSpPr>
        <xdr:cNvPr id="301" name="直線コネクタ 300"/>
        <xdr:cNvCxnSpPr/>
      </xdr:nvCxnSpPr>
      <xdr:spPr>
        <a:xfrm flipV="1">
          <a:off x="6972300" y="66083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55372</xdr:rowOff>
    </xdr:from>
    <xdr:to>
      <xdr:col>55</xdr:col>
      <xdr:colOff>50800</xdr:colOff>
      <xdr:row>38</xdr:row>
      <xdr:rowOff>156972</xdr:rowOff>
    </xdr:to>
    <xdr:sp macro="" textlink="">
      <xdr:nvSpPr>
        <xdr:cNvPr id="311" name="楕円 310"/>
        <xdr:cNvSpPr/>
      </xdr:nvSpPr>
      <xdr:spPr>
        <a:xfrm>
          <a:off x="104267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141749</xdr:rowOff>
    </xdr:from>
    <xdr:ext cx="378565" cy="259045"/>
    <xdr:sp macro="" textlink="">
      <xdr:nvSpPr>
        <xdr:cNvPr id="312" name="労働費該当値テキスト"/>
        <xdr:cNvSpPr txBox="1"/>
      </xdr:nvSpPr>
      <xdr:spPr>
        <a:xfrm>
          <a:off x="10528300" y="6485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43561</xdr:rowOff>
    </xdr:from>
    <xdr:to>
      <xdr:col>50</xdr:col>
      <xdr:colOff>165100</xdr:colOff>
      <xdr:row>38</xdr:row>
      <xdr:rowOff>145161</xdr:rowOff>
    </xdr:to>
    <xdr:sp macro="" textlink="">
      <xdr:nvSpPr>
        <xdr:cNvPr id="313" name="楕円 312"/>
        <xdr:cNvSpPr/>
      </xdr:nvSpPr>
      <xdr:spPr>
        <a:xfrm>
          <a:off x="9588500" y="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136288</xdr:rowOff>
    </xdr:from>
    <xdr:ext cx="378565" cy="259045"/>
    <xdr:sp macro="" textlink="">
      <xdr:nvSpPr>
        <xdr:cNvPr id="314" name="テキスト ボックス 313"/>
        <xdr:cNvSpPr txBox="1"/>
      </xdr:nvSpPr>
      <xdr:spPr>
        <a:xfrm>
          <a:off x="9450017" y="665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40132</xdr:rowOff>
    </xdr:from>
    <xdr:to>
      <xdr:col>46</xdr:col>
      <xdr:colOff>38100</xdr:colOff>
      <xdr:row>38</xdr:row>
      <xdr:rowOff>141732</xdr:rowOff>
    </xdr:to>
    <xdr:sp macro="" textlink="">
      <xdr:nvSpPr>
        <xdr:cNvPr id="315" name="楕円 314"/>
        <xdr:cNvSpPr/>
      </xdr:nvSpPr>
      <xdr:spPr>
        <a:xfrm>
          <a:off x="8699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132859</xdr:rowOff>
    </xdr:from>
    <xdr:ext cx="378565" cy="259045"/>
    <xdr:sp macro="" textlink="">
      <xdr:nvSpPr>
        <xdr:cNvPr id="316" name="テキスト ボックス 315"/>
        <xdr:cNvSpPr txBox="1"/>
      </xdr:nvSpPr>
      <xdr:spPr>
        <a:xfrm>
          <a:off x="8561017" y="664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42418</xdr:rowOff>
    </xdr:from>
    <xdr:to>
      <xdr:col>41</xdr:col>
      <xdr:colOff>101600</xdr:colOff>
      <xdr:row>38</xdr:row>
      <xdr:rowOff>144018</xdr:rowOff>
    </xdr:to>
    <xdr:sp macro="" textlink="">
      <xdr:nvSpPr>
        <xdr:cNvPr id="317" name="楕円 316"/>
        <xdr:cNvSpPr/>
      </xdr:nvSpPr>
      <xdr:spPr>
        <a:xfrm>
          <a:off x="7810500" y="65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135145</xdr:rowOff>
    </xdr:from>
    <xdr:ext cx="378565" cy="259045"/>
    <xdr:sp macro="" textlink="">
      <xdr:nvSpPr>
        <xdr:cNvPr id="318" name="テキスト ボックス 317"/>
        <xdr:cNvSpPr txBox="1"/>
      </xdr:nvSpPr>
      <xdr:spPr>
        <a:xfrm>
          <a:off x="7672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42799</xdr:rowOff>
    </xdr:from>
    <xdr:to>
      <xdr:col>36</xdr:col>
      <xdr:colOff>165100</xdr:colOff>
      <xdr:row>38</xdr:row>
      <xdr:rowOff>144399</xdr:rowOff>
    </xdr:to>
    <xdr:sp macro="" textlink="">
      <xdr:nvSpPr>
        <xdr:cNvPr id="319" name="楕円 318"/>
        <xdr:cNvSpPr/>
      </xdr:nvSpPr>
      <xdr:spPr>
        <a:xfrm>
          <a:off x="6921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135526</xdr:rowOff>
    </xdr:from>
    <xdr:ext cx="378565" cy="259045"/>
    <xdr:sp macro="" textlink="">
      <xdr:nvSpPr>
        <xdr:cNvPr id="320" name="テキスト ボックス 319"/>
        <xdr:cNvSpPr txBox="1"/>
      </xdr:nvSpPr>
      <xdr:spPr>
        <a:xfrm>
          <a:off x="6783017" y="665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17,194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80569</xdr:rowOff>
    </xdr:from>
    <xdr:to>
      <xdr:col>55</xdr:col>
      <xdr:colOff>0</xdr:colOff>
      <xdr:row>58</xdr:row>
      <xdr:rowOff>18618</xdr:rowOff>
    </xdr:to>
    <xdr:cxnSp macro="">
      <xdr:nvCxnSpPr>
        <xdr:cNvPr id="349" name="直線コネクタ 348"/>
        <xdr:cNvCxnSpPr/>
      </xdr:nvCxnSpPr>
      <xdr:spPr>
        <a:xfrm>
          <a:off x="9639300" y="9853219"/>
          <a:ext cx="838200" cy="10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80569</xdr:rowOff>
    </xdr:from>
    <xdr:to>
      <xdr:col>50</xdr:col>
      <xdr:colOff>114300</xdr:colOff>
      <xdr:row>58</xdr:row>
      <xdr:rowOff>13132</xdr:rowOff>
    </xdr:to>
    <xdr:cxnSp macro="">
      <xdr:nvCxnSpPr>
        <xdr:cNvPr id="352" name="直線コネクタ 351"/>
        <xdr:cNvCxnSpPr/>
      </xdr:nvCxnSpPr>
      <xdr:spPr>
        <a:xfrm flipV="1">
          <a:off x="8750300" y="9853219"/>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56964</xdr:rowOff>
    </xdr:from>
    <xdr:ext cx="469744" cy="259045"/>
    <xdr:sp macro="" textlink="">
      <xdr:nvSpPr>
        <xdr:cNvPr id="354" name="テキスト ボックス 353"/>
        <xdr:cNvSpPr txBox="1"/>
      </xdr:nvSpPr>
      <xdr:spPr>
        <a:xfrm>
          <a:off x="9404428" y="1000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13132</xdr:rowOff>
    </xdr:from>
    <xdr:to>
      <xdr:col>45</xdr:col>
      <xdr:colOff>177800</xdr:colOff>
      <xdr:row>58</xdr:row>
      <xdr:rowOff>25705</xdr:rowOff>
    </xdr:to>
    <xdr:cxnSp macro="">
      <xdr:nvCxnSpPr>
        <xdr:cNvPr id="355" name="直線コネクタ 354"/>
        <xdr:cNvCxnSpPr/>
      </xdr:nvCxnSpPr>
      <xdr:spPr>
        <a:xfrm flipV="1">
          <a:off x="7861300" y="995723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65727</xdr:rowOff>
    </xdr:from>
    <xdr:ext cx="469744" cy="259045"/>
    <xdr:sp macro="" textlink="">
      <xdr:nvSpPr>
        <xdr:cNvPr id="357" name="テキスト ボックス 356"/>
        <xdr:cNvSpPr txBox="1"/>
      </xdr:nvSpPr>
      <xdr:spPr>
        <a:xfrm>
          <a:off x="8515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7341</xdr:rowOff>
    </xdr:from>
    <xdr:to>
      <xdr:col>41</xdr:col>
      <xdr:colOff>50800</xdr:colOff>
      <xdr:row>58</xdr:row>
      <xdr:rowOff>25705</xdr:rowOff>
    </xdr:to>
    <xdr:cxnSp macro="">
      <xdr:nvCxnSpPr>
        <xdr:cNvPr id="358" name="直線コネクタ 357"/>
        <xdr:cNvCxnSpPr/>
      </xdr:nvCxnSpPr>
      <xdr:spPr>
        <a:xfrm>
          <a:off x="6972300" y="9951441"/>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139268</xdr:rowOff>
    </xdr:from>
    <xdr:to>
      <xdr:col>55</xdr:col>
      <xdr:colOff>50800</xdr:colOff>
      <xdr:row>58</xdr:row>
      <xdr:rowOff>69418</xdr:rowOff>
    </xdr:to>
    <xdr:sp macro="" textlink="">
      <xdr:nvSpPr>
        <xdr:cNvPr id="368" name="楕円 367"/>
        <xdr:cNvSpPr/>
      </xdr:nvSpPr>
      <xdr:spPr>
        <a:xfrm>
          <a:off x="10426700" y="99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117695</xdr:rowOff>
    </xdr:from>
    <xdr:ext cx="469744" cy="259045"/>
    <xdr:sp macro="" textlink="">
      <xdr:nvSpPr>
        <xdr:cNvPr id="369" name="農林水産業費該当値テキスト"/>
        <xdr:cNvSpPr txBox="1"/>
      </xdr:nvSpPr>
      <xdr:spPr>
        <a:xfrm>
          <a:off x="10528300" y="989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29769</xdr:rowOff>
    </xdr:from>
    <xdr:to>
      <xdr:col>50</xdr:col>
      <xdr:colOff>165100</xdr:colOff>
      <xdr:row>57</xdr:row>
      <xdr:rowOff>131369</xdr:rowOff>
    </xdr:to>
    <xdr:sp macro="" textlink="">
      <xdr:nvSpPr>
        <xdr:cNvPr id="370" name="楕円 369"/>
        <xdr:cNvSpPr/>
      </xdr:nvSpPr>
      <xdr:spPr>
        <a:xfrm>
          <a:off x="9588500" y="98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147896</xdr:rowOff>
    </xdr:from>
    <xdr:ext cx="469744" cy="259045"/>
    <xdr:sp macro="" textlink="">
      <xdr:nvSpPr>
        <xdr:cNvPr id="371" name="テキスト ボックス 370"/>
        <xdr:cNvSpPr txBox="1"/>
      </xdr:nvSpPr>
      <xdr:spPr>
        <a:xfrm>
          <a:off x="9404428" y="957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133782</xdr:rowOff>
    </xdr:from>
    <xdr:to>
      <xdr:col>46</xdr:col>
      <xdr:colOff>38100</xdr:colOff>
      <xdr:row>58</xdr:row>
      <xdr:rowOff>63932</xdr:rowOff>
    </xdr:to>
    <xdr:sp macro="" textlink="">
      <xdr:nvSpPr>
        <xdr:cNvPr id="372" name="楕円 371"/>
        <xdr:cNvSpPr/>
      </xdr:nvSpPr>
      <xdr:spPr>
        <a:xfrm>
          <a:off x="8699500" y="99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80459</xdr:rowOff>
    </xdr:from>
    <xdr:ext cx="469744" cy="259045"/>
    <xdr:sp macro="" textlink="">
      <xdr:nvSpPr>
        <xdr:cNvPr id="373" name="テキスト ボックス 372"/>
        <xdr:cNvSpPr txBox="1"/>
      </xdr:nvSpPr>
      <xdr:spPr>
        <a:xfrm>
          <a:off x="8515428" y="968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146355</xdr:rowOff>
    </xdr:from>
    <xdr:to>
      <xdr:col>41</xdr:col>
      <xdr:colOff>101600</xdr:colOff>
      <xdr:row>58</xdr:row>
      <xdr:rowOff>76505</xdr:rowOff>
    </xdr:to>
    <xdr:sp macro="" textlink="">
      <xdr:nvSpPr>
        <xdr:cNvPr id="374" name="楕円 373"/>
        <xdr:cNvSpPr/>
      </xdr:nvSpPr>
      <xdr:spPr>
        <a:xfrm>
          <a:off x="7810500" y="99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67632</xdr:rowOff>
    </xdr:from>
    <xdr:ext cx="469744" cy="259045"/>
    <xdr:sp macro="" textlink="">
      <xdr:nvSpPr>
        <xdr:cNvPr id="375" name="テキスト ボックス 374"/>
        <xdr:cNvSpPr txBox="1"/>
      </xdr:nvSpPr>
      <xdr:spPr>
        <a:xfrm>
          <a:off x="7626428" y="1001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127991</xdr:rowOff>
    </xdr:from>
    <xdr:to>
      <xdr:col>36</xdr:col>
      <xdr:colOff>165100</xdr:colOff>
      <xdr:row>58</xdr:row>
      <xdr:rowOff>58141</xdr:rowOff>
    </xdr:to>
    <xdr:sp macro="" textlink="">
      <xdr:nvSpPr>
        <xdr:cNvPr id="376" name="楕円 375"/>
        <xdr:cNvSpPr/>
      </xdr:nvSpPr>
      <xdr:spPr>
        <a:xfrm>
          <a:off x="6921500" y="99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49268</xdr:rowOff>
    </xdr:from>
    <xdr:ext cx="469744" cy="259045"/>
    <xdr:sp macro="" textlink="">
      <xdr:nvSpPr>
        <xdr:cNvPr id="377" name="テキスト ボックス 376"/>
        <xdr:cNvSpPr txBox="1"/>
      </xdr:nvSpPr>
      <xdr:spPr>
        <a:xfrm>
          <a:off x="6737428" y="999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35,647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119469</xdr:rowOff>
    </xdr:from>
    <xdr:to>
      <xdr:col>55</xdr:col>
      <xdr:colOff>0</xdr:colOff>
      <xdr:row>78</xdr:row>
      <xdr:rowOff>162713</xdr:rowOff>
    </xdr:to>
    <xdr:cxnSp macro="">
      <xdr:nvCxnSpPr>
        <xdr:cNvPr id="406" name="直線コネクタ 405"/>
        <xdr:cNvCxnSpPr/>
      </xdr:nvCxnSpPr>
      <xdr:spPr>
        <a:xfrm flipV="1">
          <a:off x="9639300" y="13321119"/>
          <a:ext cx="838200" cy="2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7"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148616</xdr:rowOff>
    </xdr:from>
    <xdr:to>
      <xdr:col>50</xdr:col>
      <xdr:colOff>114300</xdr:colOff>
      <xdr:row>78</xdr:row>
      <xdr:rowOff>162713</xdr:rowOff>
    </xdr:to>
    <xdr:cxnSp macro="">
      <xdr:nvCxnSpPr>
        <xdr:cNvPr id="409" name="直線コネクタ 408"/>
        <xdr:cNvCxnSpPr/>
      </xdr:nvCxnSpPr>
      <xdr:spPr>
        <a:xfrm>
          <a:off x="8750300" y="13521716"/>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146825</xdr:rowOff>
    </xdr:from>
    <xdr:to>
      <xdr:col>45</xdr:col>
      <xdr:colOff>177800</xdr:colOff>
      <xdr:row>78</xdr:row>
      <xdr:rowOff>148616</xdr:rowOff>
    </xdr:to>
    <xdr:cxnSp macro="">
      <xdr:nvCxnSpPr>
        <xdr:cNvPr id="412" name="直線コネクタ 411"/>
        <xdr:cNvCxnSpPr/>
      </xdr:nvCxnSpPr>
      <xdr:spPr>
        <a:xfrm>
          <a:off x="7861300" y="13519925"/>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4" name="テキスト ボックス 413"/>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146825</xdr:rowOff>
    </xdr:from>
    <xdr:to>
      <xdr:col>41</xdr:col>
      <xdr:colOff>50800</xdr:colOff>
      <xdr:row>78</xdr:row>
      <xdr:rowOff>161837</xdr:rowOff>
    </xdr:to>
    <xdr:cxnSp macro="">
      <xdr:nvCxnSpPr>
        <xdr:cNvPr id="415" name="直線コネクタ 414"/>
        <xdr:cNvCxnSpPr/>
      </xdr:nvCxnSpPr>
      <xdr:spPr>
        <a:xfrm flipV="1">
          <a:off x="6972300" y="13519925"/>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68669</xdr:rowOff>
    </xdr:from>
    <xdr:to>
      <xdr:col>55</xdr:col>
      <xdr:colOff>50800</xdr:colOff>
      <xdr:row>77</xdr:row>
      <xdr:rowOff>170269</xdr:rowOff>
    </xdr:to>
    <xdr:sp macro="" textlink="">
      <xdr:nvSpPr>
        <xdr:cNvPr id="425" name="楕円 424"/>
        <xdr:cNvSpPr/>
      </xdr:nvSpPr>
      <xdr:spPr>
        <a:xfrm>
          <a:off x="10426700" y="132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47096</xdr:rowOff>
    </xdr:from>
    <xdr:ext cx="469744" cy="259045"/>
    <xdr:sp macro="" textlink="">
      <xdr:nvSpPr>
        <xdr:cNvPr id="426" name="商工費該当値テキスト"/>
        <xdr:cNvSpPr txBox="1"/>
      </xdr:nvSpPr>
      <xdr:spPr>
        <a:xfrm>
          <a:off x="10528300" y="132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111913</xdr:rowOff>
    </xdr:from>
    <xdr:to>
      <xdr:col>50</xdr:col>
      <xdr:colOff>165100</xdr:colOff>
      <xdr:row>79</xdr:row>
      <xdr:rowOff>42063</xdr:rowOff>
    </xdr:to>
    <xdr:sp macro="" textlink="">
      <xdr:nvSpPr>
        <xdr:cNvPr id="427" name="楕円 426"/>
        <xdr:cNvSpPr/>
      </xdr:nvSpPr>
      <xdr:spPr>
        <a:xfrm>
          <a:off x="9588500" y="134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33190</xdr:rowOff>
    </xdr:from>
    <xdr:ext cx="469744" cy="259045"/>
    <xdr:sp macro="" textlink="">
      <xdr:nvSpPr>
        <xdr:cNvPr id="428" name="テキスト ボックス 427"/>
        <xdr:cNvSpPr txBox="1"/>
      </xdr:nvSpPr>
      <xdr:spPr>
        <a:xfrm>
          <a:off x="9404428" y="1357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97816</xdr:rowOff>
    </xdr:from>
    <xdr:to>
      <xdr:col>46</xdr:col>
      <xdr:colOff>38100</xdr:colOff>
      <xdr:row>79</xdr:row>
      <xdr:rowOff>27966</xdr:rowOff>
    </xdr:to>
    <xdr:sp macro="" textlink="">
      <xdr:nvSpPr>
        <xdr:cNvPr id="429" name="楕円 428"/>
        <xdr:cNvSpPr/>
      </xdr:nvSpPr>
      <xdr:spPr>
        <a:xfrm>
          <a:off x="8699500" y="13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19093</xdr:rowOff>
    </xdr:from>
    <xdr:ext cx="469744" cy="259045"/>
    <xdr:sp macro="" textlink="">
      <xdr:nvSpPr>
        <xdr:cNvPr id="430" name="テキスト ボックス 429"/>
        <xdr:cNvSpPr txBox="1"/>
      </xdr:nvSpPr>
      <xdr:spPr>
        <a:xfrm>
          <a:off x="8515428" y="1356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96025</xdr:rowOff>
    </xdr:from>
    <xdr:to>
      <xdr:col>41</xdr:col>
      <xdr:colOff>101600</xdr:colOff>
      <xdr:row>79</xdr:row>
      <xdr:rowOff>26175</xdr:rowOff>
    </xdr:to>
    <xdr:sp macro="" textlink="">
      <xdr:nvSpPr>
        <xdr:cNvPr id="431" name="楕円 430"/>
        <xdr:cNvSpPr/>
      </xdr:nvSpPr>
      <xdr:spPr>
        <a:xfrm>
          <a:off x="7810500" y="134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17302</xdr:rowOff>
    </xdr:from>
    <xdr:ext cx="469744" cy="259045"/>
    <xdr:sp macro="" textlink="">
      <xdr:nvSpPr>
        <xdr:cNvPr id="432" name="テキスト ボックス 431"/>
        <xdr:cNvSpPr txBox="1"/>
      </xdr:nvSpPr>
      <xdr:spPr>
        <a:xfrm>
          <a:off x="7626428" y="135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111037</xdr:rowOff>
    </xdr:from>
    <xdr:to>
      <xdr:col>36</xdr:col>
      <xdr:colOff>165100</xdr:colOff>
      <xdr:row>79</xdr:row>
      <xdr:rowOff>41187</xdr:rowOff>
    </xdr:to>
    <xdr:sp macro="" textlink="">
      <xdr:nvSpPr>
        <xdr:cNvPr id="433" name="楕円 432"/>
        <xdr:cNvSpPr/>
      </xdr:nvSpPr>
      <xdr:spPr>
        <a:xfrm>
          <a:off x="6921500" y="134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32314</xdr:rowOff>
    </xdr:from>
    <xdr:ext cx="469744" cy="259045"/>
    <xdr:sp macro="" textlink="">
      <xdr:nvSpPr>
        <xdr:cNvPr id="434" name="テキスト ボックス 433"/>
        <xdr:cNvSpPr txBox="1"/>
      </xdr:nvSpPr>
      <xdr:spPr>
        <a:xfrm>
          <a:off x="6737428" y="1357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80,371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146397</xdr:rowOff>
    </xdr:from>
    <xdr:to>
      <xdr:col>55</xdr:col>
      <xdr:colOff>0</xdr:colOff>
      <xdr:row>98</xdr:row>
      <xdr:rowOff>143380</xdr:rowOff>
    </xdr:to>
    <xdr:cxnSp macro="">
      <xdr:nvCxnSpPr>
        <xdr:cNvPr id="462" name="直線コネクタ 461"/>
        <xdr:cNvCxnSpPr/>
      </xdr:nvCxnSpPr>
      <xdr:spPr>
        <a:xfrm flipV="1">
          <a:off x="9639300" y="16777047"/>
          <a:ext cx="838200" cy="1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3"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2722</xdr:rowOff>
    </xdr:from>
    <xdr:to>
      <xdr:col>50</xdr:col>
      <xdr:colOff>114300</xdr:colOff>
      <xdr:row>98</xdr:row>
      <xdr:rowOff>143380</xdr:rowOff>
    </xdr:to>
    <xdr:cxnSp macro="">
      <xdr:nvCxnSpPr>
        <xdr:cNvPr id="465" name="直線コネクタ 464"/>
        <xdr:cNvCxnSpPr/>
      </xdr:nvCxnSpPr>
      <xdr:spPr>
        <a:xfrm>
          <a:off x="8750300" y="16804822"/>
          <a:ext cx="889000" cy="1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7" name="テキスト ボックス 466"/>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2722</xdr:rowOff>
    </xdr:from>
    <xdr:to>
      <xdr:col>45</xdr:col>
      <xdr:colOff>177800</xdr:colOff>
      <xdr:row>98</xdr:row>
      <xdr:rowOff>60742</xdr:rowOff>
    </xdr:to>
    <xdr:cxnSp macro="">
      <xdr:nvCxnSpPr>
        <xdr:cNvPr id="468" name="直線コネクタ 467"/>
        <xdr:cNvCxnSpPr/>
      </xdr:nvCxnSpPr>
      <xdr:spPr>
        <a:xfrm flipV="1">
          <a:off x="7861300" y="16804822"/>
          <a:ext cx="889000" cy="5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0" name="テキスト ボックス 469"/>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50820</xdr:rowOff>
    </xdr:from>
    <xdr:to>
      <xdr:col>41</xdr:col>
      <xdr:colOff>50800</xdr:colOff>
      <xdr:row>98</xdr:row>
      <xdr:rowOff>60742</xdr:rowOff>
    </xdr:to>
    <xdr:cxnSp macro="">
      <xdr:nvCxnSpPr>
        <xdr:cNvPr id="471" name="直線コネクタ 470"/>
        <xdr:cNvCxnSpPr/>
      </xdr:nvCxnSpPr>
      <xdr:spPr>
        <a:xfrm>
          <a:off x="6972300" y="16852920"/>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3" name="テキスト ボックス 472"/>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7619</xdr:rowOff>
    </xdr:from>
    <xdr:ext cx="534377" cy="259045"/>
    <xdr:sp macro="" textlink="">
      <xdr:nvSpPr>
        <xdr:cNvPr id="475" name="テキスト ボックス 474"/>
        <xdr:cNvSpPr txBox="1"/>
      </xdr:nvSpPr>
      <xdr:spPr>
        <a:xfrm>
          <a:off x="6705111" y="162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95597</xdr:rowOff>
    </xdr:from>
    <xdr:to>
      <xdr:col>55</xdr:col>
      <xdr:colOff>50800</xdr:colOff>
      <xdr:row>98</xdr:row>
      <xdr:rowOff>25747</xdr:rowOff>
    </xdr:to>
    <xdr:sp macro="" textlink="">
      <xdr:nvSpPr>
        <xdr:cNvPr id="481" name="楕円 480"/>
        <xdr:cNvSpPr/>
      </xdr:nvSpPr>
      <xdr:spPr>
        <a:xfrm>
          <a:off x="10426700" y="167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74024</xdr:rowOff>
    </xdr:from>
    <xdr:ext cx="534377" cy="259045"/>
    <xdr:sp macro="" textlink="">
      <xdr:nvSpPr>
        <xdr:cNvPr id="482" name="土木費該当値テキスト"/>
        <xdr:cNvSpPr txBox="1"/>
      </xdr:nvSpPr>
      <xdr:spPr>
        <a:xfrm>
          <a:off x="10528300" y="167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92580</xdr:rowOff>
    </xdr:from>
    <xdr:to>
      <xdr:col>50</xdr:col>
      <xdr:colOff>165100</xdr:colOff>
      <xdr:row>99</xdr:row>
      <xdr:rowOff>22730</xdr:rowOff>
    </xdr:to>
    <xdr:sp macro="" textlink="">
      <xdr:nvSpPr>
        <xdr:cNvPr id="483" name="楕円 482"/>
        <xdr:cNvSpPr/>
      </xdr:nvSpPr>
      <xdr:spPr>
        <a:xfrm>
          <a:off x="9588500" y="168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13857</xdr:rowOff>
    </xdr:from>
    <xdr:ext cx="534377" cy="259045"/>
    <xdr:sp macro="" textlink="">
      <xdr:nvSpPr>
        <xdr:cNvPr id="484" name="テキスト ボックス 483"/>
        <xdr:cNvSpPr txBox="1"/>
      </xdr:nvSpPr>
      <xdr:spPr>
        <a:xfrm>
          <a:off x="9372111" y="1698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123372</xdr:rowOff>
    </xdr:from>
    <xdr:to>
      <xdr:col>46</xdr:col>
      <xdr:colOff>38100</xdr:colOff>
      <xdr:row>98</xdr:row>
      <xdr:rowOff>53522</xdr:rowOff>
    </xdr:to>
    <xdr:sp macro="" textlink="">
      <xdr:nvSpPr>
        <xdr:cNvPr id="485" name="楕円 484"/>
        <xdr:cNvSpPr/>
      </xdr:nvSpPr>
      <xdr:spPr>
        <a:xfrm>
          <a:off x="8699500" y="167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44649</xdr:rowOff>
    </xdr:from>
    <xdr:ext cx="534377" cy="259045"/>
    <xdr:sp macro="" textlink="">
      <xdr:nvSpPr>
        <xdr:cNvPr id="486" name="テキスト ボックス 485"/>
        <xdr:cNvSpPr txBox="1"/>
      </xdr:nvSpPr>
      <xdr:spPr>
        <a:xfrm>
          <a:off x="8483111" y="1684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9942</xdr:rowOff>
    </xdr:from>
    <xdr:to>
      <xdr:col>41</xdr:col>
      <xdr:colOff>101600</xdr:colOff>
      <xdr:row>98</xdr:row>
      <xdr:rowOff>111542</xdr:rowOff>
    </xdr:to>
    <xdr:sp macro="" textlink="">
      <xdr:nvSpPr>
        <xdr:cNvPr id="487" name="楕円 486"/>
        <xdr:cNvSpPr/>
      </xdr:nvSpPr>
      <xdr:spPr>
        <a:xfrm>
          <a:off x="7810500" y="1681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102669</xdr:rowOff>
    </xdr:from>
    <xdr:ext cx="534377" cy="259045"/>
    <xdr:sp macro="" textlink="">
      <xdr:nvSpPr>
        <xdr:cNvPr id="488" name="テキスト ボックス 487"/>
        <xdr:cNvSpPr txBox="1"/>
      </xdr:nvSpPr>
      <xdr:spPr>
        <a:xfrm>
          <a:off x="7594111" y="169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xdr:rowOff>
    </xdr:from>
    <xdr:to>
      <xdr:col>36</xdr:col>
      <xdr:colOff>165100</xdr:colOff>
      <xdr:row>98</xdr:row>
      <xdr:rowOff>101620</xdr:rowOff>
    </xdr:to>
    <xdr:sp macro="" textlink="">
      <xdr:nvSpPr>
        <xdr:cNvPr id="489" name="楕円 488"/>
        <xdr:cNvSpPr/>
      </xdr:nvSpPr>
      <xdr:spPr>
        <a:xfrm>
          <a:off x="6921500" y="168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92747</xdr:rowOff>
    </xdr:from>
    <xdr:ext cx="534377" cy="259045"/>
    <xdr:sp macro="" textlink="">
      <xdr:nvSpPr>
        <xdr:cNvPr id="490" name="テキスト ボックス 489"/>
        <xdr:cNvSpPr txBox="1"/>
      </xdr:nvSpPr>
      <xdr:spPr>
        <a:xfrm>
          <a:off x="6705111" y="168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136881</xdr:rowOff>
    </xdr:from>
    <xdr:to>
      <xdr:col>85</xdr:col>
      <xdr:colOff>126364</xdr:colOff>
      <xdr:row>37</xdr:row>
      <xdr:rowOff>97409</xdr:rowOff>
    </xdr:to>
    <xdr:cxnSp macro="">
      <xdr:nvCxnSpPr>
        <xdr:cNvPr id="515" name="直線コネクタ 514"/>
        <xdr:cNvCxnSpPr/>
      </xdr:nvCxnSpPr>
      <xdr:spPr>
        <a:xfrm flipV="1">
          <a:off x="16317595" y="5108931"/>
          <a:ext cx="1269" cy="1332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101236</xdr:rowOff>
    </xdr:from>
    <xdr:ext cx="469744" cy="259045"/>
    <xdr:sp macro="" textlink="">
      <xdr:nvSpPr>
        <xdr:cNvPr id="516" name="消防費最小値テキスト"/>
        <xdr:cNvSpPr txBox="1"/>
      </xdr:nvSpPr>
      <xdr:spPr>
        <a:xfrm>
          <a:off x="16370300" y="64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97409</xdr:rowOff>
    </xdr:from>
    <xdr:to>
      <xdr:col>86</xdr:col>
      <xdr:colOff>25400</xdr:colOff>
      <xdr:row>37</xdr:row>
      <xdr:rowOff>97409</xdr:rowOff>
    </xdr:to>
    <xdr:cxnSp macro="">
      <xdr:nvCxnSpPr>
        <xdr:cNvPr id="517" name="直線コネクタ 516"/>
        <xdr:cNvCxnSpPr/>
      </xdr:nvCxnSpPr>
      <xdr:spPr>
        <a:xfrm>
          <a:off x="16230600" y="6441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83558</xdr:rowOff>
    </xdr:from>
    <xdr:ext cx="534377" cy="259045"/>
    <xdr:sp macro="" textlink="">
      <xdr:nvSpPr>
        <xdr:cNvPr id="518" name="消防費最大値テキスト"/>
        <xdr:cNvSpPr txBox="1"/>
      </xdr:nvSpPr>
      <xdr:spPr>
        <a:xfrm>
          <a:off x="16370300" y="488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26,287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29</xdr:row>
      <xdr:rowOff>136881</xdr:rowOff>
    </xdr:from>
    <xdr:to>
      <xdr:col>86</xdr:col>
      <xdr:colOff>25400</xdr:colOff>
      <xdr:row>29</xdr:row>
      <xdr:rowOff>136881</xdr:rowOff>
    </xdr:to>
    <xdr:cxnSp macro="">
      <xdr:nvCxnSpPr>
        <xdr:cNvPr id="519" name="直線コネクタ 518"/>
        <xdr:cNvCxnSpPr/>
      </xdr:nvCxnSpPr>
      <xdr:spPr>
        <a:xfrm>
          <a:off x="16230600" y="510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80188</xdr:rowOff>
    </xdr:from>
    <xdr:to>
      <xdr:col>85</xdr:col>
      <xdr:colOff>127000</xdr:colOff>
      <xdr:row>37</xdr:row>
      <xdr:rowOff>97409</xdr:rowOff>
    </xdr:to>
    <xdr:cxnSp macro="">
      <xdr:nvCxnSpPr>
        <xdr:cNvPr id="520" name="直線コネクタ 519"/>
        <xdr:cNvCxnSpPr/>
      </xdr:nvCxnSpPr>
      <xdr:spPr>
        <a:xfrm>
          <a:off x="15481300" y="6080938"/>
          <a:ext cx="838200" cy="3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66514</xdr:rowOff>
    </xdr:from>
    <xdr:ext cx="534377" cy="259045"/>
    <xdr:sp macro="" textlink="">
      <xdr:nvSpPr>
        <xdr:cNvPr id="521" name="消防費平均値テキスト"/>
        <xdr:cNvSpPr txBox="1"/>
      </xdr:nvSpPr>
      <xdr:spPr>
        <a:xfrm>
          <a:off x="16370300" y="5895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43637</xdr:rowOff>
    </xdr:from>
    <xdr:to>
      <xdr:col>85</xdr:col>
      <xdr:colOff>177800</xdr:colOff>
      <xdr:row>35</xdr:row>
      <xdr:rowOff>145237</xdr:rowOff>
    </xdr:to>
    <xdr:sp macro="" textlink="">
      <xdr:nvSpPr>
        <xdr:cNvPr id="522" name="フローチャート: 判断 521"/>
        <xdr:cNvSpPr/>
      </xdr:nvSpPr>
      <xdr:spPr>
        <a:xfrm>
          <a:off x="16268700" y="604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80188</xdr:rowOff>
    </xdr:from>
    <xdr:to>
      <xdr:col>81</xdr:col>
      <xdr:colOff>50800</xdr:colOff>
      <xdr:row>37</xdr:row>
      <xdr:rowOff>44221</xdr:rowOff>
    </xdr:to>
    <xdr:cxnSp macro="">
      <xdr:nvCxnSpPr>
        <xdr:cNvPr id="523" name="直線コネクタ 522"/>
        <xdr:cNvCxnSpPr/>
      </xdr:nvCxnSpPr>
      <xdr:spPr>
        <a:xfrm flipV="1">
          <a:off x="14592300" y="6080938"/>
          <a:ext cx="889000" cy="30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45847</xdr:rowOff>
    </xdr:from>
    <xdr:to>
      <xdr:col>81</xdr:col>
      <xdr:colOff>101600</xdr:colOff>
      <xdr:row>35</xdr:row>
      <xdr:rowOff>147447</xdr:rowOff>
    </xdr:to>
    <xdr:sp macro="" textlink="">
      <xdr:nvSpPr>
        <xdr:cNvPr id="524" name="フローチャート: 判断 523"/>
        <xdr:cNvSpPr/>
      </xdr:nvSpPr>
      <xdr:spPr>
        <a:xfrm>
          <a:off x="15430500" y="604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138574</xdr:rowOff>
    </xdr:from>
    <xdr:ext cx="534377" cy="259045"/>
    <xdr:sp macro="" textlink="">
      <xdr:nvSpPr>
        <xdr:cNvPr id="525" name="テキスト ボックス 524"/>
        <xdr:cNvSpPr txBox="1"/>
      </xdr:nvSpPr>
      <xdr:spPr>
        <a:xfrm>
          <a:off x="15214111" y="613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44221</xdr:rowOff>
    </xdr:from>
    <xdr:to>
      <xdr:col>76</xdr:col>
      <xdr:colOff>114300</xdr:colOff>
      <xdr:row>37</xdr:row>
      <xdr:rowOff>137490</xdr:rowOff>
    </xdr:to>
    <xdr:cxnSp macro="">
      <xdr:nvCxnSpPr>
        <xdr:cNvPr id="526" name="直線コネクタ 525"/>
        <xdr:cNvCxnSpPr/>
      </xdr:nvCxnSpPr>
      <xdr:spPr>
        <a:xfrm flipV="1">
          <a:off x="13703300" y="6387871"/>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94081</xdr:rowOff>
    </xdr:from>
    <xdr:to>
      <xdr:col>76</xdr:col>
      <xdr:colOff>165100</xdr:colOff>
      <xdr:row>36</xdr:row>
      <xdr:rowOff>24231</xdr:rowOff>
    </xdr:to>
    <xdr:sp macro="" textlink="">
      <xdr:nvSpPr>
        <xdr:cNvPr id="527" name="フローチャート: 判断 526"/>
        <xdr:cNvSpPr/>
      </xdr:nvSpPr>
      <xdr:spPr>
        <a:xfrm>
          <a:off x="14541500" y="60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40758</xdr:rowOff>
    </xdr:from>
    <xdr:ext cx="534377" cy="259045"/>
    <xdr:sp macro="" textlink="">
      <xdr:nvSpPr>
        <xdr:cNvPr id="528" name="テキスト ボックス 527"/>
        <xdr:cNvSpPr txBox="1"/>
      </xdr:nvSpPr>
      <xdr:spPr>
        <a:xfrm>
          <a:off x="14325111" y="58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68681</xdr:rowOff>
    </xdr:from>
    <xdr:to>
      <xdr:col>71</xdr:col>
      <xdr:colOff>177800</xdr:colOff>
      <xdr:row>37</xdr:row>
      <xdr:rowOff>137490</xdr:rowOff>
    </xdr:to>
    <xdr:cxnSp macro="">
      <xdr:nvCxnSpPr>
        <xdr:cNvPr id="529" name="直線コネクタ 528"/>
        <xdr:cNvCxnSpPr/>
      </xdr:nvCxnSpPr>
      <xdr:spPr>
        <a:xfrm>
          <a:off x="12814300" y="6412331"/>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114732</xdr:rowOff>
    </xdr:from>
    <xdr:to>
      <xdr:col>72</xdr:col>
      <xdr:colOff>38100</xdr:colOff>
      <xdr:row>36</xdr:row>
      <xdr:rowOff>44882</xdr:rowOff>
    </xdr:to>
    <xdr:sp macro="" textlink="">
      <xdr:nvSpPr>
        <xdr:cNvPr id="530" name="フローチャート: 判断 529"/>
        <xdr:cNvSpPr/>
      </xdr:nvSpPr>
      <xdr:spPr>
        <a:xfrm>
          <a:off x="13652500" y="611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61409</xdr:rowOff>
    </xdr:from>
    <xdr:ext cx="534377" cy="259045"/>
    <xdr:sp macro="" textlink="">
      <xdr:nvSpPr>
        <xdr:cNvPr id="531" name="テキスト ボックス 530"/>
        <xdr:cNvSpPr txBox="1"/>
      </xdr:nvSpPr>
      <xdr:spPr>
        <a:xfrm>
          <a:off x="13436111" y="589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106197</xdr:rowOff>
    </xdr:from>
    <xdr:to>
      <xdr:col>67</xdr:col>
      <xdr:colOff>101600</xdr:colOff>
      <xdr:row>36</xdr:row>
      <xdr:rowOff>36347</xdr:rowOff>
    </xdr:to>
    <xdr:sp macro="" textlink="">
      <xdr:nvSpPr>
        <xdr:cNvPr id="532" name="フローチャート: 判断 531"/>
        <xdr:cNvSpPr/>
      </xdr:nvSpPr>
      <xdr:spPr>
        <a:xfrm>
          <a:off x="12763500" y="610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52874</xdr:rowOff>
    </xdr:from>
    <xdr:ext cx="534377" cy="259045"/>
    <xdr:sp macro="" textlink="">
      <xdr:nvSpPr>
        <xdr:cNvPr id="533" name="テキスト ボックス 532"/>
        <xdr:cNvSpPr txBox="1"/>
      </xdr:nvSpPr>
      <xdr:spPr>
        <a:xfrm>
          <a:off x="12547111" y="588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46609</xdr:rowOff>
    </xdr:from>
    <xdr:to>
      <xdr:col>85</xdr:col>
      <xdr:colOff>177800</xdr:colOff>
      <xdr:row>37</xdr:row>
      <xdr:rowOff>148209</xdr:rowOff>
    </xdr:to>
    <xdr:sp macro="" textlink="">
      <xdr:nvSpPr>
        <xdr:cNvPr id="539" name="楕円 538"/>
        <xdr:cNvSpPr/>
      </xdr:nvSpPr>
      <xdr:spPr>
        <a:xfrm>
          <a:off x="162687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132986</xdr:rowOff>
    </xdr:from>
    <xdr:ext cx="469744" cy="259045"/>
    <xdr:sp macro="" textlink="">
      <xdr:nvSpPr>
        <xdr:cNvPr id="540" name="消防費該当値テキスト"/>
        <xdr:cNvSpPr txBox="1"/>
      </xdr:nvSpPr>
      <xdr:spPr>
        <a:xfrm>
          <a:off x="16370300" y="63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29388</xdr:rowOff>
    </xdr:from>
    <xdr:to>
      <xdr:col>81</xdr:col>
      <xdr:colOff>101600</xdr:colOff>
      <xdr:row>35</xdr:row>
      <xdr:rowOff>130988</xdr:rowOff>
    </xdr:to>
    <xdr:sp macro="" textlink="">
      <xdr:nvSpPr>
        <xdr:cNvPr id="541" name="楕円 540"/>
        <xdr:cNvSpPr/>
      </xdr:nvSpPr>
      <xdr:spPr>
        <a:xfrm>
          <a:off x="15430500" y="60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147515</xdr:rowOff>
    </xdr:from>
    <xdr:ext cx="534377" cy="259045"/>
    <xdr:sp macro="" textlink="">
      <xdr:nvSpPr>
        <xdr:cNvPr id="542" name="テキスト ボックス 541"/>
        <xdr:cNvSpPr txBox="1"/>
      </xdr:nvSpPr>
      <xdr:spPr>
        <a:xfrm>
          <a:off x="15214111" y="580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164871</xdr:rowOff>
    </xdr:from>
    <xdr:to>
      <xdr:col>76</xdr:col>
      <xdr:colOff>165100</xdr:colOff>
      <xdr:row>37</xdr:row>
      <xdr:rowOff>95021</xdr:rowOff>
    </xdr:to>
    <xdr:sp macro="" textlink="">
      <xdr:nvSpPr>
        <xdr:cNvPr id="543" name="楕円 542"/>
        <xdr:cNvSpPr/>
      </xdr:nvSpPr>
      <xdr:spPr>
        <a:xfrm>
          <a:off x="14541500" y="63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86148</xdr:rowOff>
    </xdr:from>
    <xdr:ext cx="469744" cy="259045"/>
    <xdr:sp macro="" textlink="">
      <xdr:nvSpPr>
        <xdr:cNvPr id="544" name="テキスト ボックス 543"/>
        <xdr:cNvSpPr txBox="1"/>
      </xdr:nvSpPr>
      <xdr:spPr>
        <a:xfrm>
          <a:off x="14357428" y="642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86690</xdr:rowOff>
    </xdr:from>
    <xdr:to>
      <xdr:col>72</xdr:col>
      <xdr:colOff>38100</xdr:colOff>
      <xdr:row>38</xdr:row>
      <xdr:rowOff>16840</xdr:rowOff>
    </xdr:to>
    <xdr:sp macro="" textlink="">
      <xdr:nvSpPr>
        <xdr:cNvPr id="545" name="楕円 544"/>
        <xdr:cNvSpPr/>
      </xdr:nvSpPr>
      <xdr:spPr>
        <a:xfrm>
          <a:off x="13652500" y="64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7967</xdr:rowOff>
    </xdr:from>
    <xdr:ext cx="469744" cy="259045"/>
    <xdr:sp macro="" textlink="">
      <xdr:nvSpPr>
        <xdr:cNvPr id="546" name="テキスト ボックス 545"/>
        <xdr:cNvSpPr txBox="1"/>
      </xdr:nvSpPr>
      <xdr:spPr>
        <a:xfrm>
          <a:off x="13468428" y="652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17881</xdr:rowOff>
    </xdr:from>
    <xdr:to>
      <xdr:col>67</xdr:col>
      <xdr:colOff>101600</xdr:colOff>
      <xdr:row>37</xdr:row>
      <xdr:rowOff>119481</xdr:rowOff>
    </xdr:to>
    <xdr:sp macro="" textlink="">
      <xdr:nvSpPr>
        <xdr:cNvPr id="547" name="楕円 546"/>
        <xdr:cNvSpPr/>
      </xdr:nvSpPr>
      <xdr:spPr>
        <a:xfrm>
          <a:off x="12763500" y="63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110608</xdr:rowOff>
    </xdr:from>
    <xdr:ext cx="469744" cy="259045"/>
    <xdr:sp macro="" textlink="">
      <xdr:nvSpPr>
        <xdr:cNvPr id="548" name="テキスト ボックス 547"/>
        <xdr:cNvSpPr txBox="1"/>
      </xdr:nvSpPr>
      <xdr:spPr>
        <a:xfrm>
          <a:off x="12579428" y="645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71" name="直線コネクタ 570"/>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2"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3" name="直線コネクタ 572"/>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4"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73,149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5" name="直線コネクタ 574"/>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138465</xdr:rowOff>
    </xdr:from>
    <xdr:to>
      <xdr:col>85</xdr:col>
      <xdr:colOff>127000</xdr:colOff>
      <xdr:row>56</xdr:row>
      <xdr:rowOff>85042</xdr:rowOff>
    </xdr:to>
    <xdr:cxnSp macro="">
      <xdr:nvCxnSpPr>
        <xdr:cNvPr id="576" name="直線コネクタ 575"/>
        <xdr:cNvCxnSpPr/>
      </xdr:nvCxnSpPr>
      <xdr:spPr>
        <a:xfrm>
          <a:off x="15481300" y="9568215"/>
          <a:ext cx="838200" cy="1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166847</xdr:rowOff>
    </xdr:from>
    <xdr:ext cx="534377" cy="259045"/>
    <xdr:sp macro="" textlink="">
      <xdr:nvSpPr>
        <xdr:cNvPr id="577" name="教育費平均値テキスト"/>
        <xdr:cNvSpPr txBox="1"/>
      </xdr:nvSpPr>
      <xdr:spPr>
        <a:xfrm>
          <a:off x="16370300" y="9253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8" name="フローチャート: 判断 577"/>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138465</xdr:rowOff>
    </xdr:from>
    <xdr:to>
      <xdr:col>81</xdr:col>
      <xdr:colOff>50800</xdr:colOff>
      <xdr:row>55</xdr:row>
      <xdr:rowOff>157508</xdr:rowOff>
    </xdr:to>
    <xdr:cxnSp macro="">
      <xdr:nvCxnSpPr>
        <xdr:cNvPr id="579" name="直線コネクタ 578"/>
        <xdr:cNvCxnSpPr/>
      </xdr:nvCxnSpPr>
      <xdr:spPr>
        <a:xfrm flipV="1">
          <a:off x="14592300" y="9568215"/>
          <a:ext cx="8890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80" name="フローチャート: 判断 579"/>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81" name="テキスト ボックス 580"/>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24257</xdr:rowOff>
    </xdr:from>
    <xdr:to>
      <xdr:col>76</xdr:col>
      <xdr:colOff>114300</xdr:colOff>
      <xdr:row>55</xdr:row>
      <xdr:rowOff>157508</xdr:rowOff>
    </xdr:to>
    <xdr:cxnSp macro="">
      <xdr:nvCxnSpPr>
        <xdr:cNvPr id="582" name="直線コネクタ 581"/>
        <xdr:cNvCxnSpPr/>
      </xdr:nvCxnSpPr>
      <xdr:spPr>
        <a:xfrm>
          <a:off x="13703300" y="9454007"/>
          <a:ext cx="889000" cy="13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3" name="フローチャート: 判断 582"/>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125209</xdr:rowOff>
    </xdr:from>
    <xdr:ext cx="534377" cy="259045"/>
    <xdr:sp macro="" textlink="">
      <xdr:nvSpPr>
        <xdr:cNvPr id="584" name="テキスト ボックス 583"/>
        <xdr:cNvSpPr txBox="1"/>
      </xdr:nvSpPr>
      <xdr:spPr>
        <a:xfrm>
          <a:off x="14325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24257</xdr:rowOff>
    </xdr:from>
    <xdr:to>
      <xdr:col>71</xdr:col>
      <xdr:colOff>177800</xdr:colOff>
      <xdr:row>55</xdr:row>
      <xdr:rowOff>170881</xdr:rowOff>
    </xdr:to>
    <xdr:cxnSp macro="">
      <xdr:nvCxnSpPr>
        <xdr:cNvPr id="585" name="直線コネクタ 584"/>
        <xdr:cNvCxnSpPr/>
      </xdr:nvCxnSpPr>
      <xdr:spPr>
        <a:xfrm flipV="1">
          <a:off x="12814300" y="9454007"/>
          <a:ext cx="889000" cy="1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6" name="フローチャート: 判断 585"/>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93113</xdr:rowOff>
    </xdr:from>
    <xdr:ext cx="534377" cy="259045"/>
    <xdr:sp macro="" textlink="">
      <xdr:nvSpPr>
        <xdr:cNvPr id="587" name="テキスト ボックス 586"/>
        <xdr:cNvSpPr txBox="1"/>
      </xdr:nvSpPr>
      <xdr:spPr>
        <a:xfrm>
          <a:off x="13436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8" name="フローチャート: 判断 587"/>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107263</xdr:rowOff>
    </xdr:from>
    <xdr:ext cx="534377" cy="259045"/>
    <xdr:sp macro="" textlink="">
      <xdr:nvSpPr>
        <xdr:cNvPr id="589" name="テキスト ボックス 588"/>
        <xdr:cNvSpPr txBox="1"/>
      </xdr:nvSpPr>
      <xdr:spPr>
        <a:xfrm>
          <a:off x="12547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34242</xdr:rowOff>
    </xdr:from>
    <xdr:to>
      <xdr:col>85</xdr:col>
      <xdr:colOff>177800</xdr:colOff>
      <xdr:row>56</xdr:row>
      <xdr:rowOff>135842</xdr:rowOff>
    </xdr:to>
    <xdr:sp macro="" textlink="">
      <xdr:nvSpPr>
        <xdr:cNvPr id="595" name="楕円 594"/>
        <xdr:cNvSpPr/>
      </xdr:nvSpPr>
      <xdr:spPr>
        <a:xfrm>
          <a:off x="16268700" y="963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12669</xdr:rowOff>
    </xdr:from>
    <xdr:ext cx="534377" cy="259045"/>
    <xdr:sp macro="" textlink="">
      <xdr:nvSpPr>
        <xdr:cNvPr id="596" name="教育費該当値テキスト"/>
        <xdr:cNvSpPr txBox="1"/>
      </xdr:nvSpPr>
      <xdr:spPr>
        <a:xfrm>
          <a:off x="16370300" y="961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87665</xdr:rowOff>
    </xdr:from>
    <xdr:to>
      <xdr:col>81</xdr:col>
      <xdr:colOff>101600</xdr:colOff>
      <xdr:row>56</xdr:row>
      <xdr:rowOff>17815</xdr:rowOff>
    </xdr:to>
    <xdr:sp macro="" textlink="">
      <xdr:nvSpPr>
        <xdr:cNvPr id="597" name="楕円 596"/>
        <xdr:cNvSpPr/>
      </xdr:nvSpPr>
      <xdr:spPr>
        <a:xfrm>
          <a:off x="15430500" y="95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34342</xdr:rowOff>
    </xdr:from>
    <xdr:ext cx="534377" cy="259045"/>
    <xdr:sp macro="" textlink="">
      <xdr:nvSpPr>
        <xdr:cNvPr id="598" name="テキスト ボックス 597"/>
        <xdr:cNvSpPr txBox="1"/>
      </xdr:nvSpPr>
      <xdr:spPr>
        <a:xfrm>
          <a:off x="15214111" y="929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106708</xdr:rowOff>
    </xdr:from>
    <xdr:to>
      <xdr:col>76</xdr:col>
      <xdr:colOff>165100</xdr:colOff>
      <xdr:row>56</xdr:row>
      <xdr:rowOff>36858</xdr:rowOff>
    </xdr:to>
    <xdr:sp macro="" textlink="">
      <xdr:nvSpPr>
        <xdr:cNvPr id="599" name="楕円 598"/>
        <xdr:cNvSpPr/>
      </xdr:nvSpPr>
      <xdr:spPr>
        <a:xfrm>
          <a:off x="14541500" y="953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53385</xdr:rowOff>
    </xdr:from>
    <xdr:ext cx="534377" cy="259045"/>
    <xdr:sp macro="" textlink="">
      <xdr:nvSpPr>
        <xdr:cNvPr id="600" name="テキスト ボックス 599"/>
        <xdr:cNvSpPr txBox="1"/>
      </xdr:nvSpPr>
      <xdr:spPr>
        <a:xfrm>
          <a:off x="14325111" y="931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144907</xdr:rowOff>
    </xdr:from>
    <xdr:to>
      <xdr:col>72</xdr:col>
      <xdr:colOff>38100</xdr:colOff>
      <xdr:row>55</xdr:row>
      <xdr:rowOff>75057</xdr:rowOff>
    </xdr:to>
    <xdr:sp macro="" textlink="">
      <xdr:nvSpPr>
        <xdr:cNvPr id="601" name="楕円 600"/>
        <xdr:cNvSpPr/>
      </xdr:nvSpPr>
      <xdr:spPr>
        <a:xfrm>
          <a:off x="13652500" y="9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91584</xdr:rowOff>
    </xdr:from>
    <xdr:ext cx="534377" cy="259045"/>
    <xdr:sp macro="" textlink="">
      <xdr:nvSpPr>
        <xdr:cNvPr id="602" name="テキスト ボックス 601"/>
        <xdr:cNvSpPr txBox="1"/>
      </xdr:nvSpPr>
      <xdr:spPr>
        <a:xfrm>
          <a:off x="13436111" y="91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120081</xdr:rowOff>
    </xdr:from>
    <xdr:to>
      <xdr:col>67</xdr:col>
      <xdr:colOff>101600</xdr:colOff>
      <xdr:row>56</xdr:row>
      <xdr:rowOff>50231</xdr:rowOff>
    </xdr:to>
    <xdr:sp macro="" textlink="">
      <xdr:nvSpPr>
        <xdr:cNvPr id="603" name="楕円 602"/>
        <xdr:cNvSpPr/>
      </xdr:nvSpPr>
      <xdr:spPr>
        <a:xfrm>
          <a:off x="12763500" y="954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66758</xdr:rowOff>
    </xdr:from>
    <xdr:ext cx="534377" cy="259045"/>
    <xdr:sp macro="" textlink="">
      <xdr:nvSpPr>
        <xdr:cNvPr id="604" name="テキスト ボックス 603"/>
        <xdr:cNvSpPr txBox="1"/>
      </xdr:nvSpPr>
      <xdr:spPr>
        <a:xfrm>
          <a:off x="12547111" y="932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6" name="直線コネクタ 625"/>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9"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30" name="直線コネクタ 629"/>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1169</xdr:rowOff>
    </xdr:from>
    <xdr:to>
      <xdr:col>85</xdr:col>
      <xdr:colOff>127000</xdr:colOff>
      <xdr:row>78</xdr:row>
      <xdr:rowOff>139700</xdr:rowOff>
    </xdr:to>
    <xdr:cxnSp macro="">
      <xdr:nvCxnSpPr>
        <xdr:cNvPr id="631" name="直線コネクタ 630"/>
        <xdr:cNvCxnSpPr/>
      </xdr:nvCxnSpPr>
      <xdr:spPr>
        <a:xfrm>
          <a:off x="15481300" y="13374269"/>
          <a:ext cx="8382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2" name="災害復旧費平均値テキスト"/>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3" name="フローチャート: 判断 632"/>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141071</xdr:rowOff>
    </xdr:from>
    <xdr:to>
      <xdr:col>81</xdr:col>
      <xdr:colOff>50800</xdr:colOff>
      <xdr:row>78</xdr:row>
      <xdr:rowOff>1169</xdr:rowOff>
    </xdr:to>
    <xdr:cxnSp macro="">
      <xdr:nvCxnSpPr>
        <xdr:cNvPr id="634" name="直線コネクタ 633"/>
        <xdr:cNvCxnSpPr/>
      </xdr:nvCxnSpPr>
      <xdr:spPr>
        <a:xfrm>
          <a:off x="14592300" y="12999821"/>
          <a:ext cx="889000" cy="3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5" name="フローチャート: 判断 634"/>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59554</xdr:rowOff>
    </xdr:from>
    <xdr:ext cx="378565" cy="259045"/>
    <xdr:sp macro="" textlink="">
      <xdr:nvSpPr>
        <xdr:cNvPr id="636" name="テキスト ボックス 635"/>
        <xdr:cNvSpPr txBox="1"/>
      </xdr:nvSpPr>
      <xdr:spPr>
        <a:xfrm>
          <a:off x="15292017" y="1343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141071</xdr:rowOff>
    </xdr:from>
    <xdr:to>
      <xdr:col>76</xdr:col>
      <xdr:colOff>114300</xdr:colOff>
      <xdr:row>77</xdr:row>
      <xdr:rowOff>104496</xdr:rowOff>
    </xdr:to>
    <xdr:cxnSp macro="">
      <xdr:nvCxnSpPr>
        <xdr:cNvPr id="637" name="直線コネクタ 636"/>
        <xdr:cNvCxnSpPr/>
      </xdr:nvCxnSpPr>
      <xdr:spPr>
        <a:xfrm flipV="1">
          <a:off x="13703300" y="12999821"/>
          <a:ext cx="889000" cy="30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8" name="フローチャート: 判断 637"/>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84701</xdr:rowOff>
    </xdr:from>
    <xdr:ext cx="378565" cy="259045"/>
    <xdr:sp macro="" textlink="">
      <xdr:nvSpPr>
        <xdr:cNvPr id="639" name="テキスト ボックス 638"/>
        <xdr:cNvSpPr txBox="1"/>
      </xdr:nvSpPr>
      <xdr:spPr>
        <a:xfrm>
          <a:off x="14403017" y="1345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104496</xdr:rowOff>
    </xdr:from>
    <xdr:to>
      <xdr:col>71</xdr:col>
      <xdr:colOff>177800</xdr:colOff>
      <xdr:row>78</xdr:row>
      <xdr:rowOff>139700</xdr:rowOff>
    </xdr:to>
    <xdr:cxnSp macro="">
      <xdr:nvCxnSpPr>
        <xdr:cNvPr id="640" name="直線コネクタ 639"/>
        <xdr:cNvCxnSpPr/>
      </xdr:nvCxnSpPr>
      <xdr:spPr>
        <a:xfrm flipV="1">
          <a:off x="12814300" y="13306146"/>
          <a:ext cx="889000" cy="20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41" name="フローチャート: 判断 640"/>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2" name="テキスト ボックス 641"/>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3" name="フローチャート: 判断 642"/>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4" name="テキスト ボックス 643"/>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121819</xdr:rowOff>
    </xdr:from>
    <xdr:to>
      <xdr:col>81</xdr:col>
      <xdr:colOff>101600</xdr:colOff>
      <xdr:row>78</xdr:row>
      <xdr:rowOff>51969</xdr:rowOff>
    </xdr:to>
    <xdr:sp macro="" textlink="">
      <xdr:nvSpPr>
        <xdr:cNvPr id="652" name="楕円 651"/>
        <xdr:cNvSpPr/>
      </xdr:nvSpPr>
      <xdr:spPr>
        <a:xfrm>
          <a:off x="154305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68496</xdr:rowOff>
    </xdr:from>
    <xdr:ext cx="378565" cy="259045"/>
    <xdr:sp macro="" textlink="">
      <xdr:nvSpPr>
        <xdr:cNvPr id="653" name="テキスト ボックス 652"/>
        <xdr:cNvSpPr txBox="1"/>
      </xdr:nvSpPr>
      <xdr:spPr>
        <a:xfrm>
          <a:off x="15292017" y="1309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90271</xdr:rowOff>
    </xdr:from>
    <xdr:to>
      <xdr:col>76</xdr:col>
      <xdr:colOff>165100</xdr:colOff>
      <xdr:row>76</xdr:row>
      <xdr:rowOff>20420</xdr:rowOff>
    </xdr:to>
    <xdr:sp macro="" textlink="">
      <xdr:nvSpPr>
        <xdr:cNvPr id="654" name="楕円 653"/>
        <xdr:cNvSpPr/>
      </xdr:nvSpPr>
      <xdr:spPr>
        <a:xfrm>
          <a:off x="14541500" y="129490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36948</xdr:rowOff>
    </xdr:from>
    <xdr:ext cx="469744" cy="259045"/>
    <xdr:sp macro="" textlink="">
      <xdr:nvSpPr>
        <xdr:cNvPr id="655" name="テキスト ボックス 654"/>
        <xdr:cNvSpPr txBox="1"/>
      </xdr:nvSpPr>
      <xdr:spPr>
        <a:xfrm>
          <a:off x="14357428" y="1272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53696</xdr:rowOff>
    </xdr:from>
    <xdr:to>
      <xdr:col>72</xdr:col>
      <xdr:colOff>38100</xdr:colOff>
      <xdr:row>77</xdr:row>
      <xdr:rowOff>155296</xdr:rowOff>
    </xdr:to>
    <xdr:sp macro="" textlink="">
      <xdr:nvSpPr>
        <xdr:cNvPr id="656" name="楕円 655"/>
        <xdr:cNvSpPr/>
      </xdr:nvSpPr>
      <xdr:spPr>
        <a:xfrm>
          <a:off x="136525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146423</xdr:rowOff>
    </xdr:from>
    <xdr:ext cx="378565" cy="259045"/>
    <xdr:sp macro="" textlink="">
      <xdr:nvSpPr>
        <xdr:cNvPr id="657" name="テキスト ボックス 656"/>
        <xdr:cNvSpPr txBox="1"/>
      </xdr:nvSpPr>
      <xdr:spPr>
        <a:xfrm>
          <a:off x="13514017" y="1334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3" name="直線コネクタ 682"/>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4"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5" name="直線コネクタ 684"/>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6"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78,219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7" name="直線コネクタ 686"/>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18999</xdr:rowOff>
    </xdr:from>
    <xdr:to>
      <xdr:col>85</xdr:col>
      <xdr:colOff>127000</xdr:colOff>
      <xdr:row>95</xdr:row>
      <xdr:rowOff>39536</xdr:rowOff>
    </xdr:to>
    <xdr:cxnSp macro="">
      <xdr:nvCxnSpPr>
        <xdr:cNvPr id="688" name="直線コネクタ 687"/>
        <xdr:cNvCxnSpPr/>
      </xdr:nvCxnSpPr>
      <xdr:spPr>
        <a:xfrm flipV="1">
          <a:off x="15481300" y="16306749"/>
          <a:ext cx="838200" cy="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151071</xdr:rowOff>
    </xdr:from>
    <xdr:ext cx="534377" cy="259045"/>
    <xdr:sp macro="" textlink="">
      <xdr:nvSpPr>
        <xdr:cNvPr id="689" name="公債費平均値テキスト"/>
        <xdr:cNvSpPr txBox="1"/>
      </xdr:nvSpPr>
      <xdr:spPr>
        <a:xfrm>
          <a:off x="16370300" y="1643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90" name="フローチャート: 判断 689"/>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39536</xdr:rowOff>
    </xdr:from>
    <xdr:to>
      <xdr:col>81</xdr:col>
      <xdr:colOff>50800</xdr:colOff>
      <xdr:row>95</xdr:row>
      <xdr:rowOff>69405</xdr:rowOff>
    </xdr:to>
    <xdr:cxnSp macro="">
      <xdr:nvCxnSpPr>
        <xdr:cNvPr id="691" name="直線コネクタ 690"/>
        <xdr:cNvCxnSpPr/>
      </xdr:nvCxnSpPr>
      <xdr:spPr>
        <a:xfrm flipV="1">
          <a:off x="14592300" y="16327286"/>
          <a:ext cx="8890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2" name="フローチャート: 判断 691"/>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81081</xdr:rowOff>
    </xdr:from>
    <xdr:ext cx="534377" cy="259045"/>
    <xdr:sp macro="" textlink="">
      <xdr:nvSpPr>
        <xdr:cNvPr id="693" name="テキスト ボックス 692"/>
        <xdr:cNvSpPr txBox="1"/>
      </xdr:nvSpPr>
      <xdr:spPr>
        <a:xfrm>
          <a:off x="15214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69177</xdr:rowOff>
    </xdr:from>
    <xdr:to>
      <xdr:col>76</xdr:col>
      <xdr:colOff>114300</xdr:colOff>
      <xdr:row>95</xdr:row>
      <xdr:rowOff>69405</xdr:rowOff>
    </xdr:to>
    <xdr:cxnSp macro="">
      <xdr:nvCxnSpPr>
        <xdr:cNvPr id="694" name="直線コネクタ 693"/>
        <xdr:cNvCxnSpPr/>
      </xdr:nvCxnSpPr>
      <xdr:spPr>
        <a:xfrm>
          <a:off x="13703300" y="1635692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5" name="フローチャート: 判断 694"/>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86682</xdr:rowOff>
    </xdr:from>
    <xdr:ext cx="534377" cy="259045"/>
    <xdr:sp macro="" textlink="">
      <xdr:nvSpPr>
        <xdr:cNvPr id="696" name="テキスト ボックス 695"/>
        <xdr:cNvSpPr txBox="1"/>
      </xdr:nvSpPr>
      <xdr:spPr>
        <a:xfrm>
          <a:off x="14325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69177</xdr:rowOff>
    </xdr:from>
    <xdr:to>
      <xdr:col>71</xdr:col>
      <xdr:colOff>177800</xdr:colOff>
      <xdr:row>95</xdr:row>
      <xdr:rowOff>75006</xdr:rowOff>
    </xdr:to>
    <xdr:cxnSp macro="">
      <xdr:nvCxnSpPr>
        <xdr:cNvPr id="697" name="直線コネクタ 696"/>
        <xdr:cNvCxnSpPr/>
      </xdr:nvCxnSpPr>
      <xdr:spPr>
        <a:xfrm flipV="1">
          <a:off x="12814300" y="16356927"/>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8" name="フローチャート: 判断 697"/>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86605</xdr:rowOff>
    </xdr:from>
    <xdr:ext cx="534377" cy="259045"/>
    <xdr:sp macro="" textlink="">
      <xdr:nvSpPr>
        <xdr:cNvPr id="699" name="テキスト ボックス 698"/>
        <xdr:cNvSpPr txBox="1"/>
      </xdr:nvSpPr>
      <xdr:spPr>
        <a:xfrm>
          <a:off x="13436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700" name="フローチャート: 判断 699"/>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87386</xdr:rowOff>
    </xdr:from>
    <xdr:ext cx="534377" cy="259045"/>
    <xdr:sp macro="" textlink="">
      <xdr:nvSpPr>
        <xdr:cNvPr id="701" name="テキスト ボックス 700"/>
        <xdr:cNvSpPr txBox="1"/>
      </xdr:nvSpPr>
      <xdr:spPr>
        <a:xfrm>
          <a:off x="12547111" y="165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139649</xdr:rowOff>
    </xdr:from>
    <xdr:to>
      <xdr:col>85</xdr:col>
      <xdr:colOff>177800</xdr:colOff>
      <xdr:row>95</xdr:row>
      <xdr:rowOff>69799</xdr:rowOff>
    </xdr:to>
    <xdr:sp macro="" textlink="">
      <xdr:nvSpPr>
        <xdr:cNvPr id="707" name="楕円 706"/>
        <xdr:cNvSpPr/>
      </xdr:nvSpPr>
      <xdr:spPr>
        <a:xfrm>
          <a:off x="16268700" y="162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162526</xdr:rowOff>
    </xdr:from>
    <xdr:ext cx="534377" cy="259045"/>
    <xdr:sp macro="" textlink="">
      <xdr:nvSpPr>
        <xdr:cNvPr id="708" name="公債費該当値テキスト"/>
        <xdr:cNvSpPr txBox="1"/>
      </xdr:nvSpPr>
      <xdr:spPr>
        <a:xfrm>
          <a:off x="16370300" y="161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160186</xdr:rowOff>
    </xdr:from>
    <xdr:to>
      <xdr:col>81</xdr:col>
      <xdr:colOff>101600</xdr:colOff>
      <xdr:row>95</xdr:row>
      <xdr:rowOff>90336</xdr:rowOff>
    </xdr:to>
    <xdr:sp macro="" textlink="">
      <xdr:nvSpPr>
        <xdr:cNvPr id="709" name="楕円 708"/>
        <xdr:cNvSpPr/>
      </xdr:nvSpPr>
      <xdr:spPr>
        <a:xfrm>
          <a:off x="15430500" y="162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106863</xdr:rowOff>
    </xdr:from>
    <xdr:ext cx="534377" cy="259045"/>
    <xdr:sp macro="" textlink="">
      <xdr:nvSpPr>
        <xdr:cNvPr id="710" name="テキスト ボックス 709"/>
        <xdr:cNvSpPr txBox="1"/>
      </xdr:nvSpPr>
      <xdr:spPr>
        <a:xfrm>
          <a:off x="15214111" y="1605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18605</xdr:rowOff>
    </xdr:from>
    <xdr:to>
      <xdr:col>76</xdr:col>
      <xdr:colOff>165100</xdr:colOff>
      <xdr:row>95</xdr:row>
      <xdr:rowOff>120205</xdr:rowOff>
    </xdr:to>
    <xdr:sp macro="" textlink="">
      <xdr:nvSpPr>
        <xdr:cNvPr id="711" name="楕円 710"/>
        <xdr:cNvSpPr/>
      </xdr:nvSpPr>
      <xdr:spPr>
        <a:xfrm>
          <a:off x="14541500" y="163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136732</xdr:rowOff>
    </xdr:from>
    <xdr:ext cx="534377" cy="259045"/>
    <xdr:sp macro="" textlink="">
      <xdr:nvSpPr>
        <xdr:cNvPr id="712" name="テキスト ボックス 711"/>
        <xdr:cNvSpPr txBox="1"/>
      </xdr:nvSpPr>
      <xdr:spPr>
        <a:xfrm>
          <a:off x="14325111" y="160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18377</xdr:rowOff>
    </xdr:from>
    <xdr:to>
      <xdr:col>72</xdr:col>
      <xdr:colOff>38100</xdr:colOff>
      <xdr:row>95</xdr:row>
      <xdr:rowOff>119977</xdr:rowOff>
    </xdr:to>
    <xdr:sp macro="" textlink="">
      <xdr:nvSpPr>
        <xdr:cNvPr id="713" name="楕円 712"/>
        <xdr:cNvSpPr/>
      </xdr:nvSpPr>
      <xdr:spPr>
        <a:xfrm>
          <a:off x="13652500" y="163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136504</xdr:rowOff>
    </xdr:from>
    <xdr:ext cx="534377" cy="259045"/>
    <xdr:sp macro="" textlink="">
      <xdr:nvSpPr>
        <xdr:cNvPr id="714" name="テキスト ボックス 713"/>
        <xdr:cNvSpPr txBox="1"/>
      </xdr:nvSpPr>
      <xdr:spPr>
        <a:xfrm>
          <a:off x="13436111" y="1608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24206</xdr:rowOff>
    </xdr:from>
    <xdr:to>
      <xdr:col>67</xdr:col>
      <xdr:colOff>101600</xdr:colOff>
      <xdr:row>95</xdr:row>
      <xdr:rowOff>125806</xdr:rowOff>
    </xdr:to>
    <xdr:sp macro="" textlink="">
      <xdr:nvSpPr>
        <xdr:cNvPr id="715" name="楕円 714"/>
        <xdr:cNvSpPr/>
      </xdr:nvSpPr>
      <xdr:spPr>
        <a:xfrm>
          <a:off x="12763500" y="163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142333</xdr:rowOff>
    </xdr:from>
    <xdr:ext cx="534377" cy="259045"/>
    <xdr:sp macro="" textlink="">
      <xdr:nvSpPr>
        <xdr:cNvPr id="716" name="テキスト ボックス 715"/>
        <xdr:cNvSpPr txBox="1"/>
      </xdr:nvSpPr>
      <xdr:spPr>
        <a:xfrm>
          <a:off x="12547111" y="160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8" name="直線コネクタ 737"/>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41"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5,074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2" name="直線コネクタ 741"/>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4"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5" name="フローチャート: 判断 744"/>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7" name="フローチャート: 判断 746"/>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8" name="テキスト ボックス 747"/>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50" name="フローチャート: 判断 749"/>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51" name="テキスト ボックス 750"/>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3" name="フローチャート: 判断 752"/>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4" name="テキスト ボックス 753"/>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5" name="フローチャート: 判断 754"/>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6" name="テキスト ボックス 755"/>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3"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住民一人当たりのコスト比較について、民生費においては一人当たり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17</a:t>
          </a:r>
          <a:r>
            <a:rPr kumimoji="1" lang="ja-JP" altLang="en-US" sz="1300">
              <a:solidFill>
                <a:srgbClr val="000000"/>
              </a:solidFill>
              <a:latin typeface="ＭＳ Ｐゴシック" panose="020B0600070205080204" pitchFamily="50" charset="-128"/>
              <a:ea typeface="ＭＳ Ｐゴシック" panose="020B0600070205080204" pitchFamily="50" charset="-128"/>
            </a:rPr>
            <a:t>万円を超え、他の費目の中で最も高い結果となっている。これは、生活保護費や児童福祉、障がい福祉、高齢者福祉といった社会保障経費に要する事業が高額となっているものである。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土木費については、一人当たり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27,207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円となっており、類似団体内平均値よりも少額であるものの、道路施設などの老朽化対策により、増加傾向にある。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また教育費について、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ICT</a:t>
          </a:r>
          <a:r>
            <a:rPr kumimoji="1" lang="ja-JP" altLang="en-US" sz="1300">
              <a:solidFill>
                <a:srgbClr val="000000"/>
              </a:solidFill>
              <a:latin typeface="ＭＳ Ｐゴシック" panose="020B0600070205080204" pitchFamily="50" charset="-128"/>
              <a:ea typeface="ＭＳ Ｐゴシック" panose="020B0600070205080204" pitchFamily="50" charset="-128"/>
            </a:rPr>
            <a:t>機器導入に係る経費等が増額となった一方で、小学校の空調整備事業が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R1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年度で完了したことなどにより、教育費全体では住民一人当たりの金額が減少し、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37,391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円と類似団体内平均値を下回っている。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消防費においては、中央消防署の整備が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R1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年度で完了したことなどにより、一人当たりの金額は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8,805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R1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年度に比べて減少した。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なお、総務費については、特別定額給付金事業等により、一人当たりの金額は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145,131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円となり、前年度と比べて大幅に増額している。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　新型コロナウイルス感染症対策や、「和泉創発プラン」に基づくまちづくり事業に取り組んだ一方で、多額の地方創生臨時交付金が交付されたことや、イベントなどの中止による不用額、医療関係の扶助費の不用額など、例年より不用額が大きかったことにより、実質収支額・実質単年度収支は前年度から改善した。</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　新型コロナウイルス感染症の影響が長期化しており、その影響が今後も不透明であることから、</a:t>
          </a:r>
          <a:r>
            <a:rPr kumimoji="1" lang="en-US" altLang="ja-JP" sz="1200">
              <a:solidFill>
                <a:srgbClr val="000000"/>
              </a:solidFill>
              <a:latin typeface="ＭＳ ゴシック" pitchFamily="49" charset="-128"/>
              <a:ea typeface="ＭＳ ゴシック" pitchFamily="49" charset="-128"/>
            </a:rPr>
            <a:t>R1</a:t>
          </a:r>
          <a:r>
            <a:rPr kumimoji="1" lang="ja-JP" altLang="en-US" sz="1200">
              <a:solidFill>
                <a:srgbClr val="000000"/>
              </a:solidFill>
              <a:latin typeface="ＭＳ ゴシック" pitchFamily="49" charset="-128"/>
              <a:ea typeface="ＭＳ ゴシック" pitchFamily="49" charset="-128"/>
            </a:rPr>
            <a:t>年度末に策定した「和泉創発プラン」を着実に実施することで引き続き健全な財政運営を図る。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a:t>
          </a:r>
          <a:r>
            <a:rPr kumimoji="1" lang="en-US" altLang="ja-JP" sz="1400">
              <a:solidFill>
                <a:srgbClr val="000000"/>
              </a:solidFill>
              <a:latin typeface="ＭＳ ゴシック" pitchFamily="49" charset="-128"/>
              <a:ea typeface="ＭＳ ゴシック" pitchFamily="49" charset="-128"/>
            </a:rPr>
            <a:t>R2</a:t>
          </a:r>
          <a:r>
            <a:rPr kumimoji="1" lang="ja-JP" altLang="en-US" sz="1400">
              <a:solidFill>
                <a:srgbClr val="000000"/>
              </a:solidFill>
              <a:latin typeface="ＭＳ ゴシック" pitchFamily="49" charset="-128"/>
              <a:ea typeface="ＭＳ ゴシック" pitchFamily="49" charset="-128"/>
            </a:rPr>
            <a:t>年度においても、実質赤字額又は資金不足額は生じておらず、すべての会計において黒字となっている。今後についても、一般会計から他会計への繰出金や受益者負担の適正化を図ることなどにより、持続可能な財政運営に努める。</a:t>
          </a:r>
          <a:endParaRPr kumimoji="1" lang="en-US" altLang="ja-JP"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78</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80</v>
      </c>
      <c r="C3" s="614"/>
      <c r="D3" s="614"/>
      <c r="E3" s="615"/>
      <c r="F3" s="615"/>
      <c r="G3" s="615"/>
      <c r="H3" s="615"/>
      <c r="I3" s="615"/>
      <c r="J3" s="615"/>
      <c r="K3" s="615"/>
      <c r="L3" s="615" t="s">
        <v>81</v>
      </c>
      <c r="M3" s="615"/>
      <c r="N3" s="615"/>
      <c r="O3" s="615"/>
      <c r="P3" s="615"/>
      <c r="Q3" s="615"/>
      <c r="R3" s="618"/>
      <c r="S3" s="618"/>
      <c r="T3" s="618"/>
      <c r="U3" s="618"/>
      <c r="V3" s="619"/>
      <c r="W3" s="509" t="s">
        <v>82</v>
      </c>
      <c r="X3" s="510"/>
      <c r="Y3" s="510"/>
      <c r="Z3" s="510"/>
      <c r="AA3" s="510"/>
      <c r="AB3" s="614"/>
      <c r="AC3" s="618" t="s">
        <v>83</v>
      </c>
      <c r="AD3" s="510"/>
      <c r="AE3" s="510"/>
      <c r="AF3" s="510"/>
      <c r="AG3" s="510"/>
      <c r="AH3" s="510"/>
      <c r="AI3" s="510"/>
      <c r="AJ3" s="510"/>
      <c r="AK3" s="510"/>
      <c r="AL3" s="580"/>
      <c r="AM3" s="509" t="s">
        <v>84</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85</v>
      </c>
      <c r="BO3" s="510"/>
      <c r="BP3" s="510"/>
      <c r="BQ3" s="510"/>
      <c r="BR3" s="510"/>
      <c r="BS3" s="510"/>
      <c r="BT3" s="510"/>
      <c r="BU3" s="580"/>
      <c r="BV3" s="509" t="s">
        <v>86</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87</v>
      </c>
      <c r="CU3" s="510"/>
      <c r="CV3" s="510"/>
      <c r="CW3" s="510"/>
      <c r="CX3" s="510"/>
      <c r="CY3" s="510"/>
      <c r="CZ3" s="510"/>
      <c r="DA3" s="580"/>
      <c r="DB3" s="509" t="s">
        <v>88</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89</v>
      </c>
      <c r="AZ4" s="423"/>
      <c r="BA4" s="423"/>
      <c r="BB4" s="423"/>
      <c r="BC4" s="423"/>
      <c r="BD4" s="423"/>
      <c r="BE4" s="423"/>
      <c r="BF4" s="423"/>
      <c r="BG4" s="423"/>
      <c r="BH4" s="423"/>
      <c r="BI4" s="423"/>
      <c r="BJ4" s="423"/>
      <c r="BK4" s="423"/>
      <c r="BL4" s="423"/>
      <c r="BM4" s="424"/>
      <c r="BN4" s="425">
        <v>87462195</v>
      </c>
      <c r="BO4" s="426"/>
      <c r="BP4" s="426"/>
      <c r="BQ4" s="426"/>
      <c r="BR4" s="426"/>
      <c r="BS4" s="426"/>
      <c r="BT4" s="426"/>
      <c r="BU4" s="427"/>
      <c r="BV4" s="425">
        <v>64031249</v>
      </c>
      <c r="BW4" s="426"/>
      <c r="BX4" s="426"/>
      <c r="BY4" s="426"/>
      <c r="BZ4" s="426"/>
      <c r="CA4" s="426"/>
      <c r="CB4" s="426"/>
      <c r="CC4" s="427"/>
      <c r="CD4" s="606" t="s">
        <v>90</v>
      </c>
      <c r="CE4" s="607"/>
      <c r="CF4" s="607"/>
      <c r="CG4" s="607"/>
      <c r="CH4" s="607"/>
      <c r="CI4" s="607"/>
      <c r="CJ4" s="607"/>
      <c r="CK4" s="607"/>
      <c r="CL4" s="607"/>
      <c r="CM4" s="607"/>
      <c r="CN4" s="607"/>
      <c r="CO4" s="607"/>
      <c r="CP4" s="607"/>
      <c r="CQ4" s="607"/>
      <c r="CR4" s="607"/>
      <c r="CS4" s="608"/>
      <c r="CT4" s="609">
        <v>0.8</v>
      </c>
      <c r="CU4" s="610"/>
      <c r="CV4" s="610"/>
      <c r="CW4" s="610"/>
      <c r="CX4" s="610"/>
      <c r="CY4" s="610"/>
      <c r="CZ4" s="610"/>
      <c r="DA4" s="611"/>
      <c r="DB4" s="609">
        <v>0.1</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91</v>
      </c>
      <c r="AN5" s="404"/>
      <c r="AO5" s="404"/>
      <c r="AP5" s="404"/>
      <c r="AQ5" s="404"/>
      <c r="AR5" s="404"/>
      <c r="AS5" s="404"/>
      <c r="AT5" s="405"/>
      <c r="AU5" s="487" t="s">
        <v>92</v>
      </c>
      <c r="AV5" s="488"/>
      <c r="AW5" s="488"/>
      <c r="AX5" s="488"/>
      <c r="AY5" s="410" t="s">
        <v>93</v>
      </c>
      <c r="AZ5" s="411"/>
      <c r="BA5" s="411"/>
      <c r="BB5" s="411"/>
      <c r="BC5" s="411"/>
      <c r="BD5" s="411"/>
      <c r="BE5" s="411"/>
      <c r="BF5" s="411"/>
      <c r="BG5" s="411"/>
      <c r="BH5" s="411"/>
      <c r="BI5" s="411"/>
      <c r="BJ5" s="411"/>
      <c r="BK5" s="411"/>
      <c r="BL5" s="411"/>
      <c r="BM5" s="412"/>
      <c r="BN5" s="430">
        <v>87019284</v>
      </c>
      <c r="BO5" s="431"/>
      <c r="BP5" s="431"/>
      <c r="BQ5" s="431"/>
      <c r="BR5" s="431"/>
      <c r="BS5" s="431"/>
      <c r="BT5" s="431"/>
      <c r="BU5" s="432"/>
      <c r="BV5" s="430">
        <v>63885904</v>
      </c>
      <c r="BW5" s="431"/>
      <c r="BX5" s="431"/>
      <c r="BY5" s="431"/>
      <c r="BZ5" s="431"/>
      <c r="CA5" s="431"/>
      <c r="CB5" s="431"/>
      <c r="CC5" s="432"/>
      <c r="CD5" s="439" t="s">
        <v>94</v>
      </c>
      <c r="CE5" s="440"/>
      <c r="CF5" s="440"/>
      <c r="CG5" s="440"/>
      <c r="CH5" s="440"/>
      <c r="CI5" s="440"/>
      <c r="CJ5" s="440"/>
      <c r="CK5" s="440"/>
      <c r="CL5" s="440"/>
      <c r="CM5" s="440"/>
      <c r="CN5" s="440"/>
      <c r="CO5" s="440"/>
      <c r="CP5" s="440"/>
      <c r="CQ5" s="440"/>
      <c r="CR5" s="440"/>
      <c r="CS5" s="441"/>
      <c r="CT5" s="400">
        <v>96.2</v>
      </c>
      <c r="CU5" s="401"/>
      <c r="CV5" s="401"/>
      <c r="CW5" s="401"/>
      <c r="CX5" s="401"/>
      <c r="CY5" s="401"/>
      <c r="CZ5" s="401"/>
      <c r="DA5" s="402"/>
      <c r="DB5" s="400">
        <v>96.8</v>
      </c>
      <c r="DC5" s="401"/>
      <c r="DD5" s="401"/>
      <c r="DE5" s="401"/>
      <c r="DF5" s="401"/>
      <c r="DG5" s="401"/>
      <c r="DH5" s="401"/>
      <c r="DI5" s="402"/>
      <c r="DJ5" s="186"/>
      <c r="DK5" s="186"/>
      <c r="DL5" s="186"/>
      <c r="DM5" s="186"/>
      <c r="DN5" s="186"/>
      <c r="DO5" s="186"/>
    </row>
    <row r="6" spans="1:119" ht="18.75" customHeight="1" x14ac:dyDescent="0.15">
      <c r="A6" s="187"/>
      <c r="B6" s="586" t="s">
        <v>95</v>
      </c>
      <c r="C6" s="444"/>
      <c r="D6" s="444"/>
      <c r="E6" s="587"/>
      <c r="F6" s="587"/>
      <c r="G6" s="587"/>
      <c r="H6" s="587"/>
      <c r="I6" s="587"/>
      <c r="J6" s="587"/>
      <c r="K6" s="587"/>
      <c r="L6" s="587" t="s">
        <v>96</v>
      </c>
      <c r="M6" s="587"/>
      <c r="N6" s="587"/>
      <c r="O6" s="587"/>
      <c r="P6" s="587"/>
      <c r="Q6" s="587"/>
      <c r="R6" s="468"/>
      <c r="S6" s="468"/>
      <c r="T6" s="468"/>
      <c r="U6" s="468"/>
      <c r="V6" s="593"/>
      <c r="W6" s="521" t="s">
        <v>97</v>
      </c>
      <c r="X6" s="443"/>
      <c r="Y6" s="443"/>
      <c r="Z6" s="443"/>
      <c r="AA6" s="443"/>
      <c r="AB6" s="444"/>
      <c r="AC6" s="598" t="s">
        <v>98</v>
      </c>
      <c r="AD6" s="599"/>
      <c r="AE6" s="599"/>
      <c r="AF6" s="599"/>
      <c r="AG6" s="599"/>
      <c r="AH6" s="599"/>
      <c r="AI6" s="599"/>
      <c r="AJ6" s="599"/>
      <c r="AK6" s="599"/>
      <c r="AL6" s="600"/>
      <c r="AM6" s="499" t="s">
        <v>99</v>
      </c>
      <c r="AN6" s="404"/>
      <c r="AO6" s="404"/>
      <c r="AP6" s="404"/>
      <c r="AQ6" s="404"/>
      <c r="AR6" s="404"/>
      <c r="AS6" s="404"/>
      <c r="AT6" s="405"/>
      <c r="AU6" s="487" t="s">
        <v>92</v>
      </c>
      <c r="AV6" s="488"/>
      <c r="AW6" s="488"/>
      <c r="AX6" s="488"/>
      <c r="AY6" s="410" t="s">
        <v>100</v>
      </c>
      <c r="AZ6" s="411"/>
      <c r="BA6" s="411"/>
      <c r="BB6" s="411"/>
      <c r="BC6" s="411"/>
      <c r="BD6" s="411"/>
      <c r="BE6" s="411"/>
      <c r="BF6" s="411"/>
      <c r="BG6" s="411"/>
      <c r="BH6" s="411"/>
      <c r="BI6" s="411"/>
      <c r="BJ6" s="411"/>
      <c r="BK6" s="411"/>
      <c r="BL6" s="411"/>
      <c r="BM6" s="412"/>
      <c r="BN6" s="430">
        <v>442911</v>
      </c>
      <c r="BO6" s="431"/>
      <c r="BP6" s="431"/>
      <c r="BQ6" s="431"/>
      <c r="BR6" s="431"/>
      <c r="BS6" s="431"/>
      <c r="BT6" s="431"/>
      <c r="BU6" s="432"/>
      <c r="BV6" s="430">
        <v>145345</v>
      </c>
      <c r="BW6" s="431"/>
      <c r="BX6" s="431"/>
      <c r="BY6" s="431"/>
      <c r="BZ6" s="431"/>
      <c r="CA6" s="431"/>
      <c r="CB6" s="431"/>
      <c r="CC6" s="432"/>
      <c r="CD6" s="439" t="s">
        <v>101</v>
      </c>
      <c r="CE6" s="440"/>
      <c r="CF6" s="440"/>
      <c r="CG6" s="440"/>
      <c r="CH6" s="440"/>
      <c r="CI6" s="440"/>
      <c r="CJ6" s="440"/>
      <c r="CK6" s="440"/>
      <c r="CL6" s="440"/>
      <c r="CM6" s="440"/>
      <c r="CN6" s="440"/>
      <c r="CO6" s="440"/>
      <c r="CP6" s="440"/>
      <c r="CQ6" s="440"/>
      <c r="CR6" s="440"/>
      <c r="CS6" s="441"/>
      <c r="CT6" s="583">
        <v>101.9</v>
      </c>
      <c r="CU6" s="584"/>
      <c r="CV6" s="584"/>
      <c r="CW6" s="584"/>
      <c r="CX6" s="584"/>
      <c r="CY6" s="584"/>
      <c r="CZ6" s="584"/>
      <c r="DA6" s="585"/>
      <c r="DB6" s="583">
        <v>103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102</v>
      </c>
      <c r="AN7" s="404"/>
      <c r="AO7" s="404"/>
      <c r="AP7" s="404"/>
      <c r="AQ7" s="404"/>
      <c r="AR7" s="404"/>
      <c r="AS7" s="404"/>
      <c r="AT7" s="405"/>
      <c r="AU7" s="487" t="s">
        <v>92</v>
      </c>
      <c r="AV7" s="488"/>
      <c r="AW7" s="488"/>
      <c r="AX7" s="488"/>
      <c r="AY7" s="410" t="s">
        <v>103</v>
      </c>
      <c r="AZ7" s="411"/>
      <c r="BA7" s="411"/>
      <c r="BB7" s="411"/>
      <c r="BC7" s="411"/>
      <c r="BD7" s="411"/>
      <c r="BE7" s="411"/>
      <c r="BF7" s="411"/>
      <c r="BG7" s="411"/>
      <c r="BH7" s="411"/>
      <c r="BI7" s="411"/>
      <c r="BJ7" s="411"/>
      <c r="BK7" s="411"/>
      <c r="BL7" s="411"/>
      <c r="BM7" s="412"/>
      <c r="BN7" s="430">
        <v>159164</v>
      </c>
      <c r="BO7" s="431"/>
      <c r="BP7" s="431"/>
      <c r="BQ7" s="431"/>
      <c r="BR7" s="431"/>
      <c r="BS7" s="431"/>
      <c r="BT7" s="431"/>
      <c r="BU7" s="432"/>
      <c r="BV7" s="430">
        <v>105878</v>
      </c>
      <c r="BW7" s="431"/>
      <c r="BX7" s="431"/>
      <c r="BY7" s="431"/>
      <c r="BZ7" s="431"/>
      <c r="CA7" s="431"/>
      <c r="CB7" s="431"/>
      <c r="CC7" s="432"/>
      <c r="CD7" s="439" t="s">
        <v>104</v>
      </c>
      <c r="CE7" s="440"/>
      <c r="CF7" s="440"/>
      <c r="CG7" s="440"/>
      <c r="CH7" s="440"/>
      <c r="CI7" s="440"/>
      <c r="CJ7" s="440"/>
      <c r="CK7" s="440"/>
      <c r="CL7" s="440"/>
      <c r="CM7" s="440"/>
      <c r="CN7" s="440"/>
      <c r="CO7" s="440"/>
      <c r="CP7" s="440"/>
      <c r="CQ7" s="440"/>
      <c r="CR7" s="440"/>
      <c r="CS7" s="441"/>
      <c r="CT7" s="430">
        <v>35567312</v>
      </c>
      <c r="CU7" s="431"/>
      <c r="CV7" s="431"/>
      <c r="CW7" s="431"/>
      <c r="CX7" s="431"/>
      <c r="CY7" s="431"/>
      <c r="CZ7" s="431"/>
      <c r="DA7" s="432"/>
      <c r="DB7" s="430">
        <v>34735901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105</v>
      </c>
      <c r="AN8" s="404"/>
      <c r="AO8" s="404"/>
      <c r="AP8" s="404"/>
      <c r="AQ8" s="404"/>
      <c r="AR8" s="404"/>
      <c r="AS8" s="404"/>
      <c r="AT8" s="405"/>
      <c r="AU8" s="487" t="s">
        <v>106</v>
      </c>
      <c r="AV8" s="488"/>
      <c r="AW8" s="488"/>
      <c r="AX8" s="488"/>
      <c r="AY8" s="410" t="s">
        <v>107</v>
      </c>
      <c r="AZ8" s="411"/>
      <c r="BA8" s="411"/>
      <c r="BB8" s="411"/>
      <c r="BC8" s="411"/>
      <c r="BD8" s="411"/>
      <c r="BE8" s="411"/>
      <c r="BF8" s="411"/>
      <c r="BG8" s="411"/>
      <c r="BH8" s="411"/>
      <c r="BI8" s="411"/>
      <c r="BJ8" s="411"/>
      <c r="BK8" s="411"/>
      <c r="BL8" s="411"/>
      <c r="BM8" s="412"/>
      <c r="BN8" s="430">
        <v>283747</v>
      </c>
      <c r="BO8" s="431"/>
      <c r="BP8" s="431"/>
      <c r="BQ8" s="431"/>
      <c r="BR8" s="431"/>
      <c r="BS8" s="431"/>
      <c r="BT8" s="431"/>
      <c r="BU8" s="432"/>
      <c r="BV8" s="430">
        <v>39467</v>
      </c>
      <c r="BW8" s="431"/>
      <c r="BX8" s="431"/>
      <c r="BY8" s="431"/>
      <c r="BZ8" s="431"/>
      <c r="CA8" s="431"/>
      <c r="CB8" s="431"/>
      <c r="CC8" s="432"/>
      <c r="CD8" s="439" t="s">
        <v>108</v>
      </c>
      <c r="CE8" s="440"/>
      <c r="CF8" s="440"/>
      <c r="CG8" s="440"/>
      <c r="CH8" s="440"/>
      <c r="CI8" s="440"/>
      <c r="CJ8" s="440"/>
      <c r="CK8" s="440"/>
      <c r="CL8" s="440"/>
      <c r="CM8" s="440"/>
      <c r="CN8" s="440"/>
      <c r="CO8" s="440"/>
      <c r="CP8" s="440"/>
      <c r="CQ8" s="440"/>
      <c r="CR8" s="440"/>
      <c r="CS8" s="441"/>
      <c r="CT8" s="543">
        <v>0.75</v>
      </c>
      <c r="CU8" s="544"/>
      <c r="CV8" s="544"/>
      <c r="CW8" s="544"/>
      <c r="CX8" s="544"/>
      <c r="CY8" s="544"/>
      <c r="CZ8" s="544"/>
      <c r="DA8" s="545"/>
      <c r="DB8" s="543">
        <v>0.75</v>
      </c>
      <c r="DC8" s="544"/>
      <c r="DD8" s="544"/>
      <c r="DE8" s="544"/>
      <c r="DF8" s="544"/>
      <c r="DG8" s="544"/>
      <c r="DH8" s="544"/>
      <c r="DI8" s="545"/>
      <c r="DJ8" s="186"/>
      <c r="DK8" s="186"/>
      <c r="DL8" s="186"/>
      <c r="DM8" s="186"/>
      <c r="DN8" s="186"/>
      <c r="DO8" s="186"/>
    </row>
    <row r="9" spans="1:119" ht="18.75" customHeight="1" thickBot="1" x14ac:dyDescent="0.2">
      <c r="A9" s="187"/>
      <c r="B9" s="572" t="s">
        <v>109</v>
      </c>
      <c r="C9" s="573"/>
      <c r="D9" s="573"/>
      <c r="E9" s="573"/>
      <c r="F9" s="573"/>
      <c r="G9" s="573"/>
      <c r="H9" s="573"/>
      <c r="I9" s="573"/>
      <c r="J9" s="573"/>
      <c r="K9" s="493"/>
      <c r="L9" s="574" t="s">
        <v>110</v>
      </c>
      <c r="M9" s="575"/>
      <c r="N9" s="575"/>
      <c r="O9" s="575"/>
      <c r="P9" s="575"/>
      <c r="Q9" s="576"/>
      <c r="R9" s="577">
        <v>184495</v>
      </c>
      <c r="S9" s="578"/>
      <c r="T9" s="578"/>
      <c r="U9" s="578"/>
      <c r="V9" s="579"/>
      <c r="W9" s="509" t="s">
        <v>111</v>
      </c>
      <c r="X9" s="510"/>
      <c r="Y9" s="510"/>
      <c r="Z9" s="510"/>
      <c r="AA9" s="510"/>
      <c r="AB9" s="510"/>
      <c r="AC9" s="510"/>
      <c r="AD9" s="510"/>
      <c r="AE9" s="510"/>
      <c r="AF9" s="510"/>
      <c r="AG9" s="510"/>
      <c r="AH9" s="510"/>
      <c r="AI9" s="510"/>
      <c r="AJ9" s="510"/>
      <c r="AK9" s="510"/>
      <c r="AL9" s="580"/>
      <c r="AM9" s="499" t="s">
        <v>112</v>
      </c>
      <c r="AN9" s="404"/>
      <c r="AO9" s="404"/>
      <c r="AP9" s="404"/>
      <c r="AQ9" s="404"/>
      <c r="AR9" s="404"/>
      <c r="AS9" s="404"/>
      <c r="AT9" s="405"/>
      <c r="AU9" s="487" t="s">
        <v>113</v>
      </c>
      <c r="AV9" s="488"/>
      <c r="AW9" s="488"/>
      <c r="AX9" s="488"/>
      <c r="AY9" s="410" t="s">
        <v>114</v>
      </c>
      <c r="AZ9" s="411"/>
      <c r="BA9" s="411"/>
      <c r="BB9" s="411"/>
      <c r="BC9" s="411"/>
      <c r="BD9" s="411"/>
      <c r="BE9" s="411"/>
      <c r="BF9" s="411"/>
      <c r="BG9" s="411"/>
      <c r="BH9" s="411"/>
      <c r="BI9" s="411"/>
      <c r="BJ9" s="411"/>
      <c r="BK9" s="411"/>
      <c r="BL9" s="411"/>
      <c r="BM9" s="412"/>
      <c r="BN9" s="430">
        <v>244280</v>
      </c>
      <c r="BO9" s="431"/>
      <c r="BP9" s="431"/>
      <c r="BQ9" s="431"/>
      <c r="BR9" s="431"/>
      <c r="BS9" s="431"/>
      <c r="BT9" s="431"/>
      <c r="BU9" s="432"/>
      <c r="BV9" s="430">
        <v>-50609</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16.100000000000001</v>
      </c>
      <c r="CU9" s="401"/>
      <c r="CV9" s="401"/>
      <c r="CW9" s="401"/>
      <c r="CX9" s="401"/>
      <c r="CY9" s="401"/>
      <c r="CZ9" s="401"/>
      <c r="DA9" s="402"/>
      <c r="DB9" s="400">
        <v>16.7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186109</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20900</v>
      </c>
      <c r="BO10" s="431"/>
      <c r="BP10" s="431"/>
      <c r="BQ10" s="431"/>
      <c r="BR10" s="431"/>
      <c r="BS10" s="431"/>
      <c r="BT10" s="431"/>
      <c r="BU10" s="432"/>
      <c r="BV10" s="430">
        <v>50910</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185181</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124</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100000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182564</v>
      </c>
      <c r="S13" s="534"/>
      <c r="T13" s="534"/>
      <c r="U13" s="534"/>
      <c r="V13" s="535"/>
      <c r="W13" s="521" t="s">
        <v>138</v>
      </c>
      <c r="X13" s="443"/>
      <c r="Y13" s="443"/>
      <c r="Z13" s="443"/>
      <c r="AA13" s="443"/>
      <c r="AB13" s="444"/>
      <c r="AC13" s="406">
        <v>751</v>
      </c>
      <c r="AD13" s="407"/>
      <c r="AE13" s="407"/>
      <c r="AF13" s="407"/>
      <c r="AG13" s="408"/>
      <c r="AH13" s="406">
        <v>712</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265180</v>
      </c>
      <c r="BO13" s="431"/>
      <c r="BP13" s="431"/>
      <c r="BQ13" s="431"/>
      <c r="BR13" s="431"/>
      <c r="BS13" s="431"/>
      <c r="BT13" s="431"/>
      <c r="BU13" s="432"/>
      <c r="BV13" s="430">
        <v>-99699</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6.7</v>
      </c>
      <c r="CU13" s="401"/>
      <c r="CV13" s="401"/>
      <c r="CW13" s="401"/>
      <c r="CX13" s="401"/>
      <c r="CY13" s="401"/>
      <c r="CZ13" s="401"/>
      <c r="DA13" s="402"/>
      <c r="DB13" s="400">
        <v>6.6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186079</v>
      </c>
      <c r="S14" s="534"/>
      <c r="T14" s="534"/>
      <c r="U14" s="534"/>
      <c r="V14" s="535"/>
      <c r="W14" s="536"/>
      <c r="X14" s="446"/>
      <c r="Y14" s="446"/>
      <c r="Z14" s="446"/>
      <c r="AA14" s="446"/>
      <c r="AB14" s="447"/>
      <c r="AC14" s="526">
        <v>1</v>
      </c>
      <c r="AD14" s="527"/>
      <c r="AE14" s="527"/>
      <c r="AF14" s="527"/>
      <c r="AG14" s="528"/>
      <c r="AH14" s="526">
        <v>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145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183442</v>
      </c>
      <c r="S15" s="534"/>
      <c r="T15" s="534"/>
      <c r="U15" s="534"/>
      <c r="V15" s="535"/>
      <c r="W15" s="521" t="s">
        <v>147</v>
      </c>
      <c r="X15" s="443"/>
      <c r="Y15" s="443"/>
      <c r="Z15" s="443"/>
      <c r="AA15" s="443"/>
      <c r="AB15" s="444"/>
      <c r="AC15" s="406">
        <v>17805</v>
      </c>
      <c r="AD15" s="407"/>
      <c r="AE15" s="407"/>
      <c r="AF15" s="407"/>
      <c r="AG15" s="408"/>
      <c r="AH15" s="406">
        <v>17901</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20987733</v>
      </c>
      <c r="BO15" s="426"/>
      <c r="BP15" s="426"/>
      <c r="BQ15" s="426"/>
      <c r="BR15" s="426"/>
      <c r="BS15" s="426"/>
      <c r="BT15" s="426"/>
      <c r="BU15" s="427"/>
      <c r="BV15" s="425">
        <v>19969816</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23.7</v>
      </c>
      <c r="AD16" s="527"/>
      <c r="AE16" s="527"/>
      <c r="AF16" s="527"/>
      <c r="AG16" s="528"/>
      <c r="AH16" s="526">
        <v>24.5</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27901154</v>
      </c>
      <c r="BO16" s="431"/>
      <c r="BP16" s="431"/>
      <c r="BQ16" s="431"/>
      <c r="BR16" s="431"/>
      <c r="BS16" s="431"/>
      <c r="BT16" s="431"/>
      <c r="BU16" s="432"/>
      <c r="BV16" s="430">
        <v>27027589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151</v>
      </c>
      <c r="S17" s="519"/>
      <c r="T17" s="519"/>
      <c r="U17" s="519"/>
      <c r="V17" s="520"/>
      <c r="W17" s="521" t="s">
        <v>154</v>
      </c>
      <c r="X17" s="443"/>
      <c r="Y17" s="443"/>
      <c r="Z17" s="443"/>
      <c r="AA17" s="443"/>
      <c r="AB17" s="444"/>
      <c r="AC17" s="406">
        <v>56625</v>
      </c>
      <c r="AD17" s="407"/>
      <c r="AE17" s="407"/>
      <c r="AF17" s="407"/>
      <c r="AG17" s="408"/>
      <c r="AH17" s="406">
        <v>54528</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26667755</v>
      </c>
      <c r="BO17" s="431"/>
      <c r="BP17" s="431"/>
      <c r="BQ17" s="431"/>
      <c r="BR17" s="431"/>
      <c r="BS17" s="431"/>
      <c r="BT17" s="431"/>
      <c r="BU17" s="432"/>
      <c r="BV17" s="430">
        <v>25552220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84.98</v>
      </c>
      <c r="M18" s="495"/>
      <c r="N18" s="495"/>
      <c r="O18" s="495"/>
      <c r="P18" s="495"/>
      <c r="Q18" s="495"/>
      <c r="R18" s="496"/>
      <c r="S18" s="496"/>
      <c r="T18" s="496"/>
      <c r="U18" s="496"/>
      <c r="V18" s="497"/>
      <c r="W18" s="511"/>
      <c r="X18" s="512"/>
      <c r="Y18" s="512"/>
      <c r="Z18" s="512"/>
      <c r="AA18" s="512"/>
      <c r="AB18" s="522"/>
      <c r="AC18" s="394">
        <v>75.3</v>
      </c>
      <c r="AD18" s="395"/>
      <c r="AE18" s="395"/>
      <c r="AF18" s="395"/>
      <c r="AG18" s="498"/>
      <c r="AH18" s="394">
        <v>74.599999999999994</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34793197</v>
      </c>
      <c r="BO18" s="431"/>
      <c r="BP18" s="431"/>
      <c r="BQ18" s="431"/>
      <c r="BR18" s="431"/>
      <c r="BS18" s="431"/>
      <c r="BT18" s="431"/>
      <c r="BU18" s="432"/>
      <c r="BV18" s="430">
        <v>34966218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2171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42281687</v>
      </c>
      <c r="BO19" s="431"/>
      <c r="BP19" s="431"/>
      <c r="BQ19" s="431"/>
      <c r="BR19" s="431"/>
      <c r="BS19" s="431"/>
      <c r="BT19" s="431"/>
      <c r="BU19" s="432"/>
      <c r="BV19" s="430">
        <v>39542325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73701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45647187</v>
      </c>
      <c r="BO23" s="431"/>
      <c r="BP23" s="431"/>
      <c r="BQ23" s="431"/>
      <c r="BR23" s="431"/>
      <c r="BS23" s="431"/>
      <c r="BT23" s="431"/>
      <c r="BU23" s="432"/>
      <c r="BV23" s="430">
        <v>46487172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9900</v>
      </c>
      <c r="R24" s="407"/>
      <c r="S24" s="407"/>
      <c r="T24" s="407"/>
      <c r="U24" s="407"/>
      <c r="V24" s="408"/>
      <c r="W24" s="472"/>
      <c r="X24" s="463"/>
      <c r="Y24" s="464"/>
      <c r="Z24" s="403" t="s">
        <v>170</v>
      </c>
      <c r="AA24" s="404"/>
      <c r="AB24" s="404"/>
      <c r="AC24" s="404"/>
      <c r="AD24" s="404"/>
      <c r="AE24" s="404"/>
      <c r="AF24" s="404"/>
      <c r="AG24" s="405"/>
      <c r="AH24" s="406">
        <v>1018</v>
      </c>
      <c r="AI24" s="407"/>
      <c r="AJ24" s="407"/>
      <c r="AK24" s="407"/>
      <c r="AL24" s="408"/>
      <c r="AM24" s="406">
        <v>3060108</v>
      </c>
      <c r="AN24" s="407"/>
      <c r="AO24" s="407"/>
      <c r="AP24" s="407"/>
      <c r="AQ24" s="407"/>
      <c r="AR24" s="408"/>
      <c r="AS24" s="406">
        <v>3006</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34524943</v>
      </c>
      <c r="BO24" s="431"/>
      <c r="BP24" s="431"/>
      <c r="BQ24" s="431"/>
      <c r="BR24" s="431"/>
      <c r="BS24" s="431"/>
      <c r="BT24" s="431"/>
      <c r="BU24" s="432"/>
      <c r="BV24" s="430">
        <v>34185748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2</v>
      </c>
      <c r="M25" s="407"/>
      <c r="N25" s="407"/>
      <c r="O25" s="407"/>
      <c r="P25" s="408"/>
      <c r="Q25" s="406">
        <v>8500</v>
      </c>
      <c r="R25" s="407"/>
      <c r="S25" s="407"/>
      <c r="T25" s="407"/>
      <c r="U25" s="407"/>
      <c r="V25" s="408"/>
      <c r="W25" s="472"/>
      <c r="X25" s="463"/>
      <c r="Y25" s="464"/>
      <c r="Z25" s="403" t="s">
        <v>173</v>
      </c>
      <c r="AA25" s="404"/>
      <c r="AB25" s="404"/>
      <c r="AC25" s="404"/>
      <c r="AD25" s="404"/>
      <c r="AE25" s="404"/>
      <c r="AF25" s="404"/>
      <c r="AG25" s="405"/>
      <c r="AH25" s="406">
        <v>162</v>
      </c>
      <c r="AI25" s="407"/>
      <c r="AJ25" s="407"/>
      <c r="AK25" s="407"/>
      <c r="AL25" s="408"/>
      <c r="AM25" s="406">
        <v>465912</v>
      </c>
      <c r="AN25" s="407"/>
      <c r="AO25" s="407"/>
      <c r="AP25" s="407"/>
      <c r="AQ25" s="407"/>
      <c r="AR25" s="408"/>
      <c r="AS25" s="406">
        <v>2876</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10799500</v>
      </c>
      <c r="BO25" s="426"/>
      <c r="BP25" s="426"/>
      <c r="BQ25" s="426"/>
      <c r="BR25" s="426"/>
      <c r="BS25" s="426"/>
      <c r="BT25" s="426"/>
      <c r="BU25" s="427"/>
      <c r="BV25" s="425">
        <v>5506386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7600</v>
      </c>
      <c r="R26" s="407"/>
      <c r="S26" s="407"/>
      <c r="T26" s="407"/>
      <c r="U26" s="407"/>
      <c r="V26" s="408"/>
      <c r="W26" s="472"/>
      <c r="X26" s="463"/>
      <c r="Y26" s="464"/>
      <c r="Z26" s="403" t="s">
        <v>176</v>
      </c>
      <c r="AA26" s="485"/>
      <c r="AB26" s="485"/>
      <c r="AC26" s="485"/>
      <c r="AD26" s="485"/>
      <c r="AE26" s="485"/>
      <c r="AF26" s="485"/>
      <c r="AG26" s="486"/>
      <c r="AH26" s="406">
        <v>81</v>
      </c>
      <c r="AI26" s="407"/>
      <c r="AJ26" s="407"/>
      <c r="AK26" s="407"/>
      <c r="AL26" s="408"/>
      <c r="AM26" s="406">
        <v>270135</v>
      </c>
      <c r="AN26" s="407"/>
      <c r="AO26" s="407"/>
      <c r="AP26" s="407"/>
      <c r="AQ26" s="407"/>
      <c r="AR26" s="408"/>
      <c r="AS26" s="406">
        <v>3335</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128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6600</v>
      </c>
      <c r="R27" s="407"/>
      <c r="S27" s="407"/>
      <c r="T27" s="407"/>
      <c r="U27" s="407"/>
      <c r="V27" s="408"/>
      <c r="W27" s="472"/>
      <c r="X27" s="463"/>
      <c r="Y27" s="464"/>
      <c r="Z27" s="403" t="s">
        <v>179</v>
      </c>
      <c r="AA27" s="404"/>
      <c r="AB27" s="404"/>
      <c r="AC27" s="404"/>
      <c r="AD27" s="404"/>
      <c r="AE27" s="404"/>
      <c r="AF27" s="404"/>
      <c r="AG27" s="405"/>
      <c r="AH27" s="406">
        <v>27</v>
      </c>
      <c r="AI27" s="407"/>
      <c r="AJ27" s="407"/>
      <c r="AK27" s="407"/>
      <c r="AL27" s="408"/>
      <c r="AM27" s="406">
        <v>102222</v>
      </c>
      <c r="AN27" s="407"/>
      <c r="AO27" s="407"/>
      <c r="AP27" s="407"/>
      <c r="AQ27" s="407"/>
      <c r="AR27" s="408"/>
      <c r="AS27" s="406">
        <v>3786</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128</v>
      </c>
      <c r="BO27" s="434"/>
      <c r="BP27" s="434"/>
      <c r="BQ27" s="434"/>
      <c r="BR27" s="434"/>
      <c r="BS27" s="434"/>
      <c r="BT27" s="434"/>
      <c r="BU27" s="435"/>
      <c r="BV27" s="433" t="s">
        <v>128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6300</v>
      </c>
      <c r="R28" s="407"/>
      <c r="S28" s="407"/>
      <c r="T28" s="407"/>
      <c r="U28" s="407"/>
      <c r="V28" s="408"/>
      <c r="W28" s="472"/>
      <c r="X28" s="463"/>
      <c r="Y28" s="464"/>
      <c r="Z28" s="403" t="s">
        <v>182</v>
      </c>
      <c r="AA28" s="404"/>
      <c r="AB28" s="404"/>
      <c r="AC28" s="404"/>
      <c r="AD28" s="404"/>
      <c r="AE28" s="404"/>
      <c r="AF28" s="404"/>
      <c r="AG28" s="405"/>
      <c r="AH28" s="406" t="s">
        <v>128</v>
      </c>
      <c r="AI28" s="407"/>
      <c r="AJ28" s="407"/>
      <c r="AK28" s="407"/>
      <c r="AL28" s="408"/>
      <c r="AM28" s="406" t="s">
        <v>128</v>
      </c>
      <c r="AN28" s="407"/>
      <c r="AO28" s="407"/>
      <c r="AP28" s="407"/>
      <c r="AQ28" s="407"/>
      <c r="AR28" s="408"/>
      <c r="AS28" s="406" t="s">
        <v>128</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4097030</v>
      </c>
      <c r="BO28" s="426"/>
      <c r="BP28" s="426"/>
      <c r="BQ28" s="426"/>
      <c r="BR28" s="426"/>
      <c r="BS28" s="426"/>
      <c r="BT28" s="426"/>
      <c r="BU28" s="427"/>
      <c r="BV28" s="425">
        <v>4076130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22</v>
      </c>
      <c r="M29" s="407"/>
      <c r="N29" s="407"/>
      <c r="O29" s="407"/>
      <c r="P29" s="408"/>
      <c r="Q29" s="406">
        <v>6000</v>
      </c>
      <c r="R29" s="407"/>
      <c r="S29" s="407"/>
      <c r="T29" s="407"/>
      <c r="U29" s="407"/>
      <c r="V29" s="408"/>
      <c r="W29" s="473"/>
      <c r="X29" s="474"/>
      <c r="Y29" s="475"/>
      <c r="Z29" s="403" t="s">
        <v>185</v>
      </c>
      <c r="AA29" s="404"/>
      <c r="AB29" s="404"/>
      <c r="AC29" s="404"/>
      <c r="AD29" s="404"/>
      <c r="AE29" s="404"/>
      <c r="AF29" s="404"/>
      <c r="AG29" s="405"/>
      <c r="AH29" s="406">
        <v>1045</v>
      </c>
      <c r="AI29" s="407"/>
      <c r="AJ29" s="407"/>
      <c r="AK29" s="407"/>
      <c r="AL29" s="408"/>
      <c r="AM29" s="406">
        <v>3162330</v>
      </c>
      <c r="AN29" s="407"/>
      <c r="AO29" s="407"/>
      <c r="AP29" s="407"/>
      <c r="AQ29" s="407"/>
      <c r="AR29" s="408"/>
      <c r="AS29" s="406">
        <v>3026</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1465720</v>
      </c>
      <c r="BO29" s="431"/>
      <c r="BP29" s="431"/>
      <c r="BQ29" s="431"/>
      <c r="BR29" s="431"/>
      <c r="BS29" s="431"/>
      <c r="BT29" s="431"/>
      <c r="BU29" s="432"/>
      <c r="BV29" s="430">
        <v>212280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97.7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8210493</v>
      </c>
      <c r="BO30" s="434"/>
      <c r="BP30" s="434"/>
      <c r="BQ30" s="434"/>
      <c r="BR30" s="434"/>
      <c r="BS30" s="434"/>
      <c r="BT30" s="434"/>
      <c r="BU30" s="435"/>
      <c r="BV30" s="433">
        <v>7895019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194</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IF('各会計、関係団体の財政状況及び健全化判断比率'!B34="","",'各会計、関係団体の財政状況及び健全化判断比率'!B34)</f>
        <v>浄化槽事業特別会計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泉北環境整備施設組合（一般会計）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和泉市公共施設管理公社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公共用地先行取得事業特別会計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公共下水道事業会計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泉北水道企業団</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和泉市文化振興財団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f t="shared" si="0"/>
        <v>8</v>
      </c>
      <c r="AN36" s="389"/>
      <c r="AO36" s="388" t="str">
        <f>IF('各会計、関係団体の財政状況及び健全化判断比率'!B33="","",'各会計、関係団体の財政状況及び健全化判断比率'!B33)</f>
        <v>病院事業会計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泉大津市・和泉市墓地組合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大阪府後期高齢者医療広域連合（一般会計）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大阪府後期高齢者医療広域連合（後期高齢者医療特別会計）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大阪広域水道企業団（水道事業会計）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大阪広域水道企業団（工業用水道事業会計）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K7n6bdzRZX9v0I253NYQnYa86KenOHxLd5b15xbeXYbufMM1OJ0IKihMAIlRlMrDPtuQEwMbfHjmGW6oqIirJw==" saltValue="Xw39H+zju0c+zNUgcThx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2" t="s">
        <v>578</v>
      </c>
      <c r="D34" s="1212"/>
      <c r="E34" s="1213"/>
      <c r="F34" s="32">
        <v>3.18</v>
      </c>
      <c r="G34" s="33">
        <v>4.4400000000000004</v>
      </c>
      <c r="H34" s="33">
        <v>5.5</v>
      </c>
      <c r="I34" s="33">
        <v>6.42</v>
      </c>
      <c r="J34" s="34">
        <v>6.69</v>
      </c>
      <c r="K34" s="22"/>
      <c r="L34" s="22"/>
      <c r="M34" s="22"/>
      <c r="N34" s="22"/>
      <c r="O34" s="22"/>
      <c r="P34" s="22"/>
    </row>
    <row r="35" spans="1:16" ht="39" customHeight="1" x14ac:dyDescent="0.15">
      <c r="A35" s="22"/>
      <c r="B35" s="35"/>
      <c r="C35" s="1206" t="s">
        <v>579</v>
      </c>
      <c r="D35" s="1207"/>
      <c r="E35" s="1208"/>
      <c r="F35" s="36">
        <v>0.15</v>
      </c>
      <c r="G35" s="37">
        <v>0.17</v>
      </c>
      <c r="H35" s="37">
        <v>0.5</v>
      </c>
      <c r="I35" s="37">
        <v>1.37</v>
      </c>
      <c r="J35" s="38">
        <v>2.04</v>
      </c>
      <c r="K35" s="22"/>
      <c r="L35" s="22"/>
      <c r="M35" s="22"/>
      <c r="N35" s="22"/>
      <c r="O35" s="22"/>
      <c r="P35" s="22"/>
    </row>
    <row r="36" spans="1:16" ht="39" customHeight="1" x14ac:dyDescent="0.15">
      <c r="A36" s="22"/>
      <c r="B36" s="35"/>
      <c r="C36" s="1206" t="s">
        <v>580</v>
      </c>
      <c r="D36" s="1207"/>
      <c r="E36" s="1208"/>
      <c r="F36" s="36">
        <v>0.65</v>
      </c>
      <c r="G36" s="37">
        <v>0.37</v>
      </c>
      <c r="H36" s="37">
        <v>0.26</v>
      </c>
      <c r="I36" s="37">
        <v>0.11</v>
      </c>
      <c r="J36" s="38">
        <v>0.79</v>
      </c>
      <c r="K36" s="22"/>
      <c r="L36" s="22"/>
      <c r="M36" s="22"/>
      <c r="N36" s="22"/>
      <c r="O36" s="22"/>
      <c r="P36" s="22"/>
    </row>
    <row r="37" spans="1:16" ht="39" customHeight="1" x14ac:dyDescent="0.15">
      <c r="A37" s="22"/>
      <c r="B37" s="35"/>
      <c r="C37" s="1206" t="s">
        <v>581</v>
      </c>
      <c r="D37" s="1207"/>
      <c r="E37" s="1208"/>
      <c r="F37" s="36">
        <v>0.05</v>
      </c>
      <c r="G37" s="37">
        <v>0.16</v>
      </c>
      <c r="H37" s="37">
        <v>0.23</v>
      </c>
      <c r="I37" s="37">
        <v>0.9</v>
      </c>
      <c r="J37" s="38">
        <v>0.78</v>
      </c>
      <c r="K37" s="22"/>
      <c r="L37" s="22"/>
      <c r="M37" s="22"/>
      <c r="N37" s="22"/>
      <c r="O37" s="22"/>
      <c r="P37" s="22"/>
    </row>
    <row r="38" spans="1:16" ht="39" customHeight="1" x14ac:dyDescent="0.15">
      <c r="A38" s="22"/>
      <c r="B38" s="35"/>
      <c r="C38" s="1206" t="s">
        <v>582</v>
      </c>
      <c r="D38" s="1207"/>
      <c r="E38" s="1208"/>
      <c r="F38" s="36">
        <v>0.53</v>
      </c>
      <c r="G38" s="37">
        <v>0.57999999999999996</v>
      </c>
      <c r="H38" s="37">
        <v>0.5</v>
      </c>
      <c r="I38" s="37">
        <v>0.19</v>
      </c>
      <c r="J38" s="38">
        <v>0.32</v>
      </c>
      <c r="K38" s="22"/>
      <c r="L38" s="22"/>
      <c r="M38" s="22"/>
      <c r="N38" s="22"/>
      <c r="O38" s="22"/>
      <c r="P38" s="22"/>
    </row>
    <row r="39" spans="1:16" ht="39" customHeight="1" x14ac:dyDescent="0.15">
      <c r="A39" s="22"/>
      <c r="B39" s="35"/>
      <c r="C39" s="1206" t="s">
        <v>583</v>
      </c>
      <c r="D39" s="1207"/>
      <c r="E39" s="1208"/>
      <c r="F39" s="36">
        <v>0.16</v>
      </c>
      <c r="G39" s="37">
        <v>0.16</v>
      </c>
      <c r="H39" s="37">
        <v>0.18</v>
      </c>
      <c r="I39" s="37">
        <v>0.16</v>
      </c>
      <c r="J39" s="38">
        <v>0.19</v>
      </c>
      <c r="K39" s="22"/>
      <c r="L39" s="22"/>
      <c r="M39" s="22"/>
      <c r="N39" s="22"/>
      <c r="O39" s="22"/>
      <c r="P39" s="22"/>
    </row>
    <row r="40" spans="1:16" ht="39" customHeight="1" x14ac:dyDescent="0.15">
      <c r="A40" s="22"/>
      <c r="B40" s="35"/>
      <c r="C40" s="1206" t="s">
        <v>584</v>
      </c>
      <c r="D40" s="1207"/>
      <c r="E40" s="1208"/>
      <c r="F40" s="36">
        <v>0</v>
      </c>
      <c r="G40" s="37">
        <v>0</v>
      </c>
      <c r="H40" s="37">
        <v>0</v>
      </c>
      <c r="I40" s="37">
        <v>0</v>
      </c>
      <c r="J40" s="38">
        <v>0</v>
      </c>
      <c r="K40" s="22"/>
      <c r="L40" s="22"/>
      <c r="M40" s="22"/>
      <c r="N40" s="22"/>
      <c r="O40" s="22"/>
      <c r="P40" s="22"/>
    </row>
    <row r="41" spans="1:16" ht="39" customHeight="1" x14ac:dyDescent="0.15">
      <c r="A41" s="22"/>
      <c r="B41" s="35"/>
      <c r="C41" s="1206" t="s">
        <v>585</v>
      </c>
      <c r="D41" s="1207"/>
      <c r="E41" s="1208"/>
      <c r="F41" s="36">
        <v>0</v>
      </c>
      <c r="G41" s="37">
        <v>0</v>
      </c>
      <c r="H41" s="37">
        <v>0</v>
      </c>
      <c r="I41" s="37">
        <v>0</v>
      </c>
      <c r="J41" s="38">
        <v>0</v>
      </c>
      <c r="K41" s="22"/>
      <c r="L41" s="22"/>
      <c r="M41" s="22"/>
      <c r="N41" s="22"/>
      <c r="O41" s="22"/>
      <c r="P41" s="22"/>
    </row>
    <row r="42" spans="1:16" ht="39" customHeight="1" x14ac:dyDescent="0.15">
      <c r="A42" s="22"/>
      <c r="B42" s="39"/>
      <c r="C42" s="1206" t="s">
        <v>586</v>
      </c>
      <c r="D42" s="1207"/>
      <c r="E42" s="1208"/>
      <c r="F42" s="36" t="s">
        <v>529</v>
      </c>
      <c r="G42" s="37" t="s">
        <v>529</v>
      </c>
      <c r="H42" s="37" t="s">
        <v>529</v>
      </c>
      <c r="I42" s="37" t="s">
        <v>529</v>
      </c>
      <c r="J42" s="38" t="s">
        <v>529</v>
      </c>
      <c r="K42" s="22"/>
      <c r="L42" s="22"/>
      <c r="M42" s="22"/>
      <c r="N42" s="22"/>
      <c r="O42" s="22"/>
      <c r="P42" s="22"/>
    </row>
    <row r="43" spans="1:16" ht="39" customHeight="1" thickBot="1" x14ac:dyDescent="0.2">
      <c r="A43" s="22"/>
      <c r="B43" s="40"/>
      <c r="C43" s="1209" t="s">
        <v>587</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FDkn5G/PKQV802ewii769fOQ0w/1jKXoxNAidP6vpk5byTL8WCUQi3gLtK2+5yY1lOYlJIx6Ob2xy8JMDDePw==" saltValue="5Gg2CdQVaJ+o8kQotuIK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6424</v>
      </c>
      <c r="L45" s="60">
        <v>6460</v>
      </c>
      <c r="M45" s="60">
        <v>6454</v>
      </c>
      <c r="N45" s="60">
        <v>6747</v>
      </c>
      <c r="O45" s="61">
        <v>6914</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529</v>
      </c>
      <c r="L46" s="64" t="s">
        <v>529</v>
      </c>
      <c r="M46" s="64" t="s">
        <v>529</v>
      </c>
      <c r="N46" s="64" t="s">
        <v>529</v>
      </c>
      <c r="O46" s="65" t="s">
        <v>529</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529</v>
      </c>
      <c r="L47" s="64" t="s">
        <v>529</v>
      </c>
      <c r="M47" s="64" t="s">
        <v>529</v>
      </c>
      <c r="N47" s="64" t="s">
        <v>529</v>
      </c>
      <c r="O47" s="65" t="s">
        <v>529</v>
      </c>
      <c r="P47" s="48"/>
      <c r="Q47" s="48"/>
      <c r="R47" s="48"/>
      <c r="S47" s="48"/>
      <c r="T47" s="48"/>
      <c r="U47" s="48"/>
    </row>
    <row r="48" spans="1:21" ht="30.75" customHeight="1" x14ac:dyDescent="0.15">
      <c r="A48" s="48"/>
      <c r="B48" s="1234"/>
      <c r="C48" s="1235"/>
      <c r="D48" s="62"/>
      <c r="E48" s="1216" t="s">
        <v>15</v>
      </c>
      <c r="F48" s="1216"/>
      <c r="G48" s="1216"/>
      <c r="H48" s="1216"/>
      <c r="I48" s="1216"/>
      <c r="J48" s="1217"/>
      <c r="K48" s="63">
        <v>814</v>
      </c>
      <c r="L48" s="64">
        <v>799</v>
      </c>
      <c r="M48" s="64">
        <v>762</v>
      </c>
      <c r="N48" s="64">
        <v>665</v>
      </c>
      <c r="O48" s="65">
        <v>633</v>
      </c>
      <c r="P48" s="48"/>
      <c r="Q48" s="48"/>
      <c r="R48" s="48"/>
      <c r="S48" s="48"/>
      <c r="T48" s="48"/>
      <c r="U48" s="48"/>
    </row>
    <row r="49" spans="1:21" ht="30.75" customHeight="1" x14ac:dyDescent="0.15">
      <c r="A49" s="48"/>
      <c r="B49" s="1234"/>
      <c r="C49" s="1235"/>
      <c r="D49" s="62"/>
      <c r="E49" s="1216" t="s">
        <v>16</v>
      </c>
      <c r="F49" s="1216"/>
      <c r="G49" s="1216"/>
      <c r="H49" s="1216"/>
      <c r="I49" s="1216"/>
      <c r="J49" s="1217"/>
      <c r="K49" s="63">
        <v>360</v>
      </c>
      <c r="L49" s="64">
        <v>362</v>
      </c>
      <c r="M49" s="64">
        <v>137</v>
      </c>
      <c r="N49" s="64">
        <v>143</v>
      </c>
      <c r="O49" s="65">
        <v>134</v>
      </c>
      <c r="P49" s="48"/>
      <c r="Q49" s="48"/>
      <c r="R49" s="48"/>
      <c r="S49" s="48"/>
      <c r="T49" s="48"/>
      <c r="U49" s="48"/>
    </row>
    <row r="50" spans="1:21" ht="30.75" customHeight="1" x14ac:dyDescent="0.15">
      <c r="A50" s="48"/>
      <c r="B50" s="1234"/>
      <c r="C50" s="1235"/>
      <c r="D50" s="62"/>
      <c r="E50" s="1216" t="s">
        <v>17</v>
      </c>
      <c r="F50" s="1216"/>
      <c r="G50" s="1216"/>
      <c r="H50" s="1216"/>
      <c r="I50" s="1216"/>
      <c r="J50" s="1217"/>
      <c r="K50" s="63">
        <v>285</v>
      </c>
      <c r="L50" s="64">
        <v>256</v>
      </c>
      <c r="M50" s="64">
        <v>260</v>
      </c>
      <c r="N50" s="64">
        <v>275</v>
      </c>
      <c r="O50" s="65">
        <v>291</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529</v>
      </c>
      <c r="L51" s="64" t="s">
        <v>529</v>
      </c>
      <c r="M51" s="64" t="s">
        <v>529</v>
      </c>
      <c r="N51" s="64" t="s">
        <v>529</v>
      </c>
      <c r="O51" s="65" t="s">
        <v>529</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6083</v>
      </c>
      <c r="L52" s="64">
        <v>5844</v>
      </c>
      <c r="M52" s="64">
        <v>5687</v>
      </c>
      <c r="N52" s="64">
        <v>5696</v>
      </c>
      <c r="O52" s="65">
        <v>5706</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1800</v>
      </c>
      <c r="L53" s="69">
        <v>2033</v>
      </c>
      <c r="M53" s="69">
        <v>1926</v>
      </c>
      <c r="N53" s="69">
        <v>2134</v>
      </c>
      <c r="O53" s="70">
        <v>2266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529</v>
      </c>
      <c r="L57" s="84" t="s">
        <v>529</v>
      </c>
      <c r="M57" s="84" t="s">
        <v>529</v>
      </c>
      <c r="N57" s="84" t="s">
        <v>529</v>
      </c>
      <c r="O57" s="85" t="s">
        <v>529</v>
      </c>
    </row>
    <row r="58" spans="1:21" ht="31.5" customHeight="1" thickBot="1" x14ac:dyDescent="0.2">
      <c r="B58" s="1224"/>
      <c r="C58" s="1225"/>
      <c r="D58" s="1229" t="s">
        <v>27</v>
      </c>
      <c r="E58" s="1230"/>
      <c r="F58" s="1230"/>
      <c r="G58" s="1230"/>
      <c r="H58" s="1230"/>
      <c r="I58" s="1230"/>
      <c r="J58" s="1231"/>
      <c r="K58" s="86" t="s">
        <v>529</v>
      </c>
      <c r="L58" s="87" t="s">
        <v>529</v>
      </c>
      <c r="M58" s="87" t="s">
        <v>529</v>
      </c>
      <c r="N58" s="87" t="s">
        <v>529</v>
      </c>
      <c r="O58" s="88" t="s">
        <v>529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BdrHNAHxo86/h4fVv+5j/MwuiTkOLJCOsMnZeqgXkUVH0qzl3ST3QD/ODH7ezOcATV764w7yViSlApvIXGOhA==" saltValue="ggEcVDrq3Txuiokwu53S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52" t="s">
        <v>30</v>
      </c>
      <c r="C41" s="1253"/>
      <c r="D41" s="102"/>
      <c r="E41" s="1254" t="s">
        <v>31</v>
      </c>
      <c r="F41" s="1254"/>
      <c r="G41" s="1254"/>
      <c r="H41" s="1255"/>
      <c r="I41" s="103">
        <v>49747</v>
      </c>
      <c r="J41" s="104">
        <v>48333</v>
      </c>
      <c r="K41" s="104">
        <v>46982</v>
      </c>
      <c r="L41" s="104">
        <v>45186</v>
      </c>
      <c r="M41" s="105">
        <v>45647</v>
      </c>
    </row>
    <row r="42" spans="2:13" ht="27.75" customHeight="1" x14ac:dyDescent="0.15">
      <c r="B42" s="1242"/>
      <c r="C42" s="1243"/>
      <c r="D42" s="106"/>
      <c r="E42" s="1246" t="s">
        <v>32</v>
      </c>
      <c r="F42" s="1246"/>
      <c r="G42" s="1246"/>
      <c r="H42" s="1247"/>
      <c r="I42" s="107">
        <v>2169</v>
      </c>
      <c r="J42" s="108">
        <v>1906</v>
      </c>
      <c r="K42" s="108">
        <v>1900</v>
      </c>
      <c r="L42" s="108">
        <v>1630</v>
      </c>
      <c r="M42" s="109">
        <v>1340</v>
      </c>
    </row>
    <row r="43" spans="2:13" ht="27.75" customHeight="1" x14ac:dyDescent="0.15">
      <c r="B43" s="1242"/>
      <c r="C43" s="1243"/>
      <c r="D43" s="106"/>
      <c r="E43" s="1246" t="s">
        <v>33</v>
      </c>
      <c r="F43" s="1246"/>
      <c r="G43" s="1246"/>
      <c r="H43" s="1247"/>
      <c r="I43" s="107">
        <v>11147</v>
      </c>
      <c r="J43" s="108">
        <v>15253</v>
      </c>
      <c r="K43" s="108">
        <v>14401</v>
      </c>
      <c r="L43" s="108">
        <v>13605</v>
      </c>
      <c r="M43" s="109">
        <v>12140</v>
      </c>
    </row>
    <row r="44" spans="2:13" ht="27.75" customHeight="1" x14ac:dyDescent="0.15">
      <c r="B44" s="1242"/>
      <c r="C44" s="1243"/>
      <c r="D44" s="106"/>
      <c r="E44" s="1246" t="s">
        <v>34</v>
      </c>
      <c r="F44" s="1246"/>
      <c r="G44" s="1246"/>
      <c r="H44" s="1247"/>
      <c r="I44" s="107">
        <v>1975</v>
      </c>
      <c r="J44" s="108">
        <v>1628</v>
      </c>
      <c r="K44" s="108">
        <v>1522</v>
      </c>
      <c r="L44" s="108">
        <v>1446</v>
      </c>
      <c r="M44" s="109">
        <v>1529</v>
      </c>
    </row>
    <row r="45" spans="2:13" ht="27.75" customHeight="1" x14ac:dyDescent="0.15">
      <c r="B45" s="1242"/>
      <c r="C45" s="1243"/>
      <c r="D45" s="106"/>
      <c r="E45" s="1246" t="s">
        <v>35</v>
      </c>
      <c r="F45" s="1246"/>
      <c r="G45" s="1246"/>
      <c r="H45" s="1247"/>
      <c r="I45" s="107">
        <v>6541</v>
      </c>
      <c r="J45" s="108">
        <v>6704</v>
      </c>
      <c r="K45" s="108">
        <v>6513</v>
      </c>
      <c r="L45" s="108">
        <v>6623</v>
      </c>
      <c r="M45" s="109">
        <v>6808</v>
      </c>
    </row>
    <row r="46" spans="2:13" ht="27.75" customHeight="1" x14ac:dyDescent="0.15">
      <c r="B46" s="1242"/>
      <c r="C46" s="1243"/>
      <c r="D46" s="110"/>
      <c r="E46" s="1246" t="s">
        <v>36</v>
      </c>
      <c r="F46" s="1246"/>
      <c r="G46" s="1246"/>
      <c r="H46" s="1247"/>
      <c r="I46" s="107" t="s">
        <v>529</v>
      </c>
      <c r="J46" s="108" t="s">
        <v>529</v>
      </c>
      <c r="K46" s="108" t="s">
        <v>529</v>
      </c>
      <c r="L46" s="108" t="s">
        <v>529</v>
      </c>
      <c r="M46" s="109" t="s">
        <v>529</v>
      </c>
    </row>
    <row r="47" spans="2:13" ht="27.75" customHeight="1" x14ac:dyDescent="0.15">
      <c r="B47" s="1242"/>
      <c r="C47" s="1243"/>
      <c r="D47" s="111"/>
      <c r="E47" s="1256" t="s">
        <v>37</v>
      </c>
      <c r="F47" s="1257"/>
      <c r="G47" s="1257"/>
      <c r="H47" s="1258"/>
      <c r="I47" s="107" t="s">
        <v>529</v>
      </c>
      <c r="J47" s="108" t="s">
        <v>529</v>
      </c>
      <c r="K47" s="108" t="s">
        <v>529</v>
      </c>
      <c r="L47" s="108" t="s">
        <v>529</v>
      </c>
      <c r="M47" s="109" t="s">
        <v>529</v>
      </c>
    </row>
    <row r="48" spans="2:13" ht="27.75" customHeight="1" x14ac:dyDescent="0.15">
      <c r="B48" s="1242"/>
      <c r="C48" s="1243"/>
      <c r="D48" s="106"/>
      <c r="E48" s="1246" t="s">
        <v>38</v>
      </c>
      <c r="F48" s="1246"/>
      <c r="G48" s="1246"/>
      <c r="H48" s="1247"/>
      <c r="I48" s="107" t="s">
        <v>529</v>
      </c>
      <c r="J48" s="108" t="s">
        <v>529</v>
      </c>
      <c r="K48" s="108" t="s">
        <v>529</v>
      </c>
      <c r="L48" s="108" t="s">
        <v>529</v>
      </c>
      <c r="M48" s="109" t="s">
        <v>529</v>
      </c>
    </row>
    <row r="49" spans="2:13" ht="27.75" customHeight="1" x14ac:dyDescent="0.15">
      <c r="B49" s="1244"/>
      <c r="C49" s="1245"/>
      <c r="D49" s="106"/>
      <c r="E49" s="1246" t="s">
        <v>39</v>
      </c>
      <c r="F49" s="1246"/>
      <c r="G49" s="1246"/>
      <c r="H49" s="1247"/>
      <c r="I49" s="107" t="s">
        <v>529</v>
      </c>
      <c r="J49" s="108" t="s">
        <v>529</v>
      </c>
      <c r="K49" s="108" t="s">
        <v>529</v>
      </c>
      <c r="L49" s="108" t="s">
        <v>529</v>
      </c>
      <c r="M49" s="109" t="s">
        <v>529</v>
      </c>
    </row>
    <row r="50" spans="2:13" ht="27.75" customHeight="1" x14ac:dyDescent="0.15">
      <c r="B50" s="1240" t="s">
        <v>40</v>
      </c>
      <c r="C50" s="1241"/>
      <c r="D50" s="112"/>
      <c r="E50" s="1246" t="s">
        <v>41</v>
      </c>
      <c r="F50" s="1246"/>
      <c r="G50" s="1246"/>
      <c r="H50" s="1247"/>
      <c r="I50" s="107">
        <v>11634</v>
      </c>
      <c r="J50" s="108">
        <v>13093</v>
      </c>
      <c r="K50" s="108">
        <v>13311</v>
      </c>
      <c r="L50" s="108">
        <v>13810</v>
      </c>
      <c r="M50" s="109">
        <v>15698</v>
      </c>
    </row>
    <row r="51" spans="2:13" ht="27.75" customHeight="1" x14ac:dyDescent="0.15">
      <c r="B51" s="1242"/>
      <c r="C51" s="1243"/>
      <c r="D51" s="106"/>
      <c r="E51" s="1246" t="s">
        <v>42</v>
      </c>
      <c r="F51" s="1246"/>
      <c r="G51" s="1246"/>
      <c r="H51" s="1247"/>
      <c r="I51" s="107">
        <v>13394</v>
      </c>
      <c r="J51" s="108">
        <v>12192</v>
      </c>
      <c r="K51" s="108">
        <v>14861</v>
      </c>
      <c r="L51" s="108">
        <v>13088</v>
      </c>
      <c r="M51" s="109">
        <v>12477</v>
      </c>
    </row>
    <row r="52" spans="2:13" ht="27.75" customHeight="1" x14ac:dyDescent="0.15">
      <c r="B52" s="1244"/>
      <c r="C52" s="1245"/>
      <c r="D52" s="106"/>
      <c r="E52" s="1246" t="s">
        <v>43</v>
      </c>
      <c r="F52" s="1246"/>
      <c r="G52" s="1246"/>
      <c r="H52" s="1247"/>
      <c r="I52" s="107">
        <v>49893</v>
      </c>
      <c r="J52" s="108">
        <v>52550</v>
      </c>
      <c r="K52" s="108">
        <v>52156</v>
      </c>
      <c r="L52" s="108">
        <v>51856</v>
      </c>
      <c r="M52" s="109">
        <v>52317</v>
      </c>
    </row>
    <row r="53" spans="2:13" ht="27.75" customHeight="1" thickBot="1" x14ac:dyDescent="0.2">
      <c r="B53" s="1248" t="s">
        <v>44</v>
      </c>
      <c r="C53" s="1249"/>
      <c r="D53" s="113"/>
      <c r="E53" s="1250" t="s">
        <v>45</v>
      </c>
      <c r="F53" s="1250"/>
      <c r="G53" s="1250"/>
      <c r="H53" s="1251"/>
      <c r="I53" s="114">
        <v>-3343</v>
      </c>
      <c r="J53" s="115">
        <v>-4013</v>
      </c>
      <c r="K53" s="115">
        <v>-9010</v>
      </c>
      <c r="L53" s="115">
        <v>-10264</v>
      </c>
      <c r="M53" s="116">
        <v>-13028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hpy4+WDmWXmCvcecg0sF9uJLQ8yDA0xWzryMq4v71NhGN0BjZJg3v64wjrVvv19/reh3z9sjnj682b7nIDU/g==" saltValue="Xo4uNN8ByNsX5k/fmWhK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67" t="s">
        <v>48</v>
      </c>
      <c r="D55" s="1267"/>
      <c r="E55" s="1268"/>
      <c r="F55" s="128">
        <v>4125</v>
      </c>
      <c r="G55" s="128">
        <v>4076</v>
      </c>
      <c r="H55" s="129">
        <v>4097</v>
      </c>
    </row>
    <row r="56" spans="2:8" ht="52.5" customHeight="1" x14ac:dyDescent="0.15">
      <c r="B56" s="130"/>
      <c r="C56" s="1269" t="s">
        <v>49</v>
      </c>
      <c r="D56" s="1269"/>
      <c r="E56" s="1270"/>
      <c r="F56" s="131">
        <v>212</v>
      </c>
      <c r="G56" s="131">
        <v>212</v>
      </c>
      <c r="H56" s="132">
        <v>1466</v>
      </c>
    </row>
    <row r="57" spans="2:8" ht="53.25" customHeight="1" x14ac:dyDescent="0.15">
      <c r="B57" s="130"/>
      <c r="C57" s="1271" t="s">
        <v>50</v>
      </c>
      <c r="D57" s="1271"/>
      <c r="E57" s="1272"/>
      <c r="F57" s="133">
        <v>7256</v>
      </c>
      <c r="G57" s="133">
        <v>7895</v>
      </c>
      <c r="H57" s="134">
        <v>8210</v>
      </c>
    </row>
    <row r="58" spans="2:8" ht="45.75" customHeight="1" x14ac:dyDescent="0.15">
      <c r="B58" s="135"/>
      <c r="C58" s="1259" t="s">
        <v>603</v>
      </c>
      <c r="D58" s="1260"/>
      <c r="E58" s="1261"/>
      <c r="F58" s="136">
        <v>3135</v>
      </c>
      <c r="G58" s="136">
        <v>3427</v>
      </c>
      <c r="H58" s="137">
        <v>3657</v>
      </c>
    </row>
    <row r="59" spans="2:8" ht="45.75" customHeight="1" x14ac:dyDescent="0.15">
      <c r="B59" s="135"/>
      <c r="C59" s="1259" t="s">
        <v>604</v>
      </c>
      <c r="D59" s="1260"/>
      <c r="E59" s="1261"/>
      <c r="F59" s="136">
        <v>2340</v>
      </c>
      <c r="G59" s="136">
        <v>2281</v>
      </c>
      <c r="H59" s="137">
        <v>2508</v>
      </c>
    </row>
    <row r="60" spans="2:8" ht="45.75" customHeight="1" x14ac:dyDescent="0.15">
      <c r="B60" s="135"/>
      <c r="C60" s="1259" t="s">
        <v>605</v>
      </c>
      <c r="D60" s="1260"/>
      <c r="E60" s="1261"/>
      <c r="F60" s="136">
        <v>1580</v>
      </c>
      <c r="G60" s="136">
        <v>1735</v>
      </c>
      <c r="H60" s="137">
        <v>1565</v>
      </c>
    </row>
    <row r="61" spans="2:8" ht="45.75" customHeight="1" x14ac:dyDescent="0.15">
      <c r="B61" s="135"/>
      <c r="C61" s="1259" t="s">
        <v>606</v>
      </c>
      <c r="D61" s="1260"/>
      <c r="E61" s="1261"/>
      <c r="F61" s="136">
        <v>0</v>
      </c>
      <c r="G61" s="136">
        <v>263</v>
      </c>
      <c r="H61" s="137">
        <v>273</v>
      </c>
    </row>
    <row r="62" spans="2:8" ht="45.75" customHeight="1" thickBot="1" x14ac:dyDescent="0.2">
      <c r="B62" s="138"/>
      <c r="C62" s="1262" t="s">
        <v>607</v>
      </c>
      <c r="D62" s="1263"/>
      <c r="E62" s="1264"/>
      <c r="F62" s="139">
        <v>116</v>
      </c>
      <c r="G62" s="139">
        <v>95</v>
      </c>
      <c r="H62" s="140">
        <v>98</v>
      </c>
    </row>
    <row r="63" spans="2:8" ht="52.5" customHeight="1" thickBot="1" x14ac:dyDescent="0.2">
      <c r="B63" s="141"/>
      <c r="C63" s="1265" t="s">
        <v>51</v>
      </c>
      <c r="D63" s="1265"/>
      <c r="E63" s="1266"/>
      <c r="F63" s="142">
        <v>11593</v>
      </c>
      <c r="G63" s="142">
        <v>12183</v>
      </c>
      <c r="H63" s="143">
        <v>13773</v>
      </c>
    </row>
    <row r="64" spans="2:8" ht="15" customHeight="1" x14ac:dyDescent="0.15"/>
  </sheetData>
  <sheetProtection algorithmName="SHA-512" hashValue="3RQ5ao2g7HBNjaSWiv17eST8x8SzQSnCjFBrc+RQSQZMN4LbggG0duoa+qEgzixG56go1/lh734h7G83TIdUFg==" saltValue="aytB7+kuMqECwxCMMNEn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619</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615</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618</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613</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570</v>
      </c>
      <c r="BQ50" s="1283"/>
      <c r="BR50" s="1283"/>
      <c r="BS50" s="1283"/>
      <c r="BT50" s="1283"/>
      <c r="BU50" s="1283"/>
      <c r="BV50" s="1283"/>
      <c r="BW50" s="1283"/>
      <c r="BX50" s="1283" t="s">
        <v>571</v>
      </c>
      <c r="BY50" s="1283"/>
      <c r="BZ50" s="1283"/>
      <c r="CA50" s="1283"/>
      <c r="CB50" s="1283"/>
      <c r="CC50" s="1283"/>
      <c r="CD50" s="1283"/>
      <c r="CE50" s="1283"/>
      <c r="CF50" s="1283" t="s">
        <v>572</v>
      </c>
      <c r="CG50" s="1283"/>
      <c r="CH50" s="1283"/>
      <c r="CI50" s="1283"/>
      <c r="CJ50" s="1283"/>
      <c r="CK50" s="1283"/>
      <c r="CL50" s="1283"/>
      <c r="CM50" s="1283"/>
      <c r="CN50" s="1283" t="s">
        <v>573</v>
      </c>
      <c r="CO50" s="1283"/>
      <c r="CP50" s="1283"/>
      <c r="CQ50" s="1283"/>
      <c r="CR50" s="1283"/>
      <c r="CS50" s="1283"/>
      <c r="CT50" s="1283"/>
      <c r="CU50" s="1283"/>
      <c r="CV50" s="1283" t="s">
        <v>574</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612</v>
      </c>
      <c r="AO51" s="1282"/>
      <c r="AP51" s="1282"/>
      <c r="AQ51" s="1282"/>
      <c r="AR51" s="1282"/>
      <c r="AS51" s="1282"/>
      <c r="AT51" s="1282"/>
      <c r="AU51" s="1282"/>
      <c r="AV51" s="1282"/>
      <c r="AW51" s="1282"/>
      <c r="AX51" s="1282"/>
      <c r="AY51" s="1282"/>
      <c r="AZ51" s="1282"/>
      <c r="BA51" s="1282"/>
      <c r="BB51" s="1282" t="s">
        <v>610</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617</v>
      </c>
      <c r="BC53" s="1282"/>
      <c r="BD53" s="1282"/>
      <c r="BE53" s="1282"/>
      <c r="BF53" s="1282"/>
      <c r="BG53" s="1282"/>
      <c r="BH53" s="1282"/>
      <c r="BI53" s="1282"/>
      <c r="BJ53" s="1282"/>
      <c r="BK53" s="1282"/>
      <c r="BL53" s="1282"/>
      <c r="BM53" s="1282"/>
      <c r="BN53" s="1282"/>
      <c r="BO53" s="1282"/>
      <c r="BP53" s="1281">
        <v>56.5</v>
      </c>
      <c r="BQ53" s="1281"/>
      <c r="BR53" s="1281"/>
      <c r="BS53" s="1281"/>
      <c r="BT53" s="1281"/>
      <c r="BU53" s="1281"/>
      <c r="BV53" s="1281"/>
      <c r="BW53" s="1281"/>
      <c r="BX53" s="1281">
        <v>56.4</v>
      </c>
      <c r="BY53" s="1281"/>
      <c r="BZ53" s="1281"/>
      <c r="CA53" s="1281"/>
      <c r="CB53" s="1281"/>
      <c r="CC53" s="1281"/>
      <c r="CD53" s="1281"/>
      <c r="CE53" s="1281"/>
      <c r="CF53" s="1281">
        <v>56.7</v>
      </c>
      <c r="CG53" s="1281"/>
      <c r="CH53" s="1281"/>
      <c r="CI53" s="1281"/>
      <c r="CJ53" s="1281"/>
      <c r="CK53" s="1281"/>
      <c r="CL53" s="1281"/>
      <c r="CM53" s="1281"/>
      <c r="CN53" s="1281">
        <v>57.3</v>
      </c>
      <c r="CO53" s="1281"/>
      <c r="CP53" s="1281"/>
      <c r="CQ53" s="1281"/>
      <c r="CR53" s="1281"/>
      <c r="CS53" s="1281"/>
      <c r="CT53" s="1281"/>
      <c r="CU53" s="1281"/>
      <c r="CV53" s="1281">
        <v>58.9</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611</v>
      </c>
      <c r="AO55" s="1283"/>
      <c r="AP55" s="1283"/>
      <c r="AQ55" s="1283"/>
      <c r="AR55" s="1283"/>
      <c r="AS55" s="1283"/>
      <c r="AT55" s="1283"/>
      <c r="AU55" s="1283"/>
      <c r="AV55" s="1283"/>
      <c r="AW55" s="1283"/>
      <c r="AX55" s="1283"/>
      <c r="AY55" s="1283"/>
      <c r="AZ55" s="1283"/>
      <c r="BA55" s="1283"/>
      <c r="BB55" s="1282" t="s">
        <v>610</v>
      </c>
      <c r="BC55" s="1282"/>
      <c r="BD55" s="1282"/>
      <c r="BE55" s="1282"/>
      <c r="BF55" s="1282"/>
      <c r="BG55" s="1282"/>
      <c r="BH55" s="1282"/>
      <c r="BI55" s="1282"/>
      <c r="BJ55" s="1282"/>
      <c r="BK55" s="1282"/>
      <c r="BL55" s="1282"/>
      <c r="BM55" s="1282"/>
      <c r="BN55" s="1282"/>
      <c r="BO55" s="1282"/>
      <c r="BP55" s="1281">
        <v>16.600000000000001</v>
      </c>
      <c r="BQ55" s="1281"/>
      <c r="BR55" s="1281"/>
      <c r="BS55" s="1281"/>
      <c r="BT55" s="1281"/>
      <c r="BU55" s="1281"/>
      <c r="BV55" s="1281"/>
      <c r="BW55" s="1281"/>
      <c r="BX55" s="1281">
        <v>17.399999999999999</v>
      </c>
      <c r="BY55" s="1281"/>
      <c r="BZ55" s="1281"/>
      <c r="CA55" s="1281"/>
      <c r="CB55" s="1281"/>
      <c r="CC55" s="1281"/>
      <c r="CD55" s="1281"/>
      <c r="CE55" s="1281"/>
      <c r="CF55" s="1281">
        <v>12.1</v>
      </c>
      <c r="CG55" s="1281"/>
      <c r="CH55" s="1281"/>
      <c r="CI55" s="1281"/>
      <c r="CJ55" s="1281"/>
      <c r="CK55" s="1281"/>
      <c r="CL55" s="1281"/>
      <c r="CM55" s="1281"/>
      <c r="CN55" s="1281">
        <v>11.2</v>
      </c>
      <c r="CO55" s="1281"/>
      <c r="CP55" s="1281"/>
      <c r="CQ55" s="1281"/>
      <c r="CR55" s="1281"/>
      <c r="CS55" s="1281"/>
      <c r="CT55" s="1281"/>
      <c r="CU55" s="1281"/>
      <c r="CV55" s="1281">
        <v>7.1</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617</v>
      </c>
      <c r="BC57" s="1282"/>
      <c r="BD57" s="1282"/>
      <c r="BE57" s="1282"/>
      <c r="BF57" s="1282"/>
      <c r="BG57" s="1282"/>
      <c r="BH57" s="1282"/>
      <c r="BI57" s="1282"/>
      <c r="BJ57" s="1282"/>
      <c r="BK57" s="1282"/>
      <c r="BL57" s="1282"/>
      <c r="BM57" s="1282"/>
      <c r="BN57" s="1282"/>
      <c r="BO57" s="1282"/>
      <c r="BP57" s="1281">
        <v>58.6</v>
      </c>
      <c r="BQ57" s="1281"/>
      <c r="BR57" s="1281"/>
      <c r="BS57" s="1281"/>
      <c r="BT57" s="1281"/>
      <c r="BU57" s="1281"/>
      <c r="BV57" s="1281"/>
      <c r="BW57" s="1281"/>
      <c r="BX57" s="1281">
        <v>58.9</v>
      </c>
      <c r="BY57" s="1281"/>
      <c r="BZ57" s="1281"/>
      <c r="CA57" s="1281"/>
      <c r="CB57" s="1281"/>
      <c r="CC57" s="1281"/>
      <c r="CD57" s="1281"/>
      <c r="CE57" s="1281"/>
      <c r="CF57" s="1281">
        <v>59.4</v>
      </c>
      <c r="CG57" s="1281"/>
      <c r="CH57" s="1281"/>
      <c r="CI57" s="1281"/>
      <c r="CJ57" s="1281"/>
      <c r="CK57" s="1281"/>
      <c r="CL57" s="1281"/>
      <c r="CM57" s="1281"/>
      <c r="CN57" s="1281">
        <v>60.2</v>
      </c>
      <c r="CO57" s="1281"/>
      <c r="CP57" s="1281"/>
      <c r="CQ57" s="1281"/>
      <c r="CR57" s="1281"/>
      <c r="CS57" s="1281"/>
      <c r="CT57" s="1281"/>
      <c r="CU57" s="1281"/>
      <c r="CV57" s="1281">
        <v>61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616</v>
      </c>
    </row>
    <row r="64" spans="1:109" ht="13.5" x14ac:dyDescent="0.15">
      <c r="B64" s="1274"/>
      <c r="G64" s="1311"/>
      <c r="I64" s="1313"/>
      <c r="J64" s="1313"/>
      <c r="K64" s="1313"/>
      <c r="L64" s="1313"/>
      <c r="M64" s="1313"/>
      <c r="N64" s="1312"/>
      <c r="AM64" s="1311"/>
      <c r="AN64" s="1311" t="s">
        <v>615</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614</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613</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570</v>
      </c>
      <c r="BQ72" s="1283"/>
      <c r="BR72" s="1283"/>
      <c r="BS72" s="1283"/>
      <c r="BT72" s="1283"/>
      <c r="BU72" s="1283"/>
      <c r="BV72" s="1283"/>
      <c r="BW72" s="1283"/>
      <c r="BX72" s="1283" t="s">
        <v>571</v>
      </c>
      <c r="BY72" s="1283"/>
      <c r="BZ72" s="1283"/>
      <c r="CA72" s="1283"/>
      <c r="CB72" s="1283"/>
      <c r="CC72" s="1283"/>
      <c r="CD72" s="1283"/>
      <c r="CE72" s="1283"/>
      <c r="CF72" s="1283" t="s">
        <v>572</v>
      </c>
      <c r="CG72" s="1283"/>
      <c r="CH72" s="1283"/>
      <c r="CI72" s="1283"/>
      <c r="CJ72" s="1283"/>
      <c r="CK72" s="1283"/>
      <c r="CL72" s="1283"/>
      <c r="CM72" s="1283"/>
      <c r="CN72" s="1283" t="s">
        <v>573</v>
      </c>
      <c r="CO72" s="1283"/>
      <c r="CP72" s="1283"/>
      <c r="CQ72" s="1283"/>
      <c r="CR72" s="1283"/>
      <c r="CS72" s="1283"/>
      <c r="CT72" s="1283"/>
      <c r="CU72" s="1283"/>
      <c r="CV72" s="1283" t="s">
        <v>574</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612</v>
      </c>
      <c r="AO73" s="1282"/>
      <c r="AP73" s="1282"/>
      <c r="AQ73" s="1282"/>
      <c r="AR73" s="1282"/>
      <c r="AS73" s="1282"/>
      <c r="AT73" s="1282"/>
      <c r="AU73" s="1282"/>
      <c r="AV73" s="1282"/>
      <c r="AW73" s="1282"/>
      <c r="AX73" s="1282"/>
      <c r="AY73" s="1282"/>
      <c r="AZ73" s="1282"/>
      <c r="BA73" s="1282"/>
      <c r="BB73" s="1282" t="s">
        <v>610</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609</v>
      </c>
      <c r="BC75" s="1282"/>
      <c r="BD75" s="1282"/>
      <c r="BE75" s="1282"/>
      <c r="BF75" s="1282"/>
      <c r="BG75" s="1282"/>
      <c r="BH75" s="1282"/>
      <c r="BI75" s="1282"/>
      <c r="BJ75" s="1282"/>
      <c r="BK75" s="1282"/>
      <c r="BL75" s="1282"/>
      <c r="BM75" s="1282"/>
      <c r="BN75" s="1282"/>
      <c r="BO75" s="1282"/>
      <c r="BP75" s="1281">
        <v>6.5</v>
      </c>
      <c r="BQ75" s="1281"/>
      <c r="BR75" s="1281"/>
      <c r="BS75" s="1281"/>
      <c r="BT75" s="1281"/>
      <c r="BU75" s="1281"/>
      <c r="BV75" s="1281"/>
      <c r="BW75" s="1281"/>
      <c r="BX75" s="1281">
        <v>6.6</v>
      </c>
      <c r="BY75" s="1281"/>
      <c r="BZ75" s="1281"/>
      <c r="CA75" s="1281"/>
      <c r="CB75" s="1281"/>
      <c r="CC75" s="1281"/>
      <c r="CD75" s="1281"/>
      <c r="CE75" s="1281"/>
      <c r="CF75" s="1281">
        <v>6.3</v>
      </c>
      <c r="CG75" s="1281"/>
      <c r="CH75" s="1281"/>
      <c r="CI75" s="1281"/>
      <c r="CJ75" s="1281"/>
      <c r="CK75" s="1281"/>
      <c r="CL75" s="1281"/>
      <c r="CM75" s="1281"/>
      <c r="CN75" s="1281">
        <v>6.6</v>
      </c>
      <c r="CO75" s="1281"/>
      <c r="CP75" s="1281"/>
      <c r="CQ75" s="1281"/>
      <c r="CR75" s="1281"/>
      <c r="CS75" s="1281"/>
      <c r="CT75" s="1281"/>
      <c r="CU75" s="1281"/>
      <c r="CV75" s="1281">
        <v>6.7</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611</v>
      </c>
      <c r="AO77" s="1283"/>
      <c r="AP77" s="1283"/>
      <c r="AQ77" s="1283"/>
      <c r="AR77" s="1283"/>
      <c r="AS77" s="1283"/>
      <c r="AT77" s="1283"/>
      <c r="AU77" s="1283"/>
      <c r="AV77" s="1283"/>
      <c r="AW77" s="1283"/>
      <c r="AX77" s="1283"/>
      <c r="AY77" s="1283"/>
      <c r="AZ77" s="1283"/>
      <c r="BA77" s="1283"/>
      <c r="BB77" s="1282" t="s">
        <v>610</v>
      </c>
      <c r="BC77" s="1282"/>
      <c r="BD77" s="1282"/>
      <c r="BE77" s="1282"/>
      <c r="BF77" s="1282"/>
      <c r="BG77" s="1282"/>
      <c r="BH77" s="1282"/>
      <c r="BI77" s="1282"/>
      <c r="BJ77" s="1282"/>
      <c r="BK77" s="1282"/>
      <c r="BL77" s="1282"/>
      <c r="BM77" s="1282"/>
      <c r="BN77" s="1282"/>
      <c r="BO77" s="1282"/>
      <c r="BP77" s="1281">
        <v>16.600000000000001</v>
      </c>
      <c r="BQ77" s="1281"/>
      <c r="BR77" s="1281"/>
      <c r="BS77" s="1281"/>
      <c r="BT77" s="1281"/>
      <c r="BU77" s="1281"/>
      <c r="BV77" s="1281"/>
      <c r="BW77" s="1281"/>
      <c r="BX77" s="1281">
        <v>17.399999999999999</v>
      </c>
      <c r="BY77" s="1281"/>
      <c r="BZ77" s="1281"/>
      <c r="CA77" s="1281"/>
      <c r="CB77" s="1281"/>
      <c r="CC77" s="1281"/>
      <c r="CD77" s="1281"/>
      <c r="CE77" s="1281"/>
      <c r="CF77" s="1281">
        <v>12.1</v>
      </c>
      <c r="CG77" s="1281"/>
      <c r="CH77" s="1281"/>
      <c r="CI77" s="1281"/>
      <c r="CJ77" s="1281"/>
      <c r="CK77" s="1281"/>
      <c r="CL77" s="1281"/>
      <c r="CM77" s="1281"/>
      <c r="CN77" s="1281">
        <v>11.2</v>
      </c>
      <c r="CO77" s="1281"/>
      <c r="CP77" s="1281"/>
      <c r="CQ77" s="1281"/>
      <c r="CR77" s="1281"/>
      <c r="CS77" s="1281"/>
      <c r="CT77" s="1281"/>
      <c r="CU77" s="1281"/>
      <c r="CV77" s="1281">
        <v>7.1</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609</v>
      </c>
      <c r="BC79" s="1282"/>
      <c r="BD79" s="1282"/>
      <c r="BE79" s="1282"/>
      <c r="BF79" s="1282"/>
      <c r="BG79" s="1282"/>
      <c r="BH79" s="1282"/>
      <c r="BI79" s="1282"/>
      <c r="BJ79" s="1282"/>
      <c r="BK79" s="1282"/>
      <c r="BL79" s="1282"/>
      <c r="BM79" s="1282"/>
      <c r="BN79" s="1282"/>
      <c r="BO79" s="1282"/>
      <c r="BP79" s="1281">
        <v>3.6</v>
      </c>
      <c r="BQ79" s="1281"/>
      <c r="BR79" s="1281"/>
      <c r="BS79" s="1281"/>
      <c r="BT79" s="1281"/>
      <c r="BU79" s="1281"/>
      <c r="BV79" s="1281"/>
      <c r="BW79" s="1281"/>
      <c r="BX79" s="1281">
        <v>3.6</v>
      </c>
      <c r="BY79" s="1281"/>
      <c r="BZ79" s="1281"/>
      <c r="CA79" s="1281"/>
      <c r="CB79" s="1281"/>
      <c r="CC79" s="1281"/>
      <c r="CD79" s="1281"/>
      <c r="CE79" s="1281"/>
      <c r="CF79" s="1281">
        <v>3.5</v>
      </c>
      <c r="CG79" s="1281"/>
      <c r="CH79" s="1281"/>
      <c r="CI79" s="1281"/>
      <c r="CJ79" s="1281"/>
      <c r="CK79" s="1281"/>
      <c r="CL79" s="1281"/>
      <c r="CM79" s="1281"/>
      <c r="CN79" s="1281">
        <v>3.5</v>
      </c>
      <c r="CO79" s="1281"/>
      <c r="CP79" s="1281"/>
      <c r="CQ79" s="1281"/>
      <c r="CR79" s="1281"/>
      <c r="CS79" s="1281"/>
      <c r="CT79" s="1281"/>
      <c r="CU79" s="1281"/>
      <c r="CV79" s="1281">
        <v>3.4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V3XmUu/VbWWp1tKobpMtkHr0L3SS3ryBcRdsa70PvOFROmjnEQBUPY2preXWwZ1dWAudQ5lCeom+hwSZdNpGmQ==" saltValue="oo2ssQunvAlb9p2AWzbWX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bzGkf5L8N+XVGTBAeNQN7/IOvJEczKDfNb9oK2UlyJtt5N47umH/55+oWH2XA/h0dJTgS0T22KRrMPgTXC2mtg==" saltValue="DUJwTRZpqbyjHtN1sMKPB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6q4KDBOFiRL4tltv6L5FmcoGfRWnq+qvqy0zmHMuTYyYLFjB+6CKtY1BIJacXkb13tB0L14Shvjc9Qpmp4uaKw==" saltValue="22+0cSXsTHS+HcH64tTGR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27849</v>
      </c>
      <c r="E3" s="162"/>
      <c r="F3" s="163">
        <v>39893</v>
      </c>
      <c r="G3" s="164"/>
      <c r="H3" s="165"/>
    </row>
    <row r="4" spans="1:8" x14ac:dyDescent="0.15">
      <c r="A4" s="166"/>
      <c r="B4" s="167"/>
      <c r="C4" s="168"/>
      <c r="D4" s="169">
        <v>21762</v>
      </c>
      <c r="E4" s="170"/>
      <c r="F4" s="171">
        <v>26170</v>
      </c>
      <c r="G4" s="172"/>
      <c r="H4" s="173"/>
    </row>
    <row r="5" spans="1:8" x14ac:dyDescent="0.15">
      <c r="A5" s="154" t="s">
        <v>562</v>
      </c>
      <c r="B5" s="159"/>
      <c r="C5" s="160"/>
      <c r="D5" s="161">
        <v>31504</v>
      </c>
      <c r="E5" s="162"/>
      <c r="F5" s="163">
        <v>41080</v>
      </c>
      <c r="G5" s="164"/>
      <c r="H5" s="165"/>
    </row>
    <row r="6" spans="1:8" x14ac:dyDescent="0.15">
      <c r="A6" s="166"/>
      <c r="B6" s="167"/>
      <c r="C6" s="168"/>
      <c r="D6" s="169">
        <v>10460</v>
      </c>
      <c r="E6" s="170"/>
      <c r="F6" s="171">
        <v>27265</v>
      </c>
      <c r="G6" s="172"/>
      <c r="H6" s="173"/>
    </row>
    <row r="7" spans="1:8" x14ac:dyDescent="0.15">
      <c r="A7" s="154" t="s">
        <v>563</v>
      </c>
      <c r="B7" s="159"/>
      <c r="C7" s="160"/>
      <c r="D7" s="161">
        <v>32302</v>
      </c>
      <c r="E7" s="162"/>
      <c r="F7" s="163">
        <v>33173</v>
      </c>
      <c r="G7" s="164"/>
      <c r="H7" s="165"/>
    </row>
    <row r="8" spans="1:8" x14ac:dyDescent="0.15">
      <c r="A8" s="166"/>
      <c r="B8" s="167"/>
      <c r="C8" s="168"/>
      <c r="D8" s="169">
        <v>10124</v>
      </c>
      <c r="E8" s="170"/>
      <c r="F8" s="171">
        <v>20353</v>
      </c>
      <c r="G8" s="172"/>
      <c r="H8" s="173"/>
    </row>
    <row r="9" spans="1:8" x14ac:dyDescent="0.15">
      <c r="A9" s="154" t="s">
        <v>564</v>
      </c>
      <c r="B9" s="159"/>
      <c r="C9" s="160"/>
      <c r="D9" s="161">
        <v>30294</v>
      </c>
      <c r="E9" s="162"/>
      <c r="F9" s="163">
        <v>37644</v>
      </c>
      <c r="G9" s="164"/>
      <c r="H9" s="165"/>
    </row>
    <row r="10" spans="1:8" x14ac:dyDescent="0.15">
      <c r="A10" s="166"/>
      <c r="B10" s="167"/>
      <c r="C10" s="168"/>
      <c r="D10" s="169">
        <v>13714</v>
      </c>
      <c r="E10" s="170"/>
      <c r="F10" s="171">
        <v>24939</v>
      </c>
      <c r="G10" s="172"/>
      <c r="H10" s="173"/>
    </row>
    <row r="11" spans="1:8" x14ac:dyDescent="0.15">
      <c r="A11" s="154" t="s">
        <v>565</v>
      </c>
      <c r="B11" s="159"/>
      <c r="C11" s="160"/>
      <c r="D11" s="161">
        <v>34226</v>
      </c>
      <c r="E11" s="162"/>
      <c r="F11" s="163">
        <v>39221</v>
      </c>
      <c r="G11" s="164"/>
      <c r="H11" s="165"/>
    </row>
    <row r="12" spans="1:8" x14ac:dyDescent="0.15">
      <c r="A12" s="166"/>
      <c r="B12" s="167"/>
      <c r="C12" s="174"/>
      <c r="D12" s="169">
        <v>24849</v>
      </c>
      <c r="E12" s="170"/>
      <c r="F12" s="171">
        <v>24821</v>
      </c>
      <c r="G12" s="172"/>
      <c r="H12" s="173"/>
    </row>
    <row r="13" spans="1:8" x14ac:dyDescent="0.15">
      <c r="A13" s="154"/>
      <c r="B13" s="159"/>
      <c r="C13" s="175"/>
      <c r="D13" s="176">
        <v>31235</v>
      </c>
      <c r="E13" s="177"/>
      <c r="F13" s="178">
        <v>38202</v>
      </c>
      <c r="G13" s="179"/>
      <c r="H13" s="165"/>
    </row>
    <row r="14" spans="1:8" x14ac:dyDescent="0.15">
      <c r="A14" s="166"/>
      <c r="B14" s="167"/>
      <c r="C14" s="168"/>
      <c r="D14" s="169">
        <v>16182</v>
      </c>
      <c r="E14" s="170"/>
      <c r="F14" s="171">
        <v>24710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0.65</v>
      </c>
      <c r="C19" s="180">
        <f>ROUND(VALUE(SUBSTITUTE(実質収支比率等に係る経年分析!G$48,"▲","-")),2)</f>
        <v>0.38</v>
      </c>
      <c r="D19" s="180">
        <f>ROUND(VALUE(SUBSTITUTE(実質収支比率等に係る経年分析!H$48,"▲","-")),2)</f>
        <v>0.26</v>
      </c>
      <c r="E19" s="180">
        <f>ROUND(VALUE(SUBSTITUTE(実質収支比率等に係る経年分析!I$48,"▲","-")),2)</f>
        <v>0.11</v>
      </c>
      <c r="F19" s="180">
        <f>ROUND(VALUE(SUBSTITUTE(実質収支比率等に係る経年分析!J$48,"▲","-")),2)</f>
        <v>0.8</v>
      </c>
    </row>
    <row r="20" spans="1:11" x14ac:dyDescent="0.15">
      <c r="A20" s="180" t="s">
        <v>55</v>
      </c>
      <c r="B20" s="180">
        <f>ROUND(VALUE(SUBSTITUTE(実質収支比率等に係る経年分析!F$47,"▲","-")),2)</f>
        <v>14.64</v>
      </c>
      <c r="C20" s="180">
        <f>ROUND(VALUE(SUBSTITUTE(実質収支比率等に係る経年分析!G$47,"▲","-")),2)</f>
        <v>12.74</v>
      </c>
      <c r="D20" s="180">
        <f>ROUND(VALUE(SUBSTITUTE(実質収支比率等に係る経年分析!H$47,"▲","-")),2)</f>
        <v>11.97</v>
      </c>
      <c r="E20" s="180">
        <f>ROUND(VALUE(SUBSTITUTE(実質収支比率等に係る経年分析!I$47,"▲","-")),2)</f>
        <v>11.73</v>
      </c>
      <c r="F20" s="180">
        <f>ROUND(VALUE(SUBSTITUTE(実質収支比率等に係る経年分析!J$47,"▲","-")),2)</f>
        <v>11.52</v>
      </c>
    </row>
    <row r="21" spans="1:11" x14ac:dyDescent="0.15">
      <c r="A21" s="180" t="s">
        <v>56</v>
      </c>
      <c r="B21" s="180">
        <f>IF(ISNUMBER(VALUE(SUBSTITUTE(実質収支比率等に係る経年分析!F$49,"▲","-"))),ROUND(VALUE(SUBSTITUTE(実質収支比率等に係る経年分析!F$49,"▲","-")),2),NA())</f>
        <v>0.16</v>
      </c>
      <c r="C21" s="180">
        <f>IF(ISNUMBER(VALUE(SUBSTITUTE(実質収支比率等に係る経年分析!G$49,"▲","-"))),ROUND(VALUE(SUBSTITUTE(実質収支比率等に係る経年分析!G$49,"▲","-")),2),NA())</f>
        <v>-2.2599999999999998</v>
      </c>
      <c r="D21" s="180">
        <f>IF(ISNUMBER(VALUE(SUBSTITUTE(実質収支比率等に係る経年分析!H$49,"▲","-"))),ROUND(VALUE(SUBSTITUTE(実質収支比率等に係る経年分析!H$49,"▲","-")),2),NA())</f>
        <v>-0.78</v>
      </c>
      <c r="E21" s="180">
        <f>IF(ISNUMBER(VALUE(SUBSTITUTE(実質収支比率等に係る経年分析!I$49,"▲","-"))),ROUND(VALUE(SUBSTITUTE(実質収支比率等に係る経年分析!I$49,"▲","-")),2),NA())</f>
        <v>-0.28999999999999998</v>
      </c>
      <c r="F21" s="180">
        <f>IF(ISNUMBER(VALUE(SUBSTITUTE(実質収支比率等に係る経年分析!J$49,"▲","-"))),ROUND(VALUE(SUBSTITUTE(実質収支比率等に係る経年分析!J$49,"▲","-")),2),NA())</f>
        <v>0.75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病院事業会計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公共用地先行取得事業特別会計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0.57999999999999996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0.79</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4.4400000000000004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6083</v>
      </c>
      <c r="E42" s="182"/>
      <c r="F42" s="182"/>
      <c r="G42" s="182">
        <f>'実質公債費比率（分子）の構造'!L$52</f>
        <v>5844</v>
      </c>
      <c r="H42" s="182"/>
      <c r="I42" s="182"/>
      <c r="J42" s="182">
        <f>'実質公債費比率（分子）の構造'!M$52</f>
        <v>5687</v>
      </c>
      <c r="K42" s="182"/>
      <c r="L42" s="182"/>
      <c r="M42" s="182">
        <f>'実質公債費比率（分子）の構造'!N$52</f>
        <v>5696</v>
      </c>
      <c r="N42" s="182"/>
      <c r="O42" s="182"/>
      <c r="P42" s="182">
        <f>'実質公債費比率（分子）の構造'!O$52</f>
        <v>5706</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285</v>
      </c>
      <c r="C44" s="182"/>
      <c r="D44" s="182"/>
      <c r="E44" s="182">
        <f>'実質公債費比率（分子）の構造'!L$50</f>
        <v>256</v>
      </c>
      <c r="F44" s="182"/>
      <c r="G44" s="182"/>
      <c r="H44" s="182">
        <f>'実質公債費比率（分子）の構造'!M$50</f>
        <v>260</v>
      </c>
      <c r="I44" s="182"/>
      <c r="J44" s="182"/>
      <c r="K44" s="182">
        <f>'実質公債費比率（分子）の構造'!N$50</f>
        <v>275</v>
      </c>
      <c r="L44" s="182"/>
      <c r="M44" s="182"/>
      <c r="N44" s="182">
        <f>'実質公債費比率（分子）の構造'!O$50</f>
        <v>291</v>
      </c>
      <c r="O44" s="182"/>
      <c r="P44" s="182"/>
    </row>
    <row r="45" spans="1:16" x14ac:dyDescent="0.15">
      <c r="A45" s="182" t="s">
        <v>65</v>
      </c>
      <c r="B45" s="182">
        <f>'実質公債費比率（分子）の構造'!K$49</f>
        <v>360</v>
      </c>
      <c r="C45" s="182"/>
      <c r="D45" s="182"/>
      <c r="E45" s="182">
        <f>'実質公債費比率（分子）の構造'!L$49</f>
        <v>362</v>
      </c>
      <c r="F45" s="182"/>
      <c r="G45" s="182"/>
      <c r="H45" s="182">
        <f>'実質公債費比率（分子）の構造'!M$49</f>
        <v>137</v>
      </c>
      <c r="I45" s="182"/>
      <c r="J45" s="182"/>
      <c r="K45" s="182">
        <f>'実質公債費比率（分子）の構造'!N$49</f>
        <v>143</v>
      </c>
      <c r="L45" s="182"/>
      <c r="M45" s="182"/>
      <c r="N45" s="182">
        <f>'実質公債費比率（分子）の構造'!O$49</f>
        <v>134</v>
      </c>
      <c r="O45" s="182"/>
      <c r="P45" s="182"/>
    </row>
    <row r="46" spans="1:16" x14ac:dyDescent="0.15">
      <c r="A46" s="182" t="s">
        <v>66</v>
      </c>
      <c r="B46" s="182">
        <f>'実質公債費比率（分子）の構造'!K$48</f>
        <v>814</v>
      </c>
      <c r="C46" s="182"/>
      <c r="D46" s="182"/>
      <c r="E46" s="182">
        <f>'実質公債費比率（分子）の構造'!L$48</f>
        <v>799</v>
      </c>
      <c r="F46" s="182"/>
      <c r="G46" s="182"/>
      <c r="H46" s="182">
        <f>'実質公債費比率（分子）の構造'!M$48</f>
        <v>762</v>
      </c>
      <c r="I46" s="182"/>
      <c r="J46" s="182"/>
      <c r="K46" s="182">
        <f>'実質公債費比率（分子）の構造'!N$48</f>
        <v>665</v>
      </c>
      <c r="L46" s="182"/>
      <c r="M46" s="182"/>
      <c r="N46" s="182">
        <f>'実質公債費比率（分子）の構造'!O$48</f>
        <v>633</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6424</v>
      </c>
      <c r="C49" s="182"/>
      <c r="D49" s="182"/>
      <c r="E49" s="182">
        <f>'実質公債費比率（分子）の構造'!L$45</f>
        <v>6460</v>
      </c>
      <c r="F49" s="182"/>
      <c r="G49" s="182"/>
      <c r="H49" s="182">
        <f>'実質公債費比率（分子）の構造'!M$45</f>
        <v>6454</v>
      </c>
      <c r="I49" s="182"/>
      <c r="J49" s="182"/>
      <c r="K49" s="182">
        <f>'実質公債費比率（分子）の構造'!N$45</f>
        <v>6747</v>
      </c>
      <c r="L49" s="182"/>
      <c r="M49" s="182"/>
      <c r="N49" s="182">
        <f>'実質公債費比率（分子）の構造'!O$45</f>
        <v>6914</v>
      </c>
      <c r="O49" s="182"/>
      <c r="P49" s="182"/>
    </row>
    <row r="50" spans="1:16" x14ac:dyDescent="0.15">
      <c r="A50" s="182" t="s">
        <v>69</v>
      </c>
      <c r="B50" s="182" t="e">
        <f>NA()</f>
        <v>#N/A</v>
      </c>
      <c r="C50" s="182">
        <f>IF(ISNUMBER('実質公債費比率（分子）の構造'!K$53),'実質公債費比率（分子）の構造'!K$53,NA())</f>
        <v>1800</v>
      </c>
      <c r="D50" s="182" t="e">
        <f>NA()</f>
        <v>#N/A</v>
      </c>
      <c r="E50" s="182" t="e">
        <f>NA()</f>
        <v>#N/A</v>
      </c>
      <c r="F50" s="182">
        <f>IF(ISNUMBER('実質公債費比率（分子）の構造'!L$53),'実質公債費比率（分子）の構造'!L$53,NA())</f>
        <v>2033</v>
      </c>
      <c r="G50" s="182" t="e">
        <f>NA()</f>
        <v>#N/A</v>
      </c>
      <c r="H50" s="182" t="e">
        <f>NA()</f>
        <v>#N/A</v>
      </c>
      <c r="I50" s="182">
        <f>IF(ISNUMBER('実質公債費比率（分子）の構造'!M$53),'実質公債費比率（分子）の構造'!M$53,NA())</f>
        <v>1926</v>
      </c>
      <c r="J50" s="182" t="e">
        <f>NA()</f>
        <v>#N/A</v>
      </c>
      <c r="K50" s="182" t="e">
        <f>NA()</f>
        <v>#N/A</v>
      </c>
      <c r="L50" s="182">
        <f>IF(ISNUMBER('実質公債費比率（分子）の構造'!N$53),'実質公債費比率（分子）の構造'!N$53,NA())</f>
        <v>2134</v>
      </c>
      <c r="M50" s="182" t="e">
        <f>NA()</f>
        <v>#N/A</v>
      </c>
      <c r="N50" s="182" t="e">
        <f>NA()</f>
        <v>#N/A</v>
      </c>
      <c r="O50" s="182">
        <f>IF(ISNUMBER('実質公債費比率（分子）の構造'!O$53),'実質公債費比率（分子）の構造'!O$53,NA())</f>
        <v>2266</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43</v>
      </c>
      <c r="B56" s="181"/>
      <c r="C56" s="181"/>
      <c r="D56" s="181">
        <f>'将来負担比率（分子）の構造'!I$52</f>
        <v>49893</v>
      </c>
      <c r="E56" s="181"/>
      <c r="F56" s="181"/>
      <c r="G56" s="181">
        <f>'将来負担比率（分子）の構造'!J$52</f>
        <v>52550</v>
      </c>
      <c r="H56" s="181"/>
      <c r="I56" s="181"/>
      <c r="J56" s="181">
        <f>'将来負担比率（分子）の構造'!K$52</f>
        <v>52156</v>
      </c>
      <c r="K56" s="181"/>
      <c r="L56" s="181"/>
      <c r="M56" s="181">
        <f>'将来負担比率（分子）の構造'!L$52</f>
        <v>51856</v>
      </c>
      <c r="N56" s="181"/>
      <c r="O56" s="181"/>
      <c r="P56" s="181">
        <f>'将来負担比率（分子）の構造'!M$52</f>
        <v>52317</v>
      </c>
    </row>
    <row r="57" spans="1:16" x14ac:dyDescent="0.15">
      <c r="A57" s="181" t="s">
        <v>42</v>
      </c>
      <c r="B57" s="181"/>
      <c r="C57" s="181"/>
      <c r="D57" s="181">
        <f>'将来負担比率（分子）の構造'!I$51</f>
        <v>13394</v>
      </c>
      <c r="E57" s="181"/>
      <c r="F57" s="181"/>
      <c r="G57" s="181">
        <f>'将来負担比率（分子）の構造'!J$51</f>
        <v>12192</v>
      </c>
      <c r="H57" s="181"/>
      <c r="I57" s="181"/>
      <c r="J57" s="181">
        <f>'将来負担比率（分子）の構造'!K$51</f>
        <v>14861</v>
      </c>
      <c r="K57" s="181"/>
      <c r="L57" s="181"/>
      <c r="M57" s="181">
        <f>'将来負担比率（分子）の構造'!L$51</f>
        <v>13088</v>
      </c>
      <c r="N57" s="181"/>
      <c r="O57" s="181"/>
      <c r="P57" s="181">
        <f>'将来負担比率（分子）の構造'!M$51</f>
        <v>12477</v>
      </c>
    </row>
    <row r="58" spans="1:16" x14ac:dyDescent="0.15">
      <c r="A58" s="181" t="s">
        <v>41</v>
      </c>
      <c r="B58" s="181"/>
      <c r="C58" s="181"/>
      <c r="D58" s="181">
        <f>'将来負担比率（分子）の構造'!I$50</f>
        <v>11634</v>
      </c>
      <c r="E58" s="181"/>
      <c r="F58" s="181"/>
      <c r="G58" s="181">
        <f>'将来負担比率（分子）の構造'!J$50</f>
        <v>13093</v>
      </c>
      <c r="H58" s="181"/>
      <c r="I58" s="181"/>
      <c r="J58" s="181">
        <f>'将来負担比率（分子）の構造'!K$50</f>
        <v>13311</v>
      </c>
      <c r="K58" s="181"/>
      <c r="L58" s="181"/>
      <c r="M58" s="181">
        <f>'将来負担比率（分子）の構造'!L$50</f>
        <v>13810</v>
      </c>
      <c r="N58" s="181"/>
      <c r="O58" s="181"/>
      <c r="P58" s="181">
        <f>'将来負担比率（分子）の構造'!M$50</f>
        <v>15698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6541</v>
      </c>
      <c r="C62" s="181"/>
      <c r="D62" s="181"/>
      <c r="E62" s="181">
        <f>'将来負担比率（分子）の構造'!J$45</f>
        <v>6704</v>
      </c>
      <c r="F62" s="181"/>
      <c r="G62" s="181"/>
      <c r="H62" s="181">
        <f>'将来負担比率（分子）の構造'!K$45</f>
        <v>6513</v>
      </c>
      <c r="I62" s="181"/>
      <c r="J62" s="181"/>
      <c r="K62" s="181">
        <f>'将来負担比率（分子）の構造'!L$45</f>
        <v>6623</v>
      </c>
      <c r="L62" s="181"/>
      <c r="M62" s="181"/>
      <c r="N62" s="181">
        <f>'将来負担比率（分子）の構造'!M$45</f>
        <v>6808</v>
      </c>
      <c r="O62" s="181"/>
      <c r="P62" s="181"/>
    </row>
    <row r="63" spans="1:16" x14ac:dyDescent="0.15">
      <c r="A63" s="181" t="s">
        <v>34</v>
      </c>
      <c r="B63" s="181">
        <f>'将来負担比率（分子）の構造'!I$44</f>
        <v>1975</v>
      </c>
      <c r="C63" s="181"/>
      <c r="D63" s="181"/>
      <c r="E63" s="181">
        <f>'将来負担比率（分子）の構造'!J$44</f>
        <v>1628</v>
      </c>
      <c r="F63" s="181"/>
      <c r="G63" s="181"/>
      <c r="H63" s="181">
        <f>'将来負担比率（分子）の構造'!K$44</f>
        <v>1522</v>
      </c>
      <c r="I63" s="181"/>
      <c r="J63" s="181"/>
      <c r="K63" s="181">
        <f>'将来負担比率（分子）の構造'!L$44</f>
        <v>1446</v>
      </c>
      <c r="L63" s="181"/>
      <c r="M63" s="181"/>
      <c r="N63" s="181">
        <f>'将来負担比率（分子）の構造'!M$44</f>
        <v>1529</v>
      </c>
      <c r="O63" s="181"/>
      <c r="P63" s="181"/>
    </row>
    <row r="64" spans="1:16" x14ac:dyDescent="0.15">
      <c r="A64" s="181" t="s">
        <v>33</v>
      </c>
      <c r="B64" s="181">
        <f>'将来負担比率（分子）の構造'!I$43</f>
        <v>11147</v>
      </c>
      <c r="C64" s="181"/>
      <c r="D64" s="181"/>
      <c r="E64" s="181">
        <f>'将来負担比率（分子）の構造'!J$43</f>
        <v>15253</v>
      </c>
      <c r="F64" s="181"/>
      <c r="G64" s="181"/>
      <c r="H64" s="181">
        <f>'将来負担比率（分子）の構造'!K$43</f>
        <v>14401</v>
      </c>
      <c r="I64" s="181"/>
      <c r="J64" s="181"/>
      <c r="K64" s="181">
        <f>'将来負担比率（分子）の構造'!L$43</f>
        <v>13605</v>
      </c>
      <c r="L64" s="181"/>
      <c r="M64" s="181"/>
      <c r="N64" s="181">
        <f>'将来負担比率（分子）の構造'!M$43</f>
        <v>12140</v>
      </c>
      <c r="O64" s="181"/>
      <c r="P64" s="181"/>
    </row>
    <row r="65" spans="1:16" x14ac:dyDescent="0.15">
      <c r="A65" s="181" t="s">
        <v>32</v>
      </c>
      <c r="B65" s="181">
        <f>'将来負担比率（分子）の構造'!I$42</f>
        <v>2169</v>
      </c>
      <c r="C65" s="181"/>
      <c r="D65" s="181"/>
      <c r="E65" s="181">
        <f>'将来負担比率（分子）の構造'!J$42</f>
        <v>1906</v>
      </c>
      <c r="F65" s="181"/>
      <c r="G65" s="181"/>
      <c r="H65" s="181">
        <f>'将来負担比率（分子）の構造'!K$42</f>
        <v>1900</v>
      </c>
      <c r="I65" s="181"/>
      <c r="J65" s="181"/>
      <c r="K65" s="181">
        <f>'将来負担比率（分子）の構造'!L$42</f>
        <v>1630</v>
      </c>
      <c r="L65" s="181"/>
      <c r="M65" s="181"/>
      <c r="N65" s="181">
        <f>'将来負担比率（分子）の構造'!M$42</f>
        <v>1340</v>
      </c>
      <c r="O65" s="181"/>
      <c r="P65" s="181"/>
    </row>
    <row r="66" spans="1:16" x14ac:dyDescent="0.15">
      <c r="A66" s="181" t="s">
        <v>31</v>
      </c>
      <c r="B66" s="181">
        <f>'将来負担比率（分子）の構造'!I$41</f>
        <v>49747</v>
      </c>
      <c r="C66" s="181"/>
      <c r="D66" s="181"/>
      <c r="E66" s="181">
        <f>'将来負担比率（分子）の構造'!J$41</f>
        <v>48333</v>
      </c>
      <c r="F66" s="181"/>
      <c r="G66" s="181"/>
      <c r="H66" s="181">
        <f>'将来負担比率（分子）の構造'!K$41</f>
        <v>46982</v>
      </c>
      <c r="I66" s="181"/>
      <c r="J66" s="181"/>
      <c r="K66" s="181">
        <f>'将来負担比率（分子）の構造'!L$41</f>
        <v>45186</v>
      </c>
      <c r="L66" s="181"/>
      <c r="M66" s="181"/>
      <c r="N66" s="181">
        <f>'将来負担比率（分子）の構造'!M$41</f>
        <v>45647</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4125</v>
      </c>
      <c r="C72" s="185">
        <f>基金残高に係る経年分析!G55</f>
        <v>4076</v>
      </c>
      <c r="D72" s="185">
        <f>基金残高に係る経年分析!H55</f>
        <v>4097</v>
      </c>
    </row>
    <row r="73" spans="1:16" x14ac:dyDescent="0.15">
      <c r="A73" s="184" t="s">
        <v>76</v>
      </c>
      <c r="B73" s="185">
        <f>基金残高に係る経年分析!F56</f>
        <v>212</v>
      </c>
      <c r="C73" s="185">
        <f>基金残高に係る経年分析!G56</f>
        <v>212</v>
      </c>
      <c r="D73" s="185">
        <f>基金残高に係る経年分析!H56</f>
        <v>1466</v>
      </c>
    </row>
    <row r="74" spans="1:16" x14ac:dyDescent="0.15">
      <c r="A74" s="184" t="s">
        <v>77</v>
      </c>
      <c r="B74" s="185">
        <f>基金残高に係る経年分析!F57</f>
        <v>7256</v>
      </c>
      <c r="C74" s="185">
        <f>基金残高に係る経年分析!G57</f>
        <v>7895</v>
      </c>
      <c r="D74" s="185">
        <f>基金残高に係る経年分析!H57</f>
        <v>8210</v>
      </c>
    </row>
  </sheetData>
  <sheetProtection algorithmName="SHA-512" hashValue="2qkn3IHLGc+iwpt+0U0NliQ9JKBEJ09reavlxIIwRgjA1Q+K1P5KyWtdyM6SWJkEOFQFYCZSQzVKuL2DMFPlhw==" saltValue="pGnjQ6OA6CNbmufp26kqv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222</v>
      </c>
      <c r="C5" s="709"/>
      <c r="D5" s="709"/>
      <c r="E5" s="709"/>
      <c r="F5" s="709"/>
      <c r="G5" s="709"/>
      <c r="H5" s="709"/>
      <c r="I5" s="709"/>
      <c r="J5" s="709"/>
      <c r="K5" s="709"/>
      <c r="L5" s="709"/>
      <c r="M5" s="709"/>
      <c r="N5" s="709"/>
      <c r="O5" s="709"/>
      <c r="P5" s="709"/>
      <c r="Q5" s="710"/>
      <c r="R5" s="697">
        <v>24009805</v>
      </c>
      <c r="S5" s="698"/>
      <c r="T5" s="698"/>
      <c r="U5" s="698"/>
      <c r="V5" s="698"/>
      <c r="W5" s="698"/>
      <c r="X5" s="698"/>
      <c r="Y5" s="741"/>
      <c r="Z5" s="759">
        <v>27.5</v>
      </c>
      <c r="AA5" s="759"/>
      <c r="AB5" s="759"/>
      <c r="AC5" s="759"/>
      <c r="AD5" s="760">
        <v>22078866</v>
      </c>
      <c r="AE5" s="760"/>
      <c r="AF5" s="760"/>
      <c r="AG5" s="760"/>
      <c r="AH5" s="760"/>
      <c r="AI5" s="760"/>
      <c r="AJ5" s="760"/>
      <c r="AK5" s="760"/>
      <c r="AL5" s="742">
        <v>64.7</v>
      </c>
      <c r="AM5" s="713"/>
      <c r="AN5" s="713"/>
      <c r="AO5" s="743"/>
      <c r="AP5" s="708" t="s">
        <v>223</v>
      </c>
      <c r="AQ5" s="709"/>
      <c r="AR5" s="709"/>
      <c r="AS5" s="709"/>
      <c r="AT5" s="709"/>
      <c r="AU5" s="709"/>
      <c r="AV5" s="709"/>
      <c r="AW5" s="709"/>
      <c r="AX5" s="709"/>
      <c r="AY5" s="709"/>
      <c r="AZ5" s="709"/>
      <c r="BA5" s="709"/>
      <c r="BB5" s="709"/>
      <c r="BC5" s="709"/>
      <c r="BD5" s="709"/>
      <c r="BE5" s="709"/>
      <c r="BF5" s="710"/>
      <c r="BG5" s="642">
        <v>22078866</v>
      </c>
      <c r="BH5" s="643"/>
      <c r="BI5" s="643"/>
      <c r="BJ5" s="643"/>
      <c r="BK5" s="643"/>
      <c r="BL5" s="643"/>
      <c r="BM5" s="643"/>
      <c r="BN5" s="644"/>
      <c r="BO5" s="675">
        <v>92</v>
      </c>
      <c r="BP5" s="675"/>
      <c r="BQ5" s="675"/>
      <c r="BR5" s="675"/>
      <c r="BS5" s="676">
        <v>241658</v>
      </c>
      <c r="BT5" s="676"/>
      <c r="BU5" s="676"/>
      <c r="BV5" s="676"/>
      <c r="BW5" s="676"/>
      <c r="BX5" s="676"/>
      <c r="BY5" s="676"/>
      <c r="BZ5" s="676"/>
      <c r="CA5" s="676"/>
      <c r="CB5" s="739"/>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15">
      <c r="B6" s="639" t="s">
        <v>227</v>
      </c>
      <c r="C6" s="640"/>
      <c r="D6" s="640"/>
      <c r="E6" s="640"/>
      <c r="F6" s="640"/>
      <c r="G6" s="640"/>
      <c r="H6" s="640"/>
      <c r="I6" s="640"/>
      <c r="J6" s="640"/>
      <c r="K6" s="640"/>
      <c r="L6" s="640"/>
      <c r="M6" s="640"/>
      <c r="N6" s="640"/>
      <c r="O6" s="640"/>
      <c r="P6" s="640"/>
      <c r="Q6" s="641"/>
      <c r="R6" s="642">
        <v>325218</v>
      </c>
      <c r="S6" s="643"/>
      <c r="T6" s="643"/>
      <c r="U6" s="643"/>
      <c r="V6" s="643"/>
      <c r="W6" s="643"/>
      <c r="X6" s="643"/>
      <c r="Y6" s="644"/>
      <c r="Z6" s="675">
        <v>0.4</v>
      </c>
      <c r="AA6" s="675"/>
      <c r="AB6" s="675"/>
      <c r="AC6" s="675"/>
      <c r="AD6" s="676">
        <v>325218</v>
      </c>
      <c r="AE6" s="676"/>
      <c r="AF6" s="676"/>
      <c r="AG6" s="676"/>
      <c r="AH6" s="676"/>
      <c r="AI6" s="676"/>
      <c r="AJ6" s="676"/>
      <c r="AK6" s="676"/>
      <c r="AL6" s="645">
        <v>1</v>
      </c>
      <c r="AM6" s="646"/>
      <c r="AN6" s="646"/>
      <c r="AO6" s="677"/>
      <c r="AP6" s="639" t="s">
        <v>228</v>
      </c>
      <c r="AQ6" s="640"/>
      <c r="AR6" s="640"/>
      <c r="AS6" s="640"/>
      <c r="AT6" s="640"/>
      <c r="AU6" s="640"/>
      <c r="AV6" s="640"/>
      <c r="AW6" s="640"/>
      <c r="AX6" s="640"/>
      <c r="AY6" s="640"/>
      <c r="AZ6" s="640"/>
      <c r="BA6" s="640"/>
      <c r="BB6" s="640"/>
      <c r="BC6" s="640"/>
      <c r="BD6" s="640"/>
      <c r="BE6" s="640"/>
      <c r="BF6" s="641"/>
      <c r="BG6" s="642">
        <v>22078866</v>
      </c>
      <c r="BH6" s="643"/>
      <c r="BI6" s="643"/>
      <c r="BJ6" s="643"/>
      <c r="BK6" s="643"/>
      <c r="BL6" s="643"/>
      <c r="BM6" s="643"/>
      <c r="BN6" s="644"/>
      <c r="BO6" s="675">
        <v>92</v>
      </c>
      <c r="BP6" s="675"/>
      <c r="BQ6" s="675"/>
      <c r="BR6" s="675"/>
      <c r="BS6" s="676">
        <v>241658</v>
      </c>
      <c r="BT6" s="676"/>
      <c r="BU6" s="676"/>
      <c r="BV6" s="676"/>
      <c r="BW6" s="676"/>
      <c r="BX6" s="676"/>
      <c r="BY6" s="676"/>
      <c r="BZ6" s="676"/>
      <c r="CA6" s="676"/>
      <c r="CB6" s="739"/>
      <c r="CD6" s="700" t="s">
        <v>229</v>
      </c>
      <c r="CE6" s="701"/>
      <c r="CF6" s="701"/>
      <c r="CG6" s="701"/>
      <c r="CH6" s="701"/>
      <c r="CI6" s="701"/>
      <c r="CJ6" s="701"/>
      <c r="CK6" s="701"/>
      <c r="CL6" s="701"/>
      <c r="CM6" s="701"/>
      <c r="CN6" s="701"/>
      <c r="CO6" s="701"/>
      <c r="CP6" s="701"/>
      <c r="CQ6" s="702"/>
      <c r="CR6" s="642">
        <v>384459</v>
      </c>
      <c r="CS6" s="643"/>
      <c r="CT6" s="643"/>
      <c r="CU6" s="643"/>
      <c r="CV6" s="643"/>
      <c r="CW6" s="643"/>
      <c r="CX6" s="643"/>
      <c r="CY6" s="644"/>
      <c r="CZ6" s="742">
        <v>0.4</v>
      </c>
      <c r="DA6" s="713"/>
      <c r="DB6" s="713"/>
      <c r="DC6" s="745"/>
      <c r="DD6" s="648" t="s">
        <v>136</v>
      </c>
      <c r="DE6" s="643"/>
      <c r="DF6" s="643"/>
      <c r="DG6" s="643"/>
      <c r="DH6" s="643"/>
      <c r="DI6" s="643"/>
      <c r="DJ6" s="643"/>
      <c r="DK6" s="643"/>
      <c r="DL6" s="643"/>
      <c r="DM6" s="643"/>
      <c r="DN6" s="643"/>
      <c r="DO6" s="643"/>
      <c r="DP6" s="644"/>
      <c r="DQ6" s="648">
        <v>384459</v>
      </c>
      <c r="DR6" s="643"/>
      <c r="DS6" s="643"/>
      <c r="DT6" s="643"/>
      <c r="DU6" s="643"/>
      <c r="DV6" s="643"/>
      <c r="DW6" s="643"/>
      <c r="DX6" s="643"/>
      <c r="DY6" s="643"/>
      <c r="DZ6" s="643"/>
      <c r="EA6" s="643"/>
      <c r="EB6" s="643"/>
      <c r="EC6" s="689"/>
    </row>
    <row r="7" spans="2:143" ht="11.25" customHeight="1" x14ac:dyDescent="0.15">
      <c r="B7" s="639" t="s">
        <v>230</v>
      </c>
      <c r="C7" s="640"/>
      <c r="D7" s="640"/>
      <c r="E7" s="640"/>
      <c r="F7" s="640"/>
      <c r="G7" s="640"/>
      <c r="H7" s="640"/>
      <c r="I7" s="640"/>
      <c r="J7" s="640"/>
      <c r="K7" s="640"/>
      <c r="L7" s="640"/>
      <c r="M7" s="640"/>
      <c r="N7" s="640"/>
      <c r="O7" s="640"/>
      <c r="P7" s="640"/>
      <c r="Q7" s="641"/>
      <c r="R7" s="642">
        <v>34186</v>
      </c>
      <c r="S7" s="643"/>
      <c r="T7" s="643"/>
      <c r="U7" s="643"/>
      <c r="V7" s="643"/>
      <c r="W7" s="643"/>
      <c r="X7" s="643"/>
      <c r="Y7" s="644"/>
      <c r="Z7" s="675">
        <v>0</v>
      </c>
      <c r="AA7" s="675"/>
      <c r="AB7" s="675"/>
      <c r="AC7" s="675"/>
      <c r="AD7" s="676">
        <v>34186</v>
      </c>
      <c r="AE7" s="676"/>
      <c r="AF7" s="676"/>
      <c r="AG7" s="676"/>
      <c r="AH7" s="676"/>
      <c r="AI7" s="676"/>
      <c r="AJ7" s="676"/>
      <c r="AK7" s="676"/>
      <c r="AL7" s="645">
        <v>0.1</v>
      </c>
      <c r="AM7" s="646"/>
      <c r="AN7" s="646"/>
      <c r="AO7" s="677"/>
      <c r="AP7" s="639" t="s">
        <v>231</v>
      </c>
      <c r="AQ7" s="640"/>
      <c r="AR7" s="640"/>
      <c r="AS7" s="640"/>
      <c r="AT7" s="640"/>
      <c r="AU7" s="640"/>
      <c r="AV7" s="640"/>
      <c r="AW7" s="640"/>
      <c r="AX7" s="640"/>
      <c r="AY7" s="640"/>
      <c r="AZ7" s="640"/>
      <c r="BA7" s="640"/>
      <c r="BB7" s="640"/>
      <c r="BC7" s="640"/>
      <c r="BD7" s="640"/>
      <c r="BE7" s="640"/>
      <c r="BF7" s="641"/>
      <c r="BG7" s="642">
        <v>11203201</v>
      </c>
      <c r="BH7" s="643"/>
      <c r="BI7" s="643"/>
      <c r="BJ7" s="643"/>
      <c r="BK7" s="643"/>
      <c r="BL7" s="643"/>
      <c r="BM7" s="643"/>
      <c r="BN7" s="644"/>
      <c r="BO7" s="675">
        <v>46.7</v>
      </c>
      <c r="BP7" s="675"/>
      <c r="BQ7" s="675"/>
      <c r="BR7" s="675"/>
      <c r="BS7" s="676">
        <v>241658</v>
      </c>
      <c r="BT7" s="676"/>
      <c r="BU7" s="676"/>
      <c r="BV7" s="676"/>
      <c r="BW7" s="676"/>
      <c r="BX7" s="676"/>
      <c r="BY7" s="676"/>
      <c r="BZ7" s="676"/>
      <c r="CA7" s="676"/>
      <c r="CB7" s="739"/>
      <c r="CD7" s="681" t="s">
        <v>232</v>
      </c>
      <c r="CE7" s="682"/>
      <c r="CF7" s="682"/>
      <c r="CG7" s="682"/>
      <c r="CH7" s="682"/>
      <c r="CI7" s="682"/>
      <c r="CJ7" s="682"/>
      <c r="CK7" s="682"/>
      <c r="CL7" s="682"/>
      <c r="CM7" s="682"/>
      <c r="CN7" s="682"/>
      <c r="CO7" s="682"/>
      <c r="CP7" s="682"/>
      <c r="CQ7" s="683"/>
      <c r="CR7" s="642">
        <v>26875481</v>
      </c>
      <c r="CS7" s="643"/>
      <c r="CT7" s="643"/>
      <c r="CU7" s="643"/>
      <c r="CV7" s="643"/>
      <c r="CW7" s="643"/>
      <c r="CX7" s="643"/>
      <c r="CY7" s="644"/>
      <c r="CZ7" s="675">
        <v>30.9</v>
      </c>
      <c r="DA7" s="675"/>
      <c r="DB7" s="675"/>
      <c r="DC7" s="675"/>
      <c r="DD7" s="648">
        <v>2012805</v>
      </c>
      <c r="DE7" s="643"/>
      <c r="DF7" s="643"/>
      <c r="DG7" s="643"/>
      <c r="DH7" s="643"/>
      <c r="DI7" s="643"/>
      <c r="DJ7" s="643"/>
      <c r="DK7" s="643"/>
      <c r="DL7" s="643"/>
      <c r="DM7" s="643"/>
      <c r="DN7" s="643"/>
      <c r="DO7" s="643"/>
      <c r="DP7" s="644"/>
      <c r="DQ7" s="648">
        <v>5227826</v>
      </c>
      <c r="DR7" s="643"/>
      <c r="DS7" s="643"/>
      <c r="DT7" s="643"/>
      <c r="DU7" s="643"/>
      <c r="DV7" s="643"/>
      <c r="DW7" s="643"/>
      <c r="DX7" s="643"/>
      <c r="DY7" s="643"/>
      <c r="DZ7" s="643"/>
      <c r="EA7" s="643"/>
      <c r="EB7" s="643"/>
      <c r="EC7" s="689"/>
    </row>
    <row r="8" spans="2:143" ht="11.25" customHeight="1" x14ac:dyDescent="0.15">
      <c r="B8" s="639" t="s">
        <v>233</v>
      </c>
      <c r="C8" s="640"/>
      <c r="D8" s="640"/>
      <c r="E8" s="640"/>
      <c r="F8" s="640"/>
      <c r="G8" s="640"/>
      <c r="H8" s="640"/>
      <c r="I8" s="640"/>
      <c r="J8" s="640"/>
      <c r="K8" s="640"/>
      <c r="L8" s="640"/>
      <c r="M8" s="640"/>
      <c r="N8" s="640"/>
      <c r="O8" s="640"/>
      <c r="P8" s="640"/>
      <c r="Q8" s="641"/>
      <c r="R8" s="642">
        <v>144848</v>
      </c>
      <c r="S8" s="643"/>
      <c r="T8" s="643"/>
      <c r="U8" s="643"/>
      <c r="V8" s="643"/>
      <c r="W8" s="643"/>
      <c r="X8" s="643"/>
      <c r="Y8" s="644"/>
      <c r="Z8" s="675">
        <v>0.2</v>
      </c>
      <c r="AA8" s="675"/>
      <c r="AB8" s="675"/>
      <c r="AC8" s="675"/>
      <c r="AD8" s="676">
        <v>144848</v>
      </c>
      <c r="AE8" s="676"/>
      <c r="AF8" s="676"/>
      <c r="AG8" s="676"/>
      <c r="AH8" s="676"/>
      <c r="AI8" s="676"/>
      <c r="AJ8" s="676"/>
      <c r="AK8" s="676"/>
      <c r="AL8" s="645">
        <v>0.4</v>
      </c>
      <c r="AM8" s="646"/>
      <c r="AN8" s="646"/>
      <c r="AO8" s="677"/>
      <c r="AP8" s="639" t="s">
        <v>234</v>
      </c>
      <c r="AQ8" s="640"/>
      <c r="AR8" s="640"/>
      <c r="AS8" s="640"/>
      <c r="AT8" s="640"/>
      <c r="AU8" s="640"/>
      <c r="AV8" s="640"/>
      <c r="AW8" s="640"/>
      <c r="AX8" s="640"/>
      <c r="AY8" s="640"/>
      <c r="AZ8" s="640"/>
      <c r="BA8" s="640"/>
      <c r="BB8" s="640"/>
      <c r="BC8" s="640"/>
      <c r="BD8" s="640"/>
      <c r="BE8" s="640"/>
      <c r="BF8" s="641"/>
      <c r="BG8" s="642">
        <v>299973</v>
      </c>
      <c r="BH8" s="643"/>
      <c r="BI8" s="643"/>
      <c r="BJ8" s="643"/>
      <c r="BK8" s="643"/>
      <c r="BL8" s="643"/>
      <c r="BM8" s="643"/>
      <c r="BN8" s="644"/>
      <c r="BO8" s="675">
        <v>1.2</v>
      </c>
      <c r="BP8" s="675"/>
      <c r="BQ8" s="675"/>
      <c r="BR8" s="675"/>
      <c r="BS8" s="648" t="s">
        <v>136</v>
      </c>
      <c r="BT8" s="643"/>
      <c r="BU8" s="643"/>
      <c r="BV8" s="643"/>
      <c r="BW8" s="643"/>
      <c r="BX8" s="643"/>
      <c r="BY8" s="643"/>
      <c r="BZ8" s="643"/>
      <c r="CA8" s="643"/>
      <c r="CB8" s="689"/>
      <c r="CD8" s="681" t="s">
        <v>235</v>
      </c>
      <c r="CE8" s="682"/>
      <c r="CF8" s="682"/>
      <c r="CG8" s="682"/>
      <c r="CH8" s="682"/>
      <c r="CI8" s="682"/>
      <c r="CJ8" s="682"/>
      <c r="CK8" s="682"/>
      <c r="CL8" s="682"/>
      <c r="CM8" s="682"/>
      <c r="CN8" s="682"/>
      <c r="CO8" s="682"/>
      <c r="CP8" s="682"/>
      <c r="CQ8" s="683"/>
      <c r="CR8" s="642">
        <v>32425141</v>
      </c>
      <c r="CS8" s="643"/>
      <c r="CT8" s="643"/>
      <c r="CU8" s="643"/>
      <c r="CV8" s="643"/>
      <c r="CW8" s="643"/>
      <c r="CX8" s="643"/>
      <c r="CY8" s="644"/>
      <c r="CZ8" s="675">
        <v>37.299999999999997</v>
      </c>
      <c r="DA8" s="675"/>
      <c r="DB8" s="675"/>
      <c r="DC8" s="675"/>
      <c r="DD8" s="648">
        <v>365577</v>
      </c>
      <c r="DE8" s="643"/>
      <c r="DF8" s="643"/>
      <c r="DG8" s="643"/>
      <c r="DH8" s="643"/>
      <c r="DI8" s="643"/>
      <c r="DJ8" s="643"/>
      <c r="DK8" s="643"/>
      <c r="DL8" s="643"/>
      <c r="DM8" s="643"/>
      <c r="DN8" s="643"/>
      <c r="DO8" s="643"/>
      <c r="DP8" s="644"/>
      <c r="DQ8" s="648">
        <v>14115738</v>
      </c>
      <c r="DR8" s="643"/>
      <c r="DS8" s="643"/>
      <c r="DT8" s="643"/>
      <c r="DU8" s="643"/>
      <c r="DV8" s="643"/>
      <c r="DW8" s="643"/>
      <c r="DX8" s="643"/>
      <c r="DY8" s="643"/>
      <c r="DZ8" s="643"/>
      <c r="EA8" s="643"/>
      <c r="EB8" s="643"/>
      <c r="EC8" s="689"/>
    </row>
    <row r="9" spans="2:143" ht="11.25" customHeight="1" x14ac:dyDescent="0.15">
      <c r="B9" s="639" t="s">
        <v>236</v>
      </c>
      <c r="C9" s="640"/>
      <c r="D9" s="640"/>
      <c r="E9" s="640"/>
      <c r="F9" s="640"/>
      <c r="G9" s="640"/>
      <c r="H9" s="640"/>
      <c r="I9" s="640"/>
      <c r="J9" s="640"/>
      <c r="K9" s="640"/>
      <c r="L9" s="640"/>
      <c r="M9" s="640"/>
      <c r="N9" s="640"/>
      <c r="O9" s="640"/>
      <c r="P9" s="640"/>
      <c r="Q9" s="641"/>
      <c r="R9" s="642">
        <v>164031</v>
      </c>
      <c r="S9" s="643"/>
      <c r="T9" s="643"/>
      <c r="U9" s="643"/>
      <c r="V9" s="643"/>
      <c r="W9" s="643"/>
      <c r="X9" s="643"/>
      <c r="Y9" s="644"/>
      <c r="Z9" s="675">
        <v>0.2</v>
      </c>
      <c r="AA9" s="675"/>
      <c r="AB9" s="675"/>
      <c r="AC9" s="675"/>
      <c r="AD9" s="676">
        <v>164031</v>
      </c>
      <c r="AE9" s="676"/>
      <c r="AF9" s="676"/>
      <c r="AG9" s="676"/>
      <c r="AH9" s="676"/>
      <c r="AI9" s="676"/>
      <c r="AJ9" s="676"/>
      <c r="AK9" s="676"/>
      <c r="AL9" s="645">
        <v>0.5</v>
      </c>
      <c r="AM9" s="646"/>
      <c r="AN9" s="646"/>
      <c r="AO9" s="677"/>
      <c r="AP9" s="639" t="s">
        <v>237</v>
      </c>
      <c r="AQ9" s="640"/>
      <c r="AR9" s="640"/>
      <c r="AS9" s="640"/>
      <c r="AT9" s="640"/>
      <c r="AU9" s="640"/>
      <c r="AV9" s="640"/>
      <c r="AW9" s="640"/>
      <c r="AX9" s="640"/>
      <c r="AY9" s="640"/>
      <c r="AZ9" s="640"/>
      <c r="BA9" s="640"/>
      <c r="BB9" s="640"/>
      <c r="BC9" s="640"/>
      <c r="BD9" s="640"/>
      <c r="BE9" s="640"/>
      <c r="BF9" s="641"/>
      <c r="BG9" s="642">
        <v>9609657</v>
      </c>
      <c r="BH9" s="643"/>
      <c r="BI9" s="643"/>
      <c r="BJ9" s="643"/>
      <c r="BK9" s="643"/>
      <c r="BL9" s="643"/>
      <c r="BM9" s="643"/>
      <c r="BN9" s="644"/>
      <c r="BO9" s="675">
        <v>40</v>
      </c>
      <c r="BP9" s="675"/>
      <c r="BQ9" s="675"/>
      <c r="BR9" s="675"/>
      <c r="BS9" s="648" t="s">
        <v>238</v>
      </c>
      <c r="BT9" s="643"/>
      <c r="BU9" s="643"/>
      <c r="BV9" s="643"/>
      <c r="BW9" s="643"/>
      <c r="BX9" s="643"/>
      <c r="BY9" s="643"/>
      <c r="BZ9" s="643"/>
      <c r="CA9" s="643"/>
      <c r="CB9" s="689"/>
      <c r="CD9" s="681" t="s">
        <v>239</v>
      </c>
      <c r="CE9" s="682"/>
      <c r="CF9" s="682"/>
      <c r="CG9" s="682"/>
      <c r="CH9" s="682"/>
      <c r="CI9" s="682"/>
      <c r="CJ9" s="682"/>
      <c r="CK9" s="682"/>
      <c r="CL9" s="682"/>
      <c r="CM9" s="682"/>
      <c r="CN9" s="682"/>
      <c r="CO9" s="682"/>
      <c r="CP9" s="682"/>
      <c r="CQ9" s="683"/>
      <c r="CR9" s="642">
        <v>4992585</v>
      </c>
      <c r="CS9" s="643"/>
      <c r="CT9" s="643"/>
      <c r="CU9" s="643"/>
      <c r="CV9" s="643"/>
      <c r="CW9" s="643"/>
      <c r="CX9" s="643"/>
      <c r="CY9" s="644"/>
      <c r="CZ9" s="675">
        <v>5.7</v>
      </c>
      <c r="DA9" s="675"/>
      <c r="DB9" s="675"/>
      <c r="DC9" s="675"/>
      <c r="DD9" s="648">
        <v>33320</v>
      </c>
      <c r="DE9" s="643"/>
      <c r="DF9" s="643"/>
      <c r="DG9" s="643"/>
      <c r="DH9" s="643"/>
      <c r="DI9" s="643"/>
      <c r="DJ9" s="643"/>
      <c r="DK9" s="643"/>
      <c r="DL9" s="643"/>
      <c r="DM9" s="643"/>
      <c r="DN9" s="643"/>
      <c r="DO9" s="643"/>
      <c r="DP9" s="644"/>
      <c r="DQ9" s="648">
        <v>4364260</v>
      </c>
      <c r="DR9" s="643"/>
      <c r="DS9" s="643"/>
      <c r="DT9" s="643"/>
      <c r="DU9" s="643"/>
      <c r="DV9" s="643"/>
      <c r="DW9" s="643"/>
      <c r="DX9" s="643"/>
      <c r="DY9" s="643"/>
      <c r="DZ9" s="643"/>
      <c r="EA9" s="643"/>
      <c r="EB9" s="643"/>
      <c r="EC9" s="689"/>
    </row>
    <row r="10" spans="2:143" ht="11.25" customHeight="1" x14ac:dyDescent="0.15">
      <c r="B10" s="639" t="s">
        <v>240</v>
      </c>
      <c r="C10" s="640"/>
      <c r="D10" s="640"/>
      <c r="E10" s="640"/>
      <c r="F10" s="640"/>
      <c r="G10" s="640"/>
      <c r="H10" s="640"/>
      <c r="I10" s="640"/>
      <c r="J10" s="640"/>
      <c r="K10" s="640"/>
      <c r="L10" s="640"/>
      <c r="M10" s="640"/>
      <c r="N10" s="640"/>
      <c r="O10" s="640"/>
      <c r="P10" s="640"/>
      <c r="Q10" s="641"/>
      <c r="R10" s="642" t="s">
        <v>136</v>
      </c>
      <c r="S10" s="643"/>
      <c r="T10" s="643"/>
      <c r="U10" s="643"/>
      <c r="V10" s="643"/>
      <c r="W10" s="643"/>
      <c r="X10" s="643"/>
      <c r="Y10" s="644"/>
      <c r="Z10" s="675" t="s">
        <v>136</v>
      </c>
      <c r="AA10" s="675"/>
      <c r="AB10" s="675"/>
      <c r="AC10" s="675"/>
      <c r="AD10" s="676" t="s">
        <v>136</v>
      </c>
      <c r="AE10" s="676"/>
      <c r="AF10" s="676"/>
      <c r="AG10" s="676"/>
      <c r="AH10" s="676"/>
      <c r="AI10" s="676"/>
      <c r="AJ10" s="676"/>
      <c r="AK10" s="676"/>
      <c r="AL10" s="645" t="s">
        <v>128</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447468</v>
      </c>
      <c r="BH10" s="643"/>
      <c r="BI10" s="643"/>
      <c r="BJ10" s="643"/>
      <c r="BK10" s="643"/>
      <c r="BL10" s="643"/>
      <c r="BM10" s="643"/>
      <c r="BN10" s="644"/>
      <c r="BO10" s="675">
        <v>1.9</v>
      </c>
      <c r="BP10" s="675"/>
      <c r="BQ10" s="675"/>
      <c r="BR10" s="675"/>
      <c r="BS10" s="648">
        <v>74350</v>
      </c>
      <c r="BT10" s="643"/>
      <c r="BU10" s="643"/>
      <c r="BV10" s="643"/>
      <c r="BW10" s="643"/>
      <c r="BX10" s="643"/>
      <c r="BY10" s="643"/>
      <c r="BZ10" s="643"/>
      <c r="CA10" s="643"/>
      <c r="CB10" s="689"/>
      <c r="CD10" s="681" t="s">
        <v>242</v>
      </c>
      <c r="CE10" s="682"/>
      <c r="CF10" s="682"/>
      <c r="CG10" s="682"/>
      <c r="CH10" s="682"/>
      <c r="CI10" s="682"/>
      <c r="CJ10" s="682"/>
      <c r="CK10" s="682"/>
      <c r="CL10" s="682"/>
      <c r="CM10" s="682"/>
      <c r="CN10" s="682"/>
      <c r="CO10" s="682"/>
      <c r="CP10" s="682"/>
      <c r="CQ10" s="683"/>
      <c r="CR10" s="642">
        <v>53268</v>
      </c>
      <c r="CS10" s="643"/>
      <c r="CT10" s="643"/>
      <c r="CU10" s="643"/>
      <c r="CV10" s="643"/>
      <c r="CW10" s="643"/>
      <c r="CX10" s="643"/>
      <c r="CY10" s="644"/>
      <c r="CZ10" s="675">
        <v>0.1</v>
      </c>
      <c r="DA10" s="675"/>
      <c r="DB10" s="675"/>
      <c r="DC10" s="675"/>
      <c r="DD10" s="648" t="s">
        <v>136</v>
      </c>
      <c r="DE10" s="643"/>
      <c r="DF10" s="643"/>
      <c r="DG10" s="643"/>
      <c r="DH10" s="643"/>
      <c r="DI10" s="643"/>
      <c r="DJ10" s="643"/>
      <c r="DK10" s="643"/>
      <c r="DL10" s="643"/>
      <c r="DM10" s="643"/>
      <c r="DN10" s="643"/>
      <c r="DO10" s="643"/>
      <c r="DP10" s="644"/>
      <c r="DQ10" s="648">
        <v>50865</v>
      </c>
      <c r="DR10" s="643"/>
      <c r="DS10" s="643"/>
      <c r="DT10" s="643"/>
      <c r="DU10" s="643"/>
      <c r="DV10" s="643"/>
      <c r="DW10" s="643"/>
      <c r="DX10" s="643"/>
      <c r="DY10" s="643"/>
      <c r="DZ10" s="643"/>
      <c r="EA10" s="643"/>
      <c r="EB10" s="643"/>
      <c r="EC10" s="689"/>
    </row>
    <row r="11" spans="2:143" ht="11.25" customHeight="1" x14ac:dyDescent="0.15">
      <c r="B11" s="639" t="s">
        <v>243</v>
      </c>
      <c r="C11" s="640"/>
      <c r="D11" s="640"/>
      <c r="E11" s="640"/>
      <c r="F11" s="640"/>
      <c r="G11" s="640"/>
      <c r="H11" s="640"/>
      <c r="I11" s="640"/>
      <c r="J11" s="640"/>
      <c r="K11" s="640"/>
      <c r="L11" s="640"/>
      <c r="M11" s="640"/>
      <c r="N11" s="640"/>
      <c r="O11" s="640"/>
      <c r="P11" s="640"/>
      <c r="Q11" s="641"/>
      <c r="R11" s="642">
        <v>3612847</v>
      </c>
      <c r="S11" s="643"/>
      <c r="T11" s="643"/>
      <c r="U11" s="643"/>
      <c r="V11" s="643"/>
      <c r="W11" s="643"/>
      <c r="X11" s="643"/>
      <c r="Y11" s="644"/>
      <c r="Z11" s="645">
        <v>4.0999999999999996</v>
      </c>
      <c r="AA11" s="646"/>
      <c r="AB11" s="646"/>
      <c r="AC11" s="647"/>
      <c r="AD11" s="648">
        <v>3612847</v>
      </c>
      <c r="AE11" s="643"/>
      <c r="AF11" s="643"/>
      <c r="AG11" s="643"/>
      <c r="AH11" s="643"/>
      <c r="AI11" s="643"/>
      <c r="AJ11" s="643"/>
      <c r="AK11" s="644"/>
      <c r="AL11" s="645">
        <v>10.6</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846103</v>
      </c>
      <c r="BH11" s="643"/>
      <c r="BI11" s="643"/>
      <c r="BJ11" s="643"/>
      <c r="BK11" s="643"/>
      <c r="BL11" s="643"/>
      <c r="BM11" s="643"/>
      <c r="BN11" s="644"/>
      <c r="BO11" s="675">
        <v>3.5</v>
      </c>
      <c r="BP11" s="675"/>
      <c r="BQ11" s="675"/>
      <c r="BR11" s="675"/>
      <c r="BS11" s="648">
        <v>167308</v>
      </c>
      <c r="BT11" s="643"/>
      <c r="BU11" s="643"/>
      <c r="BV11" s="643"/>
      <c r="BW11" s="643"/>
      <c r="BX11" s="643"/>
      <c r="BY11" s="643"/>
      <c r="BZ11" s="643"/>
      <c r="CA11" s="643"/>
      <c r="CB11" s="689"/>
      <c r="CD11" s="681" t="s">
        <v>245</v>
      </c>
      <c r="CE11" s="682"/>
      <c r="CF11" s="682"/>
      <c r="CG11" s="682"/>
      <c r="CH11" s="682"/>
      <c r="CI11" s="682"/>
      <c r="CJ11" s="682"/>
      <c r="CK11" s="682"/>
      <c r="CL11" s="682"/>
      <c r="CM11" s="682"/>
      <c r="CN11" s="682"/>
      <c r="CO11" s="682"/>
      <c r="CP11" s="682"/>
      <c r="CQ11" s="683"/>
      <c r="CR11" s="642">
        <v>479490</v>
      </c>
      <c r="CS11" s="643"/>
      <c r="CT11" s="643"/>
      <c r="CU11" s="643"/>
      <c r="CV11" s="643"/>
      <c r="CW11" s="643"/>
      <c r="CX11" s="643"/>
      <c r="CY11" s="644"/>
      <c r="CZ11" s="675">
        <v>0.6</v>
      </c>
      <c r="DA11" s="675"/>
      <c r="DB11" s="675"/>
      <c r="DC11" s="675"/>
      <c r="DD11" s="648">
        <v>272938</v>
      </c>
      <c r="DE11" s="643"/>
      <c r="DF11" s="643"/>
      <c r="DG11" s="643"/>
      <c r="DH11" s="643"/>
      <c r="DI11" s="643"/>
      <c r="DJ11" s="643"/>
      <c r="DK11" s="643"/>
      <c r="DL11" s="643"/>
      <c r="DM11" s="643"/>
      <c r="DN11" s="643"/>
      <c r="DO11" s="643"/>
      <c r="DP11" s="644"/>
      <c r="DQ11" s="648">
        <v>411274</v>
      </c>
      <c r="DR11" s="643"/>
      <c r="DS11" s="643"/>
      <c r="DT11" s="643"/>
      <c r="DU11" s="643"/>
      <c r="DV11" s="643"/>
      <c r="DW11" s="643"/>
      <c r="DX11" s="643"/>
      <c r="DY11" s="643"/>
      <c r="DZ11" s="643"/>
      <c r="EA11" s="643"/>
      <c r="EB11" s="643"/>
      <c r="EC11" s="689"/>
    </row>
    <row r="12" spans="2:143" ht="11.25" customHeight="1" x14ac:dyDescent="0.15">
      <c r="B12" s="639" t="s">
        <v>246</v>
      </c>
      <c r="C12" s="640"/>
      <c r="D12" s="640"/>
      <c r="E12" s="640"/>
      <c r="F12" s="640"/>
      <c r="G12" s="640"/>
      <c r="H12" s="640"/>
      <c r="I12" s="640"/>
      <c r="J12" s="640"/>
      <c r="K12" s="640"/>
      <c r="L12" s="640"/>
      <c r="M12" s="640"/>
      <c r="N12" s="640"/>
      <c r="O12" s="640"/>
      <c r="P12" s="640"/>
      <c r="Q12" s="641"/>
      <c r="R12" s="642">
        <v>25285</v>
      </c>
      <c r="S12" s="643"/>
      <c r="T12" s="643"/>
      <c r="U12" s="643"/>
      <c r="V12" s="643"/>
      <c r="W12" s="643"/>
      <c r="X12" s="643"/>
      <c r="Y12" s="644"/>
      <c r="Z12" s="675">
        <v>0</v>
      </c>
      <c r="AA12" s="675"/>
      <c r="AB12" s="675"/>
      <c r="AC12" s="675"/>
      <c r="AD12" s="676">
        <v>25285</v>
      </c>
      <c r="AE12" s="676"/>
      <c r="AF12" s="676"/>
      <c r="AG12" s="676"/>
      <c r="AH12" s="676"/>
      <c r="AI12" s="676"/>
      <c r="AJ12" s="676"/>
      <c r="AK12" s="676"/>
      <c r="AL12" s="645">
        <v>0.1</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9426074</v>
      </c>
      <c r="BH12" s="643"/>
      <c r="BI12" s="643"/>
      <c r="BJ12" s="643"/>
      <c r="BK12" s="643"/>
      <c r="BL12" s="643"/>
      <c r="BM12" s="643"/>
      <c r="BN12" s="644"/>
      <c r="BO12" s="675">
        <v>39.299999999999997</v>
      </c>
      <c r="BP12" s="675"/>
      <c r="BQ12" s="675"/>
      <c r="BR12" s="675"/>
      <c r="BS12" s="648" t="s">
        <v>136</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1302005</v>
      </c>
      <c r="CS12" s="643"/>
      <c r="CT12" s="643"/>
      <c r="CU12" s="643"/>
      <c r="CV12" s="643"/>
      <c r="CW12" s="643"/>
      <c r="CX12" s="643"/>
      <c r="CY12" s="644"/>
      <c r="CZ12" s="675">
        <v>1.5</v>
      </c>
      <c r="DA12" s="675"/>
      <c r="DB12" s="675"/>
      <c r="DC12" s="675"/>
      <c r="DD12" s="648" t="s">
        <v>136</v>
      </c>
      <c r="DE12" s="643"/>
      <c r="DF12" s="643"/>
      <c r="DG12" s="643"/>
      <c r="DH12" s="643"/>
      <c r="DI12" s="643"/>
      <c r="DJ12" s="643"/>
      <c r="DK12" s="643"/>
      <c r="DL12" s="643"/>
      <c r="DM12" s="643"/>
      <c r="DN12" s="643"/>
      <c r="DO12" s="643"/>
      <c r="DP12" s="644"/>
      <c r="DQ12" s="648">
        <v>1251073</v>
      </c>
      <c r="DR12" s="643"/>
      <c r="DS12" s="643"/>
      <c r="DT12" s="643"/>
      <c r="DU12" s="643"/>
      <c r="DV12" s="643"/>
      <c r="DW12" s="643"/>
      <c r="DX12" s="643"/>
      <c r="DY12" s="643"/>
      <c r="DZ12" s="643"/>
      <c r="EA12" s="643"/>
      <c r="EB12" s="643"/>
      <c r="EC12" s="689"/>
    </row>
    <row r="13" spans="2:143" ht="11.25" customHeight="1" x14ac:dyDescent="0.15">
      <c r="B13" s="639" t="s">
        <v>249</v>
      </c>
      <c r="C13" s="640"/>
      <c r="D13" s="640"/>
      <c r="E13" s="640"/>
      <c r="F13" s="640"/>
      <c r="G13" s="640"/>
      <c r="H13" s="640"/>
      <c r="I13" s="640"/>
      <c r="J13" s="640"/>
      <c r="K13" s="640"/>
      <c r="L13" s="640"/>
      <c r="M13" s="640"/>
      <c r="N13" s="640"/>
      <c r="O13" s="640"/>
      <c r="P13" s="640"/>
      <c r="Q13" s="641"/>
      <c r="R13" s="642" t="s">
        <v>238</v>
      </c>
      <c r="S13" s="643"/>
      <c r="T13" s="643"/>
      <c r="U13" s="643"/>
      <c r="V13" s="643"/>
      <c r="W13" s="643"/>
      <c r="X13" s="643"/>
      <c r="Y13" s="644"/>
      <c r="Z13" s="675" t="s">
        <v>136</v>
      </c>
      <c r="AA13" s="675"/>
      <c r="AB13" s="675"/>
      <c r="AC13" s="675"/>
      <c r="AD13" s="676" t="s">
        <v>238</v>
      </c>
      <c r="AE13" s="676"/>
      <c r="AF13" s="676"/>
      <c r="AG13" s="676"/>
      <c r="AH13" s="676"/>
      <c r="AI13" s="676"/>
      <c r="AJ13" s="676"/>
      <c r="AK13" s="676"/>
      <c r="AL13" s="645" t="s">
        <v>128</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9349370</v>
      </c>
      <c r="BH13" s="643"/>
      <c r="BI13" s="643"/>
      <c r="BJ13" s="643"/>
      <c r="BK13" s="643"/>
      <c r="BL13" s="643"/>
      <c r="BM13" s="643"/>
      <c r="BN13" s="644"/>
      <c r="BO13" s="675">
        <v>38.9</v>
      </c>
      <c r="BP13" s="675"/>
      <c r="BQ13" s="675"/>
      <c r="BR13" s="675"/>
      <c r="BS13" s="648" t="s">
        <v>136</v>
      </c>
      <c r="BT13" s="643"/>
      <c r="BU13" s="643"/>
      <c r="BV13" s="643"/>
      <c r="BW13" s="643"/>
      <c r="BX13" s="643"/>
      <c r="BY13" s="643"/>
      <c r="BZ13" s="643"/>
      <c r="CA13" s="643"/>
      <c r="CB13" s="689"/>
      <c r="CD13" s="681" t="s">
        <v>251</v>
      </c>
      <c r="CE13" s="682"/>
      <c r="CF13" s="682"/>
      <c r="CG13" s="682"/>
      <c r="CH13" s="682"/>
      <c r="CI13" s="682"/>
      <c r="CJ13" s="682"/>
      <c r="CK13" s="682"/>
      <c r="CL13" s="682"/>
      <c r="CM13" s="682"/>
      <c r="CN13" s="682"/>
      <c r="CO13" s="682"/>
      <c r="CP13" s="682"/>
      <c r="CQ13" s="683"/>
      <c r="CR13" s="642">
        <v>5038207</v>
      </c>
      <c r="CS13" s="643"/>
      <c r="CT13" s="643"/>
      <c r="CU13" s="643"/>
      <c r="CV13" s="643"/>
      <c r="CW13" s="643"/>
      <c r="CX13" s="643"/>
      <c r="CY13" s="644"/>
      <c r="CZ13" s="675">
        <v>5.8</v>
      </c>
      <c r="DA13" s="675"/>
      <c r="DB13" s="675"/>
      <c r="DC13" s="675"/>
      <c r="DD13" s="648">
        <v>2420826</v>
      </c>
      <c r="DE13" s="643"/>
      <c r="DF13" s="643"/>
      <c r="DG13" s="643"/>
      <c r="DH13" s="643"/>
      <c r="DI13" s="643"/>
      <c r="DJ13" s="643"/>
      <c r="DK13" s="643"/>
      <c r="DL13" s="643"/>
      <c r="DM13" s="643"/>
      <c r="DN13" s="643"/>
      <c r="DO13" s="643"/>
      <c r="DP13" s="644"/>
      <c r="DQ13" s="648">
        <v>2675425</v>
      </c>
      <c r="DR13" s="643"/>
      <c r="DS13" s="643"/>
      <c r="DT13" s="643"/>
      <c r="DU13" s="643"/>
      <c r="DV13" s="643"/>
      <c r="DW13" s="643"/>
      <c r="DX13" s="643"/>
      <c r="DY13" s="643"/>
      <c r="DZ13" s="643"/>
      <c r="EA13" s="643"/>
      <c r="EB13" s="643"/>
      <c r="EC13" s="689"/>
    </row>
    <row r="14" spans="2:143" ht="11.25" customHeight="1" x14ac:dyDescent="0.15">
      <c r="B14" s="639" t="s">
        <v>252</v>
      </c>
      <c r="C14" s="640"/>
      <c r="D14" s="640"/>
      <c r="E14" s="640"/>
      <c r="F14" s="640"/>
      <c r="G14" s="640"/>
      <c r="H14" s="640"/>
      <c r="I14" s="640"/>
      <c r="J14" s="640"/>
      <c r="K14" s="640"/>
      <c r="L14" s="640"/>
      <c r="M14" s="640"/>
      <c r="N14" s="640"/>
      <c r="O14" s="640"/>
      <c r="P14" s="640"/>
      <c r="Q14" s="641"/>
      <c r="R14" s="642">
        <v>8</v>
      </c>
      <c r="S14" s="643"/>
      <c r="T14" s="643"/>
      <c r="U14" s="643"/>
      <c r="V14" s="643"/>
      <c r="W14" s="643"/>
      <c r="X14" s="643"/>
      <c r="Y14" s="644"/>
      <c r="Z14" s="675">
        <v>0</v>
      </c>
      <c r="AA14" s="675"/>
      <c r="AB14" s="675"/>
      <c r="AC14" s="675"/>
      <c r="AD14" s="676">
        <v>8</v>
      </c>
      <c r="AE14" s="676"/>
      <c r="AF14" s="676"/>
      <c r="AG14" s="676"/>
      <c r="AH14" s="676"/>
      <c r="AI14" s="676"/>
      <c r="AJ14" s="676"/>
      <c r="AK14" s="676"/>
      <c r="AL14" s="645">
        <v>0</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395898</v>
      </c>
      <c r="BH14" s="643"/>
      <c r="BI14" s="643"/>
      <c r="BJ14" s="643"/>
      <c r="BK14" s="643"/>
      <c r="BL14" s="643"/>
      <c r="BM14" s="643"/>
      <c r="BN14" s="644"/>
      <c r="BO14" s="675">
        <v>1.6</v>
      </c>
      <c r="BP14" s="675"/>
      <c r="BQ14" s="675"/>
      <c r="BR14" s="675"/>
      <c r="BS14" s="648" t="s">
        <v>136</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1630515</v>
      </c>
      <c r="CS14" s="643"/>
      <c r="CT14" s="643"/>
      <c r="CU14" s="643"/>
      <c r="CV14" s="643"/>
      <c r="CW14" s="643"/>
      <c r="CX14" s="643"/>
      <c r="CY14" s="644"/>
      <c r="CZ14" s="675">
        <v>1.9</v>
      </c>
      <c r="DA14" s="675"/>
      <c r="DB14" s="675"/>
      <c r="DC14" s="675"/>
      <c r="DD14" s="648">
        <v>120924</v>
      </c>
      <c r="DE14" s="643"/>
      <c r="DF14" s="643"/>
      <c r="DG14" s="643"/>
      <c r="DH14" s="643"/>
      <c r="DI14" s="643"/>
      <c r="DJ14" s="643"/>
      <c r="DK14" s="643"/>
      <c r="DL14" s="643"/>
      <c r="DM14" s="643"/>
      <c r="DN14" s="643"/>
      <c r="DO14" s="643"/>
      <c r="DP14" s="644"/>
      <c r="DQ14" s="648">
        <v>1550399</v>
      </c>
      <c r="DR14" s="643"/>
      <c r="DS14" s="643"/>
      <c r="DT14" s="643"/>
      <c r="DU14" s="643"/>
      <c r="DV14" s="643"/>
      <c r="DW14" s="643"/>
      <c r="DX14" s="643"/>
      <c r="DY14" s="643"/>
      <c r="DZ14" s="643"/>
      <c r="EA14" s="643"/>
      <c r="EB14" s="643"/>
      <c r="EC14" s="689"/>
    </row>
    <row r="15" spans="2:143" ht="11.25" customHeight="1" x14ac:dyDescent="0.15">
      <c r="B15" s="639" t="s">
        <v>255</v>
      </c>
      <c r="C15" s="640"/>
      <c r="D15" s="640"/>
      <c r="E15" s="640"/>
      <c r="F15" s="640"/>
      <c r="G15" s="640"/>
      <c r="H15" s="640"/>
      <c r="I15" s="640"/>
      <c r="J15" s="640"/>
      <c r="K15" s="640"/>
      <c r="L15" s="640"/>
      <c r="M15" s="640"/>
      <c r="N15" s="640"/>
      <c r="O15" s="640"/>
      <c r="P15" s="640"/>
      <c r="Q15" s="641"/>
      <c r="R15" s="642" t="s">
        <v>136</v>
      </c>
      <c r="S15" s="643"/>
      <c r="T15" s="643"/>
      <c r="U15" s="643"/>
      <c r="V15" s="643"/>
      <c r="W15" s="643"/>
      <c r="X15" s="643"/>
      <c r="Y15" s="644"/>
      <c r="Z15" s="675" t="s">
        <v>238</v>
      </c>
      <c r="AA15" s="675"/>
      <c r="AB15" s="675"/>
      <c r="AC15" s="675"/>
      <c r="AD15" s="676" t="s">
        <v>136</v>
      </c>
      <c r="AE15" s="676"/>
      <c r="AF15" s="676"/>
      <c r="AG15" s="676"/>
      <c r="AH15" s="676"/>
      <c r="AI15" s="676"/>
      <c r="AJ15" s="676"/>
      <c r="AK15" s="676"/>
      <c r="AL15" s="645" t="s">
        <v>238</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1053693</v>
      </c>
      <c r="BH15" s="643"/>
      <c r="BI15" s="643"/>
      <c r="BJ15" s="643"/>
      <c r="BK15" s="643"/>
      <c r="BL15" s="643"/>
      <c r="BM15" s="643"/>
      <c r="BN15" s="644"/>
      <c r="BO15" s="675">
        <v>4.4000000000000004</v>
      </c>
      <c r="BP15" s="675"/>
      <c r="BQ15" s="675"/>
      <c r="BR15" s="675"/>
      <c r="BS15" s="648" t="s">
        <v>128</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6924167</v>
      </c>
      <c r="CS15" s="643"/>
      <c r="CT15" s="643"/>
      <c r="CU15" s="643"/>
      <c r="CV15" s="643"/>
      <c r="CW15" s="643"/>
      <c r="CX15" s="643"/>
      <c r="CY15" s="644"/>
      <c r="CZ15" s="675">
        <v>8</v>
      </c>
      <c r="DA15" s="675"/>
      <c r="DB15" s="675"/>
      <c r="DC15" s="675"/>
      <c r="DD15" s="648">
        <v>1111546</v>
      </c>
      <c r="DE15" s="643"/>
      <c r="DF15" s="643"/>
      <c r="DG15" s="643"/>
      <c r="DH15" s="643"/>
      <c r="DI15" s="643"/>
      <c r="DJ15" s="643"/>
      <c r="DK15" s="643"/>
      <c r="DL15" s="643"/>
      <c r="DM15" s="643"/>
      <c r="DN15" s="643"/>
      <c r="DO15" s="643"/>
      <c r="DP15" s="644"/>
      <c r="DQ15" s="648">
        <v>5020599</v>
      </c>
      <c r="DR15" s="643"/>
      <c r="DS15" s="643"/>
      <c r="DT15" s="643"/>
      <c r="DU15" s="643"/>
      <c r="DV15" s="643"/>
      <c r="DW15" s="643"/>
      <c r="DX15" s="643"/>
      <c r="DY15" s="643"/>
      <c r="DZ15" s="643"/>
      <c r="EA15" s="643"/>
      <c r="EB15" s="643"/>
      <c r="EC15" s="689"/>
    </row>
    <row r="16" spans="2:143" ht="11.25" customHeight="1" x14ac:dyDescent="0.15">
      <c r="B16" s="639" t="s">
        <v>258</v>
      </c>
      <c r="C16" s="640"/>
      <c r="D16" s="640"/>
      <c r="E16" s="640"/>
      <c r="F16" s="640"/>
      <c r="G16" s="640"/>
      <c r="H16" s="640"/>
      <c r="I16" s="640"/>
      <c r="J16" s="640"/>
      <c r="K16" s="640"/>
      <c r="L16" s="640"/>
      <c r="M16" s="640"/>
      <c r="N16" s="640"/>
      <c r="O16" s="640"/>
      <c r="P16" s="640"/>
      <c r="Q16" s="641"/>
      <c r="R16" s="642">
        <v>55045</v>
      </c>
      <c r="S16" s="643"/>
      <c r="T16" s="643"/>
      <c r="U16" s="643"/>
      <c r="V16" s="643"/>
      <c r="W16" s="643"/>
      <c r="X16" s="643"/>
      <c r="Y16" s="644"/>
      <c r="Z16" s="675">
        <v>0.1</v>
      </c>
      <c r="AA16" s="675"/>
      <c r="AB16" s="675"/>
      <c r="AC16" s="675"/>
      <c r="AD16" s="676">
        <v>55045</v>
      </c>
      <c r="AE16" s="676"/>
      <c r="AF16" s="676"/>
      <c r="AG16" s="676"/>
      <c r="AH16" s="676"/>
      <c r="AI16" s="676"/>
      <c r="AJ16" s="676"/>
      <c r="AK16" s="676"/>
      <c r="AL16" s="645">
        <v>0.2</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238</v>
      </c>
      <c r="BH16" s="643"/>
      <c r="BI16" s="643"/>
      <c r="BJ16" s="643"/>
      <c r="BK16" s="643"/>
      <c r="BL16" s="643"/>
      <c r="BM16" s="643"/>
      <c r="BN16" s="644"/>
      <c r="BO16" s="675" t="s">
        <v>238</v>
      </c>
      <c r="BP16" s="675"/>
      <c r="BQ16" s="675"/>
      <c r="BR16" s="675"/>
      <c r="BS16" s="648" t="s">
        <v>136</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t="s">
        <v>238</v>
      </c>
      <c r="CS16" s="643"/>
      <c r="CT16" s="643"/>
      <c r="CU16" s="643"/>
      <c r="CV16" s="643"/>
      <c r="CW16" s="643"/>
      <c r="CX16" s="643"/>
      <c r="CY16" s="644"/>
      <c r="CZ16" s="675" t="s">
        <v>238</v>
      </c>
      <c r="DA16" s="675"/>
      <c r="DB16" s="675"/>
      <c r="DC16" s="675"/>
      <c r="DD16" s="648" t="s">
        <v>238</v>
      </c>
      <c r="DE16" s="643"/>
      <c r="DF16" s="643"/>
      <c r="DG16" s="643"/>
      <c r="DH16" s="643"/>
      <c r="DI16" s="643"/>
      <c r="DJ16" s="643"/>
      <c r="DK16" s="643"/>
      <c r="DL16" s="643"/>
      <c r="DM16" s="643"/>
      <c r="DN16" s="643"/>
      <c r="DO16" s="643"/>
      <c r="DP16" s="644"/>
      <c r="DQ16" s="648" t="s">
        <v>136</v>
      </c>
      <c r="DR16" s="643"/>
      <c r="DS16" s="643"/>
      <c r="DT16" s="643"/>
      <c r="DU16" s="643"/>
      <c r="DV16" s="643"/>
      <c r="DW16" s="643"/>
      <c r="DX16" s="643"/>
      <c r="DY16" s="643"/>
      <c r="DZ16" s="643"/>
      <c r="EA16" s="643"/>
      <c r="EB16" s="643"/>
      <c r="EC16" s="689"/>
    </row>
    <row r="17" spans="2:133" ht="11.25" customHeight="1" x14ac:dyDescent="0.15">
      <c r="B17" s="639" t="s">
        <v>261</v>
      </c>
      <c r="C17" s="640"/>
      <c r="D17" s="640"/>
      <c r="E17" s="640"/>
      <c r="F17" s="640"/>
      <c r="G17" s="640"/>
      <c r="H17" s="640"/>
      <c r="I17" s="640"/>
      <c r="J17" s="640"/>
      <c r="K17" s="640"/>
      <c r="L17" s="640"/>
      <c r="M17" s="640"/>
      <c r="N17" s="640"/>
      <c r="O17" s="640"/>
      <c r="P17" s="640"/>
      <c r="Q17" s="641"/>
      <c r="R17" s="642">
        <v>95934</v>
      </c>
      <c r="S17" s="643"/>
      <c r="T17" s="643"/>
      <c r="U17" s="643"/>
      <c r="V17" s="643"/>
      <c r="W17" s="643"/>
      <c r="X17" s="643"/>
      <c r="Y17" s="644"/>
      <c r="Z17" s="675">
        <v>0.1</v>
      </c>
      <c r="AA17" s="675"/>
      <c r="AB17" s="675"/>
      <c r="AC17" s="675"/>
      <c r="AD17" s="676">
        <v>95934</v>
      </c>
      <c r="AE17" s="676"/>
      <c r="AF17" s="676"/>
      <c r="AG17" s="676"/>
      <c r="AH17" s="676"/>
      <c r="AI17" s="676"/>
      <c r="AJ17" s="676"/>
      <c r="AK17" s="676"/>
      <c r="AL17" s="645">
        <v>0.3</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136</v>
      </c>
      <c r="BH17" s="643"/>
      <c r="BI17" s="643"/>
      <c r="BJ17" s="643"/>
      <c r="BK17" s="643"/>
      <c r="BL17" s="643"/>
      <c r="BM17" s="643"/>
      <c r="BN17" s="644"/>
      <c r="BO17" s="675" t="s">
        <v>238</v>
      </c>
      <c r="BP17" s="675"/>
      <c r="BQ17" s="675"/>
      <c r="BR17" s="675"/>
      <c r="BS17" s="648" t="s">
        <v>238</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6913966</v>
      </c>
      <c r="CS17" s="643"/>
      <c r="CT17" s="643"/>
      <c r="CU17" s="643"/>
      <c r="CV17" s="643"/>
      <c r="CW17" s="643"/>
      <c r="CX17" s="643"/>
      <c r="CY17" s="644"/>
      <c r="CZ17" s="675">
        <v>7.9</v>
      </c>
      <c r="DA17" s="675"/>
      <c r="DB17" s="675"/>
      <c r="DC17" s="675"/>
      <c r="DD17" s="648" t="s">
        <v>238</v>
      </c>
      <c r="DE17" s="643"/>
      <c r="DF17" s="643"/>
      <c r="DG17" s="643"/>
      <c r="DH17" s="643"/>
      <c r="DI17" s="643"/>
      <c r="DJ17" s="643"/>
      <c r="DK17" s="643"/>
      <c r="DL17" s="643"/>
      <c r="DM17" s="643"/>
      <c r="DN17" s="643"/>
      <c r="DO17" s="643"/>
      <c r="DP17" s="644"/>
      <c r="DQ17" s="648">
        <v>6786858</v>
      </c>
      <c r="DR17" s="643"/>
      <c r="DS17" s="643"/>
      <c r="DT17" s="643"/>
      <c r="DU17" s="643"/>
      <c r="DV17" s="643"/>
      <c r="DW17" s="643"/>
      <c r="DX17" s="643"/>
      <c r="DY17" s="643"/>
      <c r="DZ17" s="643"/>
      <c r="EA17" s="643"/>
      <c r="EB17" s="643"/>
      <c r="EC17" s="689"/>
    </row>
    <row r="18" spans="2:133" ht="11.25" customHeight="1" x14ac:dyDescent="0.15">
      <c r="B18" s="639" t="s">
        <v>264</v>
      </c>
      <c r="C18" s="640"/>
      <c r="D18" s="640"/>
      <c r="E18" s="640"/>
      <c r="F18" s="640"/>
      <c r="G18" s="640"/>
      <c r="H18" s="640"/>
      <c r="I18" s="640"/>
      <c r="J18" s="640"/>
      <c r="K18" s="640"/>
      <c r="L18" s="640"/>
      <c r="M18" s="640"/>
      <c r="N18" s="640"/>
      <c r="O18" s="640"/>
      <c r="P18" s="640"/>
      <c r="Q18" s="641"/>
      <c r="R18" s="642">
        <v>228151</v>
      </c>
      <c r="S18" s="643"/>
      <c r="T18" s="643"/>
      <c r="U18" s="643"/>
      <c r="V18" s="643"/>
      <c r="W18" s="643"/>
      <c r="X18" s="643"/>
      <c r="Y18" s="644"/>
      <c r="Z18" s="675">
        <v>0.3</v>
      </c>
      <c r="AA18" s="675"/>
      <c r="AB18" s="675"/>
      <c r="AC18" s="675"/>
      <c r="AD18" s="676">
        <v>228151</v>
      </c>
      <c r="AE18" s="676"/>
      <c r="AF18" s="676"/>
      <c r="AG18" s="676"/>
      <c r="AH18" s="676"/>
      <c r="AI18" s="676"/>
      <c r="AJ18" s="676"/>
      <c r="AK18" s="676"/>
      <c r="AL18" s="645">
        <v>0.7</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136</v>
      </c>
      <c r="BH18" s="643"/>
      <c r="BI18" s="643"/>
      <c r="BJ18" s="643"/>
      <c r="BK18" s="643"/>
      <c r="BL18" s="643"/>
      <c r="BM18" s="643"/>
      <c r="BN18" s="644"/>
      <c r="BO18" s="675" t="s">
        <v>238</v>
      </c>
      <c r="BP18" s="675"/>
      <c r="BQ18" s="675"/>
      <c r="BR18" s="675"/>
      <c r="BS18" s="648" t="s">
        <v>128</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t="s">
        <v>238</v>
      </c>
      <c r="CS18" s="643"/>
      <c r="CT18" s="643"/>
      <c r="CU18" s="643"/>
      <c r="CV18" s="643"/>
      <c r="CW18" s="643"/>
      <c r="CX18" s="643"/>
      <c r="CY18" s="644"/>
      <c r="CZ18" s="675" t="s">
        <v>136</v>
      </c>
      <c r="DA18" s="675"/>
      <c r="DB18" s="675"/>
      <c r="DC18" s="675"/>
      <c r="DD18" s="648" t="s">
        <v>238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15">
      <c r="B19" s="639" t="s">
        <v>267</v>
      </c>
      <c r="C19" s="640"/>
      <c r="D19" s="640"/>
      <c r="E19" s="640"/>
      <c r="F19" s="640"/>
      <c r="G19" s="640"/>
      <c r="H19" s="640"/>
      <c r="I19" s="640"/>
      <c r="J19" s="640"/>
      <c r="K19" s="640"/>
      <c r="L19" s="640"/>
      <c r="M19" s="640"/>
      <c r="N19" s="640"/>
      <c r="O19" s="640"/>
      <c r="P19" s="640"/>
      <c r="Q19" s="641"/>
      <c r="R19" s="642">
        <v>187863</v>
      </c>
      <c r="S19" s="643"/>
      <c r="T19" s="643"/>
      <c r="U19" s="643"/>
      <c r="V19" s="643"/>
      <c r="W19" s="643"/>
      <c r="X19" s="643"/>
      <c r="Y19" s="644"/>
      <c r="Z19" s="675">
        <v>0.2</v>
      </c>
      <c r="AA19" s="675"/>
      <c r="AB19" s="675"/>
      <c r="AC19" s="675"/>
      <c r="AD19" s="676">
        <v>187863</v>
      </c>
      <c r="AE19" s="676"/>
      <c r="AF19" s="676"/>
      <c r="AG19" s="676"/>
      <c r="AH19" s="676"/>
      <c r="AI19" s="676"/>
      <c r="AJ19" s="676"/>
      <c r="AK19" s="676"/>
      <c r="AL19" s="645">
        <v>0.6</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1930939</v>
      </c>
      <c r="BH19" s="643"/>
      <c r="BI19" s="643"/>
      <c r="BJ19" s="643"/>
      <c r="BK19" s="643"/>
      <c r="BL19" s="643"/>
      <c r="BM19" s="643"/>
      <c r="BN19" s="644"/>
      <c r="BO19" s="675">
        <v>8</v>
      </c>
      <c r="BP19" s="675"/>
      <c r="BQ19" s="675"/>
      <c r="BR19" s="675"/>
      <c r="BS19" s="648" t="s">
        <v>136</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238</v>
      </c>
      <c r="CS19" s="643"/>
      <c r="CT19" s="643"/>
      <c r="CU19" s="643"/>
      <c r="CV19" s="643"/>
      <c r="CW19" s="643"/>
      <c r="CX19" s="643"/>
      <c r="CY19" s="644"/>
      <c r="CZ19" s="675" t="s">
        <v>136</v>
      </c>
      <c r="DA19" s="675"/>
      <c r="DB19" s="675"/>
      <c r="DC19" s="675"/>
      <c r="DD19" s="648" t="s">
        <v>136</v>
      </c>
      <c r="DE19" s="643"/>
      <c r="DF19" s="643"/>
      <c r="DG19" s="643"/>
      <c r="DH19" s="643"/>
      <c r="DI19" s="643"/>
      <c r="DJ19" s="643"/>
      <c r="DK19" s="643"/>
      <c r="DL19" s="643"/>
      <c r="DM19" s="643"/>
      <c r="DN19" s="643"/>
      <c r="DO19" s="643"/>
      <c r="DP19" s="644"/>
      <c r="DQ19" s="648" t="s">
        <v>136</v>
      </c>
      <c r="DR19" s="643"/>
      <c r="DS19" s="643"/>
      <c r="DT19" s="643"/>
      <c r="DU19" s="643"/>
      <c r="DV19" s="643"/>
      <c r="DW19" s="643"/>
      <c r="DX19" s="643"/>
      <c r="DY19" s="643"/>
      <c r="DZ19" s="643"/>
      <c r="EA19" s="643"/>
      <c r="EB19" s="643"/>
      <c r="EC19" s="689"/>
    </row>
    <row r="20" spans="2:133" ht="11.25" customHeight="1" x14ac:dyDescent="0.15">
      <c r="B20" s="639" t="s">
        <v>270</v>
      </c>
      <c r="C20" s="640"/>
      <c r="D20" s="640"/>
      <c r="E20" s="640"/>
      <c r="F20" s="640"/>
      <c r="G20" s="640"/>
      <c r="H20" s="640"/>
      <c r="I20" s="640"/>
      <c r="J20" s="640"/>
      <c r="K20" s="640"/>
      <c r="L20" s="640"/>
      <c r="M20" s="640"/>
      <c r="N20" s="640"/>
      <c r="O20" s="640"/>
      <c r="P20" s="640"/>
      <c r="Q20" s="641"/>
      <c r="R20" s="642">
        <v>26550</v>
      </c>
      <c r="S20" s="643"/>
      <c r="T20" s="643"/>
      <c r="U20" s="643"/>
      <c r="V20" s="643"/>
      <c r="W20" s="643"/>
      <c r="X20" s="643"/>
      <c r="Y20" s="644"/>
      <c r="Z20" s="675">
        <v>0</v>
      </c>
      <c r="AA20" s="675"/>
      <c r="AB20" s="675"/>
      <c r="AC20" s="675"/>
      <c r="AD20" s="676">
        <v>26550</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1930939</v>
      </c>
      <c r="BH20" s="643"/>
      <c r="BI20" s="643"/>
      <c r="BJ20" s="643"/>
      <c r="BK20" s="643"/>
      <c r="BL20" s="643"/>
      <c r="BM20" s="643"/>
      <c r="BN20" s="644"/>
      <c r="BO20" s="675">
        <v>8</v>
      </c>
      <c r="BP20" s="675"/>
      <c r="BQ20" s="675"/>
      <c r="BR20" s="675"/>
      <c r="BS20" s="648" t="s">
        <v>136</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87019284</v>
      </c>
      <c r="CS20" s="643"/>
      <c r="CT20" s="643"/>
      <c r="CU20" s="643"/>
      <c r="CV20" s="643"/>
      <c r="CW20" s="643"/>
      <c r="CX20" s="643"/>
      <c r="CY20" s="644"/>
      <c r="CZ20" s="675">
        <v>100</v>
      </c>
      <c r="DA20" s="675"/>
      <c r="DB20" s="675"/>
      <c r="DC20" s="675"/>
      <c r="DD20" s="648">
        <v>6337936</v>
      </c>
      <c r="DE20" s="643"/>
      <c r="DF20" s="643"/>
      <c r="DG20" s="643"/>
      <c r="DH20" s="643"/>
      <c r="DI20" s="643"/>
      <c r="DJ20" s="643"/>
      <c r="DK20" s="643"/>
      <c r="DL20" s="643"/>
      <c r="DM20" s="643"/>
      <c r="DN20" s="643"/>
      <c r="DO20" s="643"/>
      <c r="DP20" s="644"/>
      <c r="DQ20" s="648">
        <v>41838776</v>
      </c>
      <c r="DR20" s="643"/>
      <c r="DS20" s="643"/>
      <c r="DT20" s="643"/>
      <c r="DU20" s="643"/>
      <c r="DV20" s="643"/>
      <c r="DW20" s="643"/>
      <c r="DX20" s="643"/>
      <c r="DY20" s="643"/>
      <c r="DZ20" s="643"/>
      <c r="EA20" s="643"/>
      <c r="EB20" s="643"/>
      <c r="EC20" s="689"/>
    </row>
    <row r="21" spans="2:133" ht="11.25" customHeight="1" x14ac:dyDescent="0.15">
      <c r="B21" s="639" t="s">
        <v>273</v>
      </c>
      <c r="C21" s="640"/>
      <c r="D21" s="640"/>
      <c r="E21" s="640"/>
      <c r="F21" s="640"/>
      <c r="G21" s="640"/>
      <c r="H21" s="640"/>
      <c r="I21" s="640"/>
      <c r="J21" s="640"/>
      <c r="K21" s="640"/>
      <c r="L21" s="640"/>
      <c r="M21" s="640"/>
      <c r="N21" s="640"/>
      <c r="O21" s="640"/>
      <c r="P21" s="640"/>
      <c r="Q21" s="641"/>
      <c r="R21" s="642">
        <v>13738</v>
      </c>
      <c r="S21" s="643"/>
      <c r="T21" s="643"/>
      <c r="U21" s="643"/>
      <c r="V21" s="643"/>
      <c r="W21" s="643"/>
      <c r="X21" s="643"/>
      <c r="Y21" s="644"/>
      <c r="Z21" s="675">
        <v>0</v>
      </c>
      <c r="AA21" s="675"/>
      <c r="AB21" s="675"/>
      <c r="AC21" s="675"/>
      <c r="AD21" s="676">
        <v>13738</v>
      </c>
      <c r="AE21" s="676"/>
      <c r="AF21" s="676"/>
      <c r="AG21" s="676"/>
      <c r="AH21" s="676"/>
      <c r="AI21" s="676"/>
      <c r="AJ21" s="676"/>
      <c r="AK21" s="676"/>
      <c r="AL21" s="645">
        <v>0</v>
      </c>
      <c r="AM21" s="646"/>
      <c r="AN21" s="646"/>
      <c r="AO21" s="677"/>
      <c r="AP21" s="736" t="s">
        <v>274</v>
      </c>
      <c r="AQ21" s="744"/>
      <c r="AR21" s="744"/>
      <c r="AS21" s="744"/>
      <c r="AT21" s="744"/>
      <c r="AU21" s="744"/>
      <c r="AV21" s="744"/>
      <c r="AW21" s="744"/>
      <c r="AX21" s="744"/>
      <c r="AY21" s="744"/>
      <c r="AZ21" s="744"/>
      <c r="BA21" s="744"/>
      <c r="BB21" s="744"/>
      <c r="BC21" s="744"/>
      <c r="BD21" s="744"/>
      <c r="BE21" s="744"/>
      <c r="BF21" s="738"/>
      <c r="BG21" s="642" t="s">
        <v>238</v>
      </c>
      <c r="BH21" s="643"/>
      <c r="BI21" s="643"/>
      <c r="BJ21" s="643"/>
      <c r="BK21" s="643"/>
      <c r="BL21" s="643"/>
      <c r="BM21" s="643"/>
      <c r="BN21" s="644"/>
      <c r="BO21" s="675" t="s">
        <v>136</v>
      </c>
      <c r="BP21" s="675"/>
      <c r="BQ21" s="675"/>
      <c r="BR21" s="675"/>
      <c r="BS21" s="648" t="s">
        <v>238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275</v>
      </c>
      <c r="C22" s="640"/>
      <c r="D22" s="640"/>
      <c r="E22" s="640"/>
      <c r="F22" s="640"/>
      <c r="G22" s="640"/>
      <c r="H22" s="640"/>
      <c r="I22" s="640"/>
      <c r="J22" s="640"/>
      <c r="K22" s="640"/>
      <c r="L22" s="640"/>
      <c r="M22" s="640"/>
      <c r="N22" s="640"/>
      <c r="O22" s="640"/>
      <c r="P22" s="640"/>
      <c r="Q22" s="641"/>
      <c r="R22" s="642">
        <v>7473414</v>
      </c>
      <c r="S22" s="643"/>
      <c r="T22" s="643"/>
      <c r="U22" s="643"/>
      <c r="V22" s="643"/>
      <c r="W22" s="643"/>
      <c r="X22" s="643"/>
      <c r="Y22" s="644"/>
      <c r="Z22" s="675">
        <v>8.5</v>
      </c>
      <c r="AA22" s="675"/>
      <c r="AB22" s="675"/>
      <c r="AC22" s="675"/>
      <c r="AD22" s="676">
        <v>6870006</v>
      </c>
      <c r="AE22" s="676"/>
      <c r="AF22" s="676"/>
      <c r="AG22" s="676"/>
      <c r="AH22" s="676"/>
      <c r="AI22" s="676"/>
      <c r="AJ22" s="676"/>
      <c r="AK22" s="676"/>
      <c r="AL22" s="645">
        <v>20.100000000000001</v>
      </c>
      <c r="AM22" s="646"/>
      <c r="AN22" s="646"/>
      <c r="AO22" s="677"/>
      <c r="AP22" s="736" t="s">
        <v>276</v>
      </c>
      <c r="AQ22" s="744"/>
      <c r="AR22" s="744"/>
      <c r="AS22" s="744"/>
      <c r="AT22" s="744"/>
      <c r="AU22" s="744"/>
      <c r="AV22" s="744"/>
      <c r="AW22" s="744"/>
      <c r="AX22" s="744"/>
      <c r="AY22" s="744"/>
      <c r="AZ22" s="744"/>
      <c r="BA22" s="744"/>
      <c r="BB22" s="744"/>
      <c r="BC22" s="744"/>
      <c r="BD22" s="744"/>
      <c r="BE22" s="744"/>
      <c r="BF22" s="738"/>
      <c r="BG22" s="642" t="s">
        <v>136</v>
      </c>
      <c r="BH22" s="643"/>
      <c r="BI22" s="643"/>
      <c r="BJ22" s="643"/>
      <c r="BK22" s="643"/>
      <c r="BL22" s="643"/>
      <c r="BM22" s="643"/>
      <c r="BN22" s="644"/>
      <c r="BO22" s="675" t="s">
        <v>136</v>
      </c>
      <c r="BP22" s="675"/>
      <c r="BQ22" s="675"/>
      <c r="BR22" s="675"/>
      <c r="BS22" s="648" t="s">
        <v>136</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278</v>
      </c>
      <c r="C23" s="640"/>
      <c r="D23" s="640"/>
      <c r="E23" s="640"/>
      <c r="F23" s="640"/>
      <c r="G23" s="640"/>
      <c r="H23" s="640"/>
      <c r="I23" s="640"/>
      <c r="J23" s="640"/>
      <c r="K23" s="640"/>
      <c r="L23" s="640"/>
      <c r="M23" s="640"/>
      <c r="N23" s="640"/>
      <c r="O23" s="640"/>
      <c r="P23" s="640"/>
      <c r="Q23" s="641"/>
      <c r="R23" s="642">
        <v>6870006</v>
      </c>
      <c r="S23" s="643"/>
      <c r="T23" s="643"/>
      <c r="U23" s="643"/>
      <c r="V23" s="643"/>
      <c r="W23" s="643"/>
      <c r="X23" s="643"/>
      <c r="Y23" s="644"/>
      <c r="Z23" s="675">
        <v>7.9</v>
      </c>
      <c r="AA23" s="675"/>
      <c r="AB23" s="675"/>
      <c r="AC23" s="675"/>
      <c r="AD23" s="676">
        <v>6870006</v>
      </c>
      <c r="AE23" s="676"/>
      <c r="AF23" s="676"/>
      <c r="AG23" s="676"/>
      <c r="AH23" s="676"/>
      <c r="AI23" s="676"/>
      <c r="AJ23" s="676"/>
      <c r="AK23" s="676"/>
      <c r="AL23" s="645">
        <v>20.100000000000001</v>
      </c>
      <c r="AM23" s="646"/>
      <c r="AN23" s="646"/>
      <c r="AO23" s="677"/>
      <c r="AP23" s="736" t="s">
        <v>279</v>
      </c>
      <c r="AQ23" s="744"/>
      <c r="AR23" s="744"/>
      <c r="AS23" s="744"/>
      <c r="AT23" s="744"/>
      <c r="AU23" s="744"/>
      <c r="AV23" s="744"/>
      <c r="AW23" s="744"/>
      <c r="AX23" s="744"/>
      <c r="AY23" s="744"/>
      <c r="AZ23" s="744"/>
      <c r="BA23" s="744"/>
      <c r="BB23" s="744"/>
      <c r="BC23" s="744"/>
      <c r="BD23" s="744"/>
      <c r="BE23" s="744"/>
      <c r="BF23" s="738"/>
      <c r="BG23" s="642">
        <v>1930939</v>
      </c>
      <c r="BH23" s="643"/>
      <c r="BI23" s="643"/>
      <c r="BJ23" s="643"/>
      <c r="BK23" s="643"/>
      <c r="BL23" s="643"/>
      <c r="BM23" s="643"/>
      <c r="BN23" s="644"/>
      <c r="BO23" s="675">
        <v>8</v>
      </c>
      <c r="BP23" s="675"/>
      <c r="BQ23" s="675"/>
      <c r="BR23" s="675"/>
      <c r="BS23" s="648" t="s">
        <v>136</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15">
      <c r="B24" s="639" t="s">
        <v>285</v>
      </c>
      <c r="C24" s="640"/>
      <c r="D24" s="640"/>
      <c r="E24" s="640"/>
      <c r="F24" s="640"/>
      <c r="G24" s="640"/>
      <c r="H24" s="640"/>
      <c r="I24" s="640"/>
      <c r="J24" s="640"/>
      <c r="K24" s="640"/>
      <c r="L24" s="640"/>
      <c r="M24" s="640"/>
      <c r="N24" s="640"/>
      <c r="O24" s="640"/>
      <c r="P24" s="640"/>
      <c r="Q24" s="641"/>
      <c r="R24" s="642">
        <v>603408</v>
      </c>
      <c r="S24" s="643"/>
      <c r="T24" s="643"/>
      <c r="U24" s="643"/>
      <c r="V24" s="643"/>
      <c r="W24" s="643"/>
      <c r="X24" s="643"/>
      <c r="Y24" s="644"/>
      <c r="Z24" s="675">
        <v>0.7</v>
      </c>
      <c r="AA24" s="675"/>
      <c r="AB24" s="675"/>
      <c r="AC24" s="675"/>
      <c r="AD24" s="676" t="s">
        <v>238</v>
      </c>
      <c r="AE24" s="676"/>
      <c r="AF24" s="676"/>
      <c r="AG24" s="676"/>
      <c r="AH24" s="676"/>
      <c r="AI24" s="676"/>
      <c r="AJ24" s="676"/>
      <c r="AK24" s="676"/>
      <c r="AL24" s="645" t="s">
        <v>136</v>
      </c>
      <c r="AM24" s="646"/>
      <c r="AN24" s="646"/>
      <c r="AO24" s="677"/>
      <c r="AP24" s="736" t="s">
        <v>286</v>
      </c>
      <c r="AQ24" s="744"/>
      <c r="AR24" s="744"/>
      <c r="AS24" s="744"/>
      <c r="AT24" s="744"/>
      <c r="AU24" s="744"/>
      <c r="AV24" s="744"/>
      <c r="AW24" s="744"/>
      <c r="AX24" s="744"/>
      <c r="AY24" s="744"/>
      <c r="AZ24" s="744"/>
      <c r="BA24" s="744"/>
      <c r="BB24" s="744"/>
      <c r="BC24" s="744"/>
      <c r="BD24" s="744"/>
      <c r="BE24" s="744"/>
      <c r="BF24" s="738"/>
      <c r="BG24" s="642" t="s">
        <v>238</v>
      </c>
      <c r="BH24" s="643"/>
      <c r="BI24" s="643"/>
      <c r="BJ24" s="643"/>
      <c r="BK24" s="643"/>
      <c r="BL24" s="643"/>
      <c r="BM24" s="643"/>
      <c r="BN24" s="644"/>
      <c r="BO24" s="675" t="s">
        <v>238</v>
      </c>
      <c r="BP24" s="675"/>
      <c r="BQ24" s="675"/>
      <c r="BR24" s="675"/>
      <c r="BS24" s="648" t="s">
        <v>238</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38944066</v>
      </c>
      <c r="CS24" s="698"/>
      <c r="CT24" s="698"/>
      <c r="CU24" s="698"/>
      <c r="CV24" s="698"/>
      <c r="CW24" s="698"/>
      <c r="CX24" s="698"/>
      <c r="CY24" s="741"/>
      <c r="CZ24" s="742">
        <v>44.8</v>
      </c>
      <c r="DA24" s="713"/>
      <c r="DB24" s="713"/>
      <c r="DC24" s="745"/>
      <c r="DD24" s="740">
        <v>21927237</v>
      </c>
      <c r="DE24" s="698"/>
      <c r="DF24" s="698"/>
      <c r="DG24" s="698"/>
      <c r="DH24" s="698"/>
      <c r="DI24" s="698"/>
      <c r="DJ24" s="698"/>
      <c r="DK24" s="741"/>
      <c r="DL24" s="740">
        <v>21839141</v>
      </c>
      <c r="DM24" s="698"/>
      <c r="DN24" s="698"/>
      <c r="DO24" s="698"/>
      <c r="DP24" s="698"/>
      <c r="DQ24" s="698"/>
      <c r="DR24" s="698"/>
      <c r="DS24" s="698"/>
      <c r="DT24" s="698"/>
      <c r="DU24" s="698"/>
      <c r="DV24" s="741"/>
      <c r="DW24" s="742">
        <v>60.4</v>
      </c>
      <c r="DX24" s="713"/>
      <c r="DY24" s="713"/>
      <c r="DZ24" s="713"/>
      <c r="EA24" s="713"/>
      <c r="EB24" s="713"/>
      <c r="EC24" s="743"/>
    </row>
    <row r="25" spans="2:133" ht="11.25" customHeight="1" x14ac:dyDescent="0.15">
      <c r="B25" s="639" t="s">
        <v>288</v>
      </c>
      <c r="C25" s="640"/>
      <c r="D25" s="640"/>
      <c r="E25" s="640"/>
      <c r="F25" s="640"/>
      <c r="G25" s="640"/>
      <c r="H25" s="640"/>
      <c r="I25" s="640"/>
      <c r="J25" s="640"/>
      <c r="K25" s="640"/>
      <c r="L25" s="640"/>
      <c r="M25" s="640"/>
      <c r="N25" s="640"/>
      <c r="O25" s="640"/>
      <c r="P25" s="640"/>
      <c r="Q25" s="641"/>
      <c r="R25" s="642" t="s">
        <v>136</v>
      </c>
      <c r="S25" s="643"/>
      <c r="T25" s="643"/>
      <c r="U25" s="643"/>
      <c r="V25" s="643"/>
      <c r="W25" s="643"/>
      <c r="X25" s="643"/>
      <c r="Y25" s="644"/>
      <c r="Z25" s="675" t="s">
        <v>238</v>
      </c>
      <c r="AA25" s="675"/>
      <c r="AB25" s="675"/>
      <c r="AC25" s="675"/>
      <c r="AD25" s="676" t="s">
        <v>238</v>
      </c>
      <c r="AE25" s="676"/>
      <c r="AF25" s="676"/>
      <c r="AG25" s="676"/>
      <c r="AH25" s="676"/>
      <c r="AI25" s="676"/>
      <c r="AJ25" s="676"/>
      <c r="AK25" s="676"/>
      <c r="AL25" s="645" t="s">
        <v>238</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136</v>
      </c>
      <c r="BH25" s="643"/>
      <c r="BI25" s="643"/>
      <c r="BJ25" s="643"/>
      <c r="BK25" s="643"/>
      <c r="BL25" s="643"/>
      <c r="BM25" s="643"/>
      <c r="BN25" s="644"/>
      <c r="BO25" s="675" t="s">
        <v>128</v>
      </c>
      <c r="BP25" s="675"/>
      <c r="BQ25" s="675"/>
      <c r="BR25" s="675"/>
      <c r="BS25" s="648" t="s">
        <v>136</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9739575</v>
      </c>
      <c r="CS25" s="661"/>
      <c r="CT25" s="661"/>
      <c r="CU25" s="661"/>
      <c r="CV25" s="661"/>
      <c r="CW25" s="661"/>
      <c r="CX25" s="661"/>
      <c r="CY25" s="662"/>
      <c r="CZ25" s="645">
        <v>11.2</v>
      </c>
      <c r="DA25" s="663"/>
      <c r="DB25" s="663"/>
      <c r="DC25" s="664"/>
      <c r="DD25" s="648">
        <v>8810340</v>
      </c>
      <c r="DE25" s="661"/>
      <c r="DF25" s="661"/>
      <c r="DG25" s="661"/>
      <c r="DH25" s="661"/>
      <c r="DI25" s="661"/>
      <c r="DJ25" s="661"/>
      <c r="DK25" s="662"/>
      <c r="DL25" s="648">
        <v>8772537</v>
      </c>
      <c r="DM25" s="661"/>
      <c r="DN25" s="661"/>
      <c r="DO25" s="661"/>
      <c r="DP25" s="661"/>
      <c r="DQ25" s="661"/>
      <c r="DR25" s="661"/>
      <c r="DS25" s="661"/>
      <c r="DT25" s="661"/>
      <c r="DU25" s="661"/>
      <c r="DV25" s="662"/>
      <c r="DW25" s="645">
        <v>24.3</v>
      </c>
      <c r="DX25" s="663"/>
      <c r="DY25" s="663"/>
      <c r="DZ25" s="663"/>
      <c r="EA25" s="663"/>
      <c r="EB25" s="663"/>
      <c r="EC25" s="684"/>
    </row>
    <row r="26" spans="2:133" ht="11.25" customHeight="1" x14ac:dyDescent="0.15">
      <c r="B26" s="639" t="s">
        <v>291</v>
      </c>
      <c r="C26" s="640"/>
      <c r="D26" s="640"/>
      <c r="E26" s="640"/>
      <c r="F26" s="640"/>
      <c r="G26" s="640"/>
      <c r="H26" s="640"/>
      <c r="I26" s="640"/>
      <c r="J26" s="640"/>
      <c r="K26" s="640"/>
      <c r="L26" s="640"/>
      <c r="M26" s="640"/>
      <c r="N26" s="640"/>
      <c r="O26" s="640"/>
      <c r="P26" s="640"/>
      <c r="Q26" s="641"/>
      <c r="R26" s="642">
        <v>36168772</v>
      </c>
      <c r="S26" s="643"/>
      <c r="T26" s="643"/>
      <c r="U26" s="643"/>
      <c r="V26" s="643"/>
      <c r="W26" s="643"/>
      <c r="X26" s="643"/>
      <c r="Y26" s="644"/>
      <c r="Z26" s="675">
        <v>41.4</v>
      </c>
      <c r="AA26" s="675"/>
      <c r="AB26" s="675"/>
      <c r="AC26" s="675"/>
      <c r="AD26" s="676">
        <v>33634425</v>
      </c>
      <c r="AE26" s="676"/>
      <c r="AF26" s="676"/>
      <c r="AG26" s="676"/>
      <c r="AH26" s="676"/>
      <c r="AI26" s="676"/>
      <c r="AJ26" s="676"/>
      <c r="AK26" s="676"/>
      <c r="AL26" s="645">
        <v>98.5</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136</v>
      </c>
      <c r="BH26" s="643"/>
      <c r="BI26" s="643"/>
      <c r="BJ26" s="643"/>
      <c r="BK26" s="643"/>
      <c r="BL26" s="643"/>
      <c r="BM26" s="643"/>
      <c r="BN26" s="644"/>
      <c r="BO26" s="675" t="s">
        <v>136</v>
      </c>
      <c r="BP26" s="675"/>
      <c r="BQ26" s="675"/>
      <c r="BR26" s="675"/>
      <c r="BS26" s="648" t="s">
        <v>136</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6044172</v>
      </c>
      <c r="CS26" s="643"/>
      <c r="CT26" s="643"/>
      <c r="CU26" s="643"/>
      <c r="CV26" s="643"/>
      <c r="CW26" s="643"/>
      <c r="CX26" s="643"/>
      <c r="CY26" s="644"/>
      <c r="CZ26" s="645">
        <v>6.9</v>
      </c>
      <c r="DA26" s="663"/>
      <c r="DB26" s="663"/>
      <c r="DC26" s="664"/>
      <c r="DD26" s="648">
        <v>5522340</v>
      </c>
      <c r="DE26" s="643"/>
      <c r="DF26" s="643"/>
      <c r="DG26" s="643"/>
      <c r="DH26" s="643"/>
      <c r="DI26" s="643"/>
      <c r="DJ26" s="643"/>
      <c r="DK26" s="644"/>
      <c r="DL26" s="648" t="s">
        <v>136</v>
      </c>
      <c r="DM26" s="643"/>
      <c r="DN26" s="643"/>
      <c r="DO26" s="643"/>
      <c r="DP26" s="643"/>
      <c r="DQ26" s="643"/>
      <c r="DR26" s="643"/>
      <c r="DS26" s="643"/>
      <c r="DT26" s="643"/>
      <c r="DU26" s="643"/>
      <c r="DV26" s="644"/>
      <c r="DW26" s="645" t="s">
        <v>136</v>
      </c>
      <c r="DX26" s="663"/>
      <c r="DY26" s="663"/>
      <c r="DZ26" s="663"/>
      <c r="EA26" s="663"/>
      <c r="EB26" s="663"/>
      <c r="EC26" s="684"/>
    </row>
    <row r="27" spans="2:133" ht="11.25" customHeight="1" x14ac:dyDescent="0.15">
      <c r="B27" s="639" t="s">
        <v>294</v>
      </c>
      <c r="C27" s="640"/>
      <c r="D27" s="640"/>
      <c r="E27" s="640"/>
      <c r="F27" s="640"/>
      <c r="G27" s="640"/>
      <c r="H27" s="640"/>
      <c r="I27" s="640"/>
      <c r="J27" s="640"/>
      <c r="K27" s="640"/>
      <c r="L27" s="640"/>
      <c r="M27" s="640"/>
      <c r="N27" s="640"/>
      <c r="O27" s="640"/>
      <c r="P27" s="640"/>
      <c r="Q27" s="641"/>
      <c r="R27" s="642">
        <v>24071</v>
      </c>
      <c r="S27" s="643"/>
      <c r="T27" s="643"/>
      <c r="U27" s="643"/>
      <c r="V27" s="643"/>
      <c r="W27" s="643"/>
      <c r="X27" s="643"/>
      <c r="Y27" s="644"/>
      <c r="Z27" s="675">
        <v>0</v>
      </c>
      <c r="AA27" s="675"/>
      <c r="AB27" s="675"/>
      <c r="AC27" s="675"/>
      <c r="AD27" s="676">
        <v>24071</v>
      </c>
      <c r="AE27" s="676"/>
      <c r="AF27" s="676"/>
      <c r="AG27" s="676"/>
      <c r="AH27" s="676"/>
      <c r="AI27" s="676"/>
      <c r="AJ27" s="676"/>
      <c r="AK27" s="676"/>
      <c r="AL27" s="645">
        <v>0.1</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24009805</v>
      </c>
      <c r="BH27" s="643"/>
      <c r="BI27" s="643"/>
      <c r="BJ27" s="643"/>
      <c r="BK27" s="643"/>
      <c r="BL27" s="643"/>
      <c r="BM27" s="643"/>
      <c r="BN27" s="644"/>
      <c r="BO27" s="675">
        <v>100</v>
      </c>
      <c r="BP27" s="675"/>
      <c r="BQ27" s="675"/>
      <c r="BR27" s="675"/>
      <c r="BS27" s="648">
        <v>241658</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22290525</v>
      </c>
      <c r="CS27" s="661"/>
      <c r="CT27" s="661"/>
      <c r="CU27" s="661"/>
      <c r="CV27" s="661"/>
      <c r="CW27" s="661"/>
      <c r="CX27" s="661"/>
      <c r="CY27" s="662"/>
      <c r="CZ27" s="645">
        <v>25.6</v>
      </c>
      <c r="DA27" s="663"/>
      <c r="DB27" s="663"/>
      <c r="DC27" s="664"/>
      <c r="DD27" s="648">
        <v>6330039</v>
      </c>
      <c r="DE27" s="661"/>
      <c r="DF27" s="661"/>
      <c r="DG27" s="661"/>
      <c r="DH27" s="661"/>
      <c r="DI27" s="661"/>
      <c r="DJ27" s="661"/>
      <c r="DK27" s="662"/>
      <c r="DL27" s="648">
        <v>6279746</v>
      </c>
      <c r="DM27" s="661"/>
      <c r="DN27" s="661"/>
      <c r="DO27" s="661"/>
      <c r="DP27" s="661"/>
      <c r="DQ27" s="661"/>
      <c r="DR27" s="661"/>
      <c r="DS27" s="661"/>
      <c r="DT27" s="661"/>
      <c r="DU27" s="661"/>
      <c r="DV27" s="662"/>
      <c r="DW27" s="645">
        <v>17.399999999999999</v>
      </c>
      <c r="DX27" s="663"/>
      <c r="DY27" s="663"/>
      <c r="DZ27" s="663"/>
      <c r="EA27" s="663"/>
      <c r="EB27" s="663"/>
      <c r="EC27" s="684"/>
    </row>
    <row r="28" spans="2:133" ht="11.25" customHeight="1" x14ac:dyDescent="0.15">
      <c r="B28" s="639" t="s">
        <v>297</v>
      </c>
      <c r="C28" s="640"/>
      <c r="D28" s="640"/>
      <c r="E28" s="640"/>
      <c r="F28" s="640"/>
      <c r="G28" s="640"/>
      <c r="H28" s="640"/>
      <c r="I28" s="640"/>
      <c r="J28" s="640"/>
      <c r="K28" s="640"/>
      <c r="L28" s="640"/>
      <c r="M28" s="640"/>
      <c r="N28" s="640"/>
      <c r="O28" s="640"/>
      <c r="P28" s="640"/>
      <c r="Q28" s="641"/>
      <c r="R28" s="642">
        <v>25641</v>
      </c>
      <c r="S28" s="643"/>
      <c r="T28" s="643"/>
      <c r="U28" s="643"/>
      <c r="V28" s="643"/>
      <c r="W28" s="643"/>
      <c r="X28" s="643"/>
      <c r="Y28" s="644"/>
      <c r="Z28" s="675">
        <v>0</v>
      </c>
      <c r="AA28" s="675"/>
      <c r="AB28" s="675"/>
      <c r="AC28" s="675"/>
      <c r="AD28" s="676" t="s">
        <v>136</v>
      </c>
      <c r="AE28" s="676"/>
      <c r="AF28" s="676"/>
      <c r="AG28" s="676"/>
      <c r="AH28" s="676"/>
      <c r="AI28" s="676"/>
      <c r="AJ28" s="676"/>
      <c r="AK28" s="676"/>
      <c r="AL28" s="645" t="s">
        <v>136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6913966</v>
      </c>
      <c r="CS28" s="643"/>
      <c r="CT28" s="643"/>
      <c r="CU28" s="643"/>
      <c r="CV28" s="643"/>
      <c r="CW28" s="643"/>
      <c r="CX28" s="643"/>
      <c r="CY28" s="644"/>
      <c r="CZ28" s="645">
        <v>7.9</v>
      </c>
      <c r="DA28" s="663"/>
      <c r="DB28" s="663"/>
      <c r="DC28" s="664"/>
      <c r="DD28" s="648">
        <v>6786858</v>
      </c>
      <c r="DE28" s="643"/>
      <c r="DF28" s="643"/>
      <c r="DG28" s="643"/>
      <c r="DH28" s="643"/>
      <c r="DI28" s="643"/>
      <c r="DJ28" s="643"/>
      <c r="DK28" s="644"/>
      <c r="DL28" s="648">
        <v>6786858</v>
      </c>
      <c r="DM28" s="643"/>
      <c r="DN28" s="643"/>
      <c r="DO28" s="643"/>
      <c r="DP28" s="643"/>
      <c r="DQ28" s="643"/>
      <c r="DR28" s="643"/>
      <c r="DS28" s="643"/>
      <c r="DT28" s="643"/>
      <c r="DU28" s="643"/>
      <c r="DV28" s="644"/>
      <c r="DW28" s="645">
        <v>18.8</v>
      </c>
      <c r="DX28" s="663"/>
      <c r="DY28" s="663"/>
      <c r="DZ28" s="663"/>
      <c r="EA28" s="663"/>
      <c r="EB28" s="663"/>
      <c r="EC28" s="684"/>
    </row>
    <row r="29" spans="2:133" ht="11.25" customHeight="1" x14ac:dyDescent="0.15">
      <c r="B29" s="639" t="s">
        <v>299</v>
      </c>
      <c r="C29" s="640"/>
      <c r="D29" s="640"/>
      <c r="E29" s="640"/>
      <c r="F29" s="640"/>
      <c r="G29" s="640"/>
      <c r="H29" s="640"/>
      <c r="I29" s="640"/>
      <c r="J29" s="640"/>
      <c r="K29" s="640"/>
      <c r="L29" s="640"/>
      <c r="M29" s="640"/>
      <c r="N29" s="640"/>
      <c r="O29" s="640"/>
      <c r="P29" s="640"/>
      <c r="Q29" s="641"/>
      <c r="R29" s="642">
        <v>906940</v>
      </c>
      <c r="S29" s="643"/>
      <c r="T29" s="643"/>
      <c r="U29" s="643"/>
      <c r="V29" s="643"/>
      <c r="W29" s="643"/>
      <c r="X29" s="643"/>
      <c r="Y29" s="644"/>
      <c r="Z29" s="675">
        <v>1</v>
      </c>
      <c r="AA29" s="675"/>
      <c r="AB29" s="675"/>
      <c r="AC29" s="675"/>
      <c r="AD29" s="676">
        <v>152439</v>
      </c>
      <c r="AE29" s="676"/>
      <c r="AF29" s="676"/>
      <c r="AG29" s="676"/>
      <c r="AH29" s="676"/>
      <c r="AI29" s="676"/>
      <c r="AJ29" s="676"/>
      <c r="AK29" s="676"/>
      <c r="AL29" s="645">
        <v>0.4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300</v>
      </c>
      <c r="CE29" s="728"/>
      <c r="CF29" s="681" t="s">
        <v>68</v>
      </c>
      <c r="CG29" s="682"/>
      <c r="CH29" s="682"/>
      <c r="CI29" s="682"/>
      <c r="CJ29" s="682"/>
      <c r="CK29" s="682"/>
      <c r="CL29" s="682"/>
      <c r="CM29" s="682"/>
      <c r="CN29" s="682"/>
      <c r="CO29" s="682"/>
      <c r="CP29" s="682"/>
      <c r="CQ29" s="683"/>
      <c r="CR29" s="642">
        <v>6913966</v>
      </c>
      <c r="CS29" s="661"/>
      <c r="CT29" s="661"/>
      <c r="CU29" s="661"/>
      <c r="CV29" s="661"/>
      <c r="CW29" s="661"/>
      <c r="CX29" s="661"/>
      <c r="CY29" s="662"/>
      <c r="CZ29" s="645">
        <v>7.9</v>
      </c>
      <c r="DA29" s="663"/>
      <c r="DB29" s="663"/>
      <c r="DC29" s="664"/>
      <c r="DD29" s="648">
        <v>6786858</v>
      </c>
      <c r="DE29" s="661"/>
      <c r="DF29" s="661"/>
      <c r="DG29" s="661"/>
      <c r="DH29" s="661"/>
      <c r="DI29" s="661"/>
      <c r="DJ29" s="661"/>
      <c r="DK29" s="662"/>
      <c r="DL29" s="648">
        <v>6786858</v>
      </c>
      <c r="DM29" s="661"/>
      <c r="DN29" s="661"/>
      <c r="DO29" s="661"/>
      <c r="DP29" s="661"/>
      <c r="DQ29" s="661"/>
      <c r="DR29" s="661"/>
      <c r="DS29" s="661"/>
      <c r="DT29" s="661"/>
      <c r="DU29" s="661"/>
      <c r="DV29" s="662"/>
      <c r="DW29" s="645">
        <v>18.8</v>
      </c>
      <c r="DX29" s="663"/>
      <c r="DY29" s="663"/>
      <c r="DZ29" s="663"/>
      <c r="EA29" s="663"/>
      <c r="EB29" s="663"/>
      <c r="EC29" s="684"/>
    </row>
    <row r="30" spans="2:133" ht="11.25" customHeight="1" x14ac:dyDescent="0.15">
      <c r="B30" s="639" t="s">
        <v>301</v>
      </c>
      <c r="C30" s="640"/>
      <c r="D30" s="640"/>
      <c r="E30" s="640"/>
      <c r="F30" s="640"/>
      <c r="G30" s="640"/>
      <c r="H30" s="640"/>
      <c r="I30" s="640"/>
      <c r="J30" s="640"/>
      <c r="K30" s="640"/>
      <c r="L30" s="640"/>
      <c r="M30" s="640"/>
      <c r="N30" s="640"/>
      <c r="O30" s="640"/>
      <c r="P30" s="640"/>
      <c r="Q30" s="641"/>
      <c r="R30" s="642">
        <v>402266</v>
      </c>
      <c r="S30" s="643"/>
      <c r="T30" s="643"/>
      <c r="U30" s="643"/>
      <c r="V30" s="643"/>
      <c r="W30" s="643"/>
      <c r="X30" s="643"/>
      <c r="Y30" s="644"/>
      <c r="Z30" s="675">
        <v>0.5</v>
      </c>
      <c r="AA30" s="675"/>
      <c r="AB30" s="675"/>
      <c r="AC30" s="675"/>
      <c r="AD30" s="676" t="s">
        <v>136</v>
      </c>
      <c r="AE30" s="676"/>
      <c r="AF30" s="676"/>
      <c r="AG30" s="676"/>
      <c r="AH30" s="676"/>
      <c r="AI30" s="676"/>
      <c r="AJ30" s="676"/>
      <c r="AK30" s="676"/>
      <c r="AL30" s="645" t="s">
        <v>128</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302</v>
      </c>
      <c r="BH30" s="716"/>
      <c r="BI30" s="716"/>
      <c r="BJ30" s="716"/>
      <c r="BK30" s="716"/>
      <c r="BL30" s="716"/>
      <c r="BM30" s="716"/>
      <c r="BN30" s="716"/>
      <c r="BO30" s="716"/>
      <c r="BP30" s="716"/>
      <c r="BQ30" s="717"/>
      <c r="BR30" s="703" t="s">
        <v>303</v>
      </c>
      <c r="BS30" s="716"/>
      <c r="BT30" s="716"/>
      <c r="BU30" s="716"/>
      <c r="BV30" s="716"/>
      <c r="BW30" s="716"/>
      <c r="BX30" s="716"/>
      <c r="BY30" s="716"/>
      <c r="BZ30" s="716"/>
      <c r="CA30" s="716"/>
      <c r="CB30" s="717"/>
      <c r="CD30" s="729"/>
      <c r="CE30" s="730"/>
      <c r="CF30" s="681" t="s">
        <v>304</v>
      </c>
      <c r="CG30" s="682"/>
      <c r="CH30" s="682"/>
      <c r="CI30" s="682"/>
      <c r="CJ30" s="682"/>
      <c r="CK30" s="682"/>
      <c r="CL30" s="682"/>
      <c r="CM30" s="682"/>
      <c r="CN30" s="682"/>
      <c r="CO30" s="682"/>
      <c r="CP30" s="682"/>
      <c r="CQ30" s="683"/>
      <c r="CR30" s="642">
        <v>6640285</v>
      </c>
      <c r="CS30" s="643"/>
      <c r="CT30" s="643"/>
      <c r="CU30" s="643"/>
      <c r="CV30" s="643"/>
      <c r="CW30" s="643"/>
      <c r="CX30" s="643"/>
      <c r="CY30" s="644"/>
      <c r="CZ30" s="645">
        <v>7.6</v>
      </c>
      <c r="DA30" s="663"/>
      <c r="DB30" s="663"/>
      <c r="DC30" s="664"/>
      <c r="DD30" s="648">
        <v>6513177</v>
      </c>
      <c r="DE30" s="643"/>
      <c r="DF30" s="643"/>
      <c r="DG30" s="643"/>
      <c r="DH30" s="643"/>
      <c r="DI30" s="643"/>
      <c r="DJ30" s="643"/>
      <c r="DK30" s="644"/>
      <c r="DL30" s="648">
        <v>6513177</v>
      </c>
      <c r="DM30" s="643"/>
      <c r="DN30" s="643"/>
      <c r="DO30" s="643"/>
      <c r="DP30" s="643"/>
      <c r="DQ30" s="643"/>
      <c r="DR30" s="643"/>
      <c r="DS30" s="643"/>
      <c r="DT30" s="643"/>
      <c r="DU30" s="643"/>
      <c r="DV30" s="644"/>
      <c r="DW30" s="645">
        <v>18</v>
      </c>
      <c r="DX30" s="663"/>
      <c r="DY30" s="663"/>
      <c r="DZ30" s="663"/>
      <c r="EA30" s="663"/>
      <c r="EB30" s="663"/>
      <c r="EC30" s="684"/>
    </row>
    <row r="31" spans="2:133" ht="11.25" customHeight="1" x14ac:dyDescent="0.15">
      <c r="B31" s="639" t="s">
        <v>305</v>
      </c>
      <c r="C31" s="640"/>
      <c r="D31" s="640"/>
      <c r="E31" s="640"/>
      <c r="F31" s="640"/>
      <c r="G31" s="640"/>
      <c r="H31" s="640"/>
      <c r="I31" s="640"/>
      <c r="J31" s="640"/>
      <c r="K31" s="640"/>
      <c r="L31" s="640"/>
      <c r="M31" s="640"/>
      <c r="N31" s="640"/>
      <c r="O31" s="640"/>
      <c r="P31" s="640"/>
      <c r="Q31" s="641"/>
      <c r="R31" s="642">
        <v>35746811</v>
      </c>
      <c r="S31" s="643"/>
      <c r="T31" s="643"/>
      <c r="U31" s="643"/>
      <c r="V31" s="643"/>
      <c r="W31" s="643"/>
      <c r="X31" s="643"/>
      <c r="Y31" s="644"/>
      <c r="Z31" s="675">
        <v>40.9</v>
      </c>
      <c r="AA31" s="675"/>
      <c r="AB31" s="675"/>
      <c r="AC31" s="675"/>
      <c r="AD31" s="676" t="s">
        <v>136</v>
      </c>
      <c r="AE31" s="676"/>
      <c r="AF31" s="676"/>
      <c r="AG31" s="676"/>
      <c r="AH31" s="676"/>
      <c r="AI31" s="676"/>
      <c r="AJ31" s="676"/>
      <c r="AK31" s="676"/>
      <c r="AL31" s="645" t="s">
        <v>238</v>
      </c>
      <c r="AM31" s="646"/>
      <c r="AN31" s="646"/>
      <c r="AO31" s="677"/>
      <c r="AP31" s="718" t="s">
        <v>306</v>
      </c>
      <c r="AQ31" s="719"/>
      <c r="AR31" s="719"/>
      <c r="AS31" s="719"/>
      <c r="AT31" s="724" t="s">
        <v>307</v>
      </c>
      <c r="AU31" s="231"/>
      <c r="AV31" s="231"/>
      <c r="AW31" s="231"/>
      <c r="AX31" s="708" t="s">
        <v>185</v>
      </c>
      <c r="AY31" s="709"/>
      <c r="AZ31" s="709"/>
      <c r="BA31" s="709"/>
      <c r="BB31" s="709"/>
      <c r="BC31" s="709"/>
      <c r="BD31" s="709"/>
      <c r="BE31" s="709"/>
      <c r="BF31" s="710"/>
      <c r="BG31" s="711">
        <v>99</v>
      </c>
      <c r="BH31" s="712"/>
      <c r="BI31" s="712"/>
      <c r="BJ31" s="712"/>
      <c r="BK31" s="712"/>
      <c r="BL31" s="712"/>
      <c r="BM31" s="713">
        <v>98</v>
      </c>
      <c r="BN31" s="712"/>
      <c r="BO31" s="712"/>
      <c r="BP31" s="712"/>
      <c r="BQ31" s="714"/>
      <c r="BR31" s="711">
        <v>99.4</v>
      </c>
      <c r="BS31" s="712"/>
      <c r="BT31" s="712"/>
      <c r="BU31" s="712"/>
      <c r="BV31" s="712"/>
      <c r="BW31" s="712"/>
      <c r="BX31" s="713">
        <v>98.2</v>
      </c>
      <c r="BY31" s="712"/>
      <c r="BZ31" s="712"/>
      <c r="CA31" s="712"/>
      <c r="CB31" s="714"/>
      <c r="CD31" s="729"/>
      <c r="CE31" s="730"/>
      <c r="CF31" s="681" t="s">
        <v>308</v>
      </c>
      <c r="CG31" s="682"/>
      <c r="CH31" s="682"/>
      <c r="CI31" s="682"/>
      <c r="CJ31" s="682"/>
      <c r="CK31" s="682"/>
      <c r="CL31" s="682"/>
      <c r="CM31" s="682"/>
      <c r="CN31" s="682"/>
      <c r="CO31" s="682"/>
      <c r="CP31" s="682"/>
      <c r="CQ31" s="683"/>
      <c r="CR31" s="642">
        <v>273681</v>
      </c>
      <c r="CS31" s="661"/>
      <c r="CT31" s="661"/>
      <c r="CU31" s="661"/>
      <c r="CV31" s="661"/>
      <c r="CW31" s="661"/>
      <c r="CX31" s="661"/>
      <c r="CY31" s="662"/>
      <c r="CZ31" s="645">
        <v>0.3</v>
      </c>
      <c r="DA31" s="663"/>
      <c r="DB31" s="663"/>
      <c r="DC31" s="664"/>
      <c r="DD31" s="648">
        <v>273681</v>
      </c>
      <c r="DE31" s="661"/>
      <c r="DF31" s="661"/>
      <c r="DG31" s="661"/>
      <c r="DH31" s="661"/>
      <c r="DI31" s="661"/>
      <c r="DJ31" s="661"/>
      <c r="DK31" s="662"/>
      <c r="DL31" s="648">
        <v>273681</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33" t="s">
        <v>309</v>
      </c>
      <c r="C32" s="734"/>
      <c r="D32" s="734"/>
      <c r="E32" s="734"/>
      <c r="F32" s="734"/>
      <c r="G32" s="734"/>
      <c r="H32" s="734"/>
      <c r="I32" s="734"/>
      <c r="J32" s="734"/>
      <c r="K32" s="734"/>
      <c r="L32" s="734"/>
      <c r="M32" s="734"/>
      <c r="N32" s="734"/>
      <c r="O32" s="734"/>
      <c r="P32" s="734"/>
      <c r="Q32" s="735"/>
      <c r="R32" s="642">
        <v>218643</v>
      </c>
      <c r="S32" s="643"/>
      <c r="T32" s="643"/>
      <c r="U32" s="643"/>
      <c r="V32" s="643"/>
      <c r="W32" s="643"/>
      <c r="X32" s="643"/>
      <c r="Y32" s="644"/>
      <c r="Z32" s="675">
        <v>0.2</v>
      </c>
      <c r="AA32" s="675"/>
      <c r="AB32" s="675"/>
      <c r="AC32" s="675"/>
      <c r="AD32" s="676">
        <v>218643</v>
      </c>
      <c r="AE32" s="676"/>
      <c r="AF32" s="676"/>
      <c r="AG32" s="676"/>
      <c r="AH32" s="676"/>
      <c r="AI32" s="676"/>
      <c r="AJ32" s="676"/>
      <c r="AK32" s="676"/>
      <c r="AL32" s="645">
        <v>0.6</v>
      </c>
      <c r="AM32" s="646"/>
      <c r="AN32" s="646"/>
      <c r="AO32" s="677"/>
      <c r="AP32" s="720"/>
      <c r="AQ32" s="721"/>
      <c r="AR32" s="721"/>
      <c r="AS32" s="721"/>
      <c r="AT32" s="725"/>
      <c r="AU32" s="230" t="s">
        <v>310</v>
      </c>
      <c r="AV32" s="230"/>
      <c r="AW32" s="230"/>
      <c r="AX32" s="639" t="s">
        <v>311</v>
      </c>
      <c r="AY32" s="640"/>
      <c r="AZ32" s="640"/>
      <c r="BA32" s="640"/>
      <c r="BB32" s="640"/>
      <c r="BC32" s="640"/>
      <c r="BD32" s="640"/>
      <c r="BE32" s="640"/>
      <c r="BF32" s="641"/>
      <c r="BG32" s="715">
        <v>99.2</v>
      </c>
      <c r="BH32" s="661"/>
      <c r="BI32" s="661"/>
      <c r="BJ32" s="661"/>
      <c r="BK32" s="661"/>
      <c r="BL32" s="661"/>
      <c r="BM32" s="646">
        <v>98.1</v>
      </c>
      <c r="BN32" s="707"/>
      <c r="BO32" s="707"/>
      <c r="BP32" s="707"/>
      <c r="BQ32" s="688"/>
      <c r="BR32" s="715">
        <v>99.3</v>
      </c>
      <c r="BS32" s="661"/>
      <c r="BT32" s="661"/>
      <c r="BU32" s="661"/>
      <c r="BV32" s="661"/>
      <c r="BW32" s="661"/>
      <c r="BX32" s="646">
        <v>98.2</v>
      </c>
      <c r="BY32" s="707"/>
      <c r="BZ32" s="707"/>
      <c r="CA32" s="707"/>
      <c r="CB32" s="688"/>
      <c r="CD32" s="731"/>
      <c r="CE32" s="732"/>
      <c r="CF32" s="681" t="s">
        <v>312</v>
      </c>
      <c r="CG32" s="682"/>
      <c r="CH32" s="682"/>
      <c r="CI32" s="682"/>
      <c r="CJ32" s="682"/>
      <c r="CK32" s="682"/>
      <c r="CL32" s="682"/>
      <c r="CM32" s="682"/>
      <c r="CN32" s="682"/>
      <c r="CO32" s="682"/>
      <c r="CP32" s="682"/>
      <c r="CQ32" s="683"/>
      <c r="CR32" s="642" t="s">
        <v>238</v>
      </c>
      <c r="CS32" s="643"/>
      <c r="CT32" s="643"/>
      <c r="CU32" s="643"/>
      <c r="CV32" s="643"/>
      <c r="CW32" s="643"/>
      <c r="CX32" s="643"/>
      <c r="CY32" s="644"/>
      <c r="CZ32" s="645" t="s">
        <v>136</v>
      </c>
      <c r="DA32" s="663"/>
      <c r="DB32" s="663"/>
      <c r="DC32" s="664"/>
      <c r="DD32" s="648" t="s">
        <v>238</v>
      </c>
      <c r="DE32" s="643"/>
      <c r="DF32" s="643"/>
      <c r="DG32" s="643"/>
      <c r="DH32" s="643"/>
      <c r="DI32" s="643"/>
      <c r="DJ32" s="643"/>
      <c r="DK32" s="644"/>
      <c r="DL32" s="648" t="s">
        <v>136</v>
      </c>
      <c r="DM32" s="643"/>
      <c r="DN32" s="643"/>
      <c r="DO32" s="643"/>
      <c r="DP32" s="643"/>
      <c r="DQ32" s="643"/>
      <c r="DR32" s="643"/>
      <c r="DS32" s="643"/>
      <c r="DT32" s="643"/>
      <c r="DU32" s="643"/>
      <c r="DV32" s="644"/>
      <c r="DW32" s="645" t="s">
        <v>238</v>
      </c>
      <c r="DX32" s="663"/>
      <c r="DY32" s="663"/>
      <c r="DZ32" s="663"/>
      <c r="EA32" s="663"/>
      <c r="EB32" s="663"/>
      <c r="EC32" s="684"/>
    </row>
    <row r="33" spans="2:133" ht="11.25" customHeight="1" x14ac:dyDescent="0.15">
      <c r="B33" s="639" t="s">
        <v>313</v>
      </c>
      <c r="C33" s="640"/>
      <c r="D33" s="640"/>
      <c r="E33" s="640"/>
      <c r="F33" s="640"/>
      <c r="G33" s="640"/>
      <c r="H33" s="640"/>
      <c r="I33" s="640"/>
      <c r="J33" s="640"/>
      <c r="K33" s="640"/>
      <c r="L33" s="640"/>
      <c r="M33" s="640"/>
      <c r="N33" s="640"/>
      <c r="O33" s="640"/>
      <c r="P33" s="640"/>
      <c r="Q33" s="641"/>
      <c r="R33" s="642">
        <v>5183314</v>
      </c>
      <c r="S33" s="643"/>
      <c r="T33" s="643"/>
      <c r="U33" s="643"/>
      <c r="V33" s="643"/>
      <c r="W33" s="643"/>
      <c r="X33" s="643"/>
      <c r="Y33" s="644"/>
      <c r="Z33" s="675">
        <v>5.9</v>
      </c>
      <c r="AA33" s="675"/>
      <c r="AB33" s="675"/>
      <c r="AC33" s="675"/>
      <c r="AD33" s="676" t="s">
        <v>238</v>
      </c>
      <c r="AE33" s="676"/>
      <c r="AF33" s="676"/>
      <c r="AG33" s="676"/>
      <c r="AH33" s="676"/>
      <c r="AI33" s="676"/>
      <c r="AJ33" s="676"/>
      <c r="AK33" s="676"/>
      <c r="AL33" s="645" t="s">
        <v>238</v>
      </c>
      <c r="AM33" s="646"/>
      <c r="AN33" s="646"/>
      <c r="AO33" s="677"/>
      <c r="AP33" s="722"/>
      <c r="AQ33" s="723"/>
      <c r="AR33" s="723"/>
      <c r="AS33" s="723"/>
      <c r="AT33" s="726"/>
      <c r="AU33" s="232"/>
      <c r="AV33" s="232"/>
      <c r="AW33" s="232"/>
      <c r="AX33" s="623" t="s">
        <v>314</v>
      </c>
      <c r="AY33" s="624"/>
      <c r="AZ33" s="624"/>
      <c r="BA33" s="624"/>
      <c r="BB33" s="624"/>
      <c r="BC33" s="624"/>
      <c r="BD33" s="624"/>
      <c r="BE33" s="624"/>
      <c r="BF33" s="625"/>
      <c r="BG33" s="706">
        <v>98.9</v>
      </c>
      <c r="BH33" s="627"/>
      <c r="BI33" s="627"/>
      <c r="BJ33" s="627"/>
      <c r="BK33" s="627"/>
      <c r="BL33" s="627"/>
      <c r="BM33" s="669">
        <v>97.8</v>
      </c>
      <c r="BN33" s="627"/>
      <c r="BO33" s="627"/>
      <c r="BP33" s="627"/>
      <c r="BQ33" s="671"/>
      <c r="BR33" s="706">
        <v>99.5</v>
      </c>
      <c r="BS33" s="627"/>
      <c r="BT33" s="627"/>
      <c r="BU33" s="627"/>
      <c r="BV33" s="627"/>
      <c r="BW33" s="627"/>
      <c r="BX33" s="669">
        <v>98.2</v>
      </c>
      <c r="BY33" s="627"/>
      <c r="BZ33" s="627"/>
      <c r="CA33" s="627"/>
      <c r="CB33" s="671"/>
      <c r="CD33" s="681" t="s">
        <v>315</v>
      </c>
      <c r="CE33" s="682"/>
      <c r="CF33" s="682"/>
      <c r="CG33" s="682"/>
      <c r="CH33" s="682"/>
      <c r="CI33" s="682"/>
      <c r="CJ33" s="682"/>
      <c r="CK33" s="682"/>
      <c r="CL33" s="682"/>
      <c r="CM33" s="682"/>
      <c r="CN33" s="682"/>
      <c r="CO33" s="682"/>
      <c r="CP33" s="682"/>
      <c r="CQ33" s="683"/>
      <c r="CR33" s="642">
        <v>41737282</v>
      </c>
      <c r="CS33" s="661"/>
      <c r="CT33" s="661"/>
      <c r="CU33" s="661"/>
      <c r="CV33" s="661"/>
      <c r="CW33" s="661"/>
      <c r="CX33" s="661"/>
      <c r="CY33" s="662"/>
      <c r="CZ33" s="645">
        <v>48</v>
      </c>
      <c r="DA33" s="663"/>
      <c r="DB33" s="663"/>
      <c r="DC33" s="664"/>
      <c r="DD33" s="648">
        <v>18597814</v>
      </c>
      <c r="DE33" s="661"/>
      <c r="DF33" s="661"/>
      <c r="DG33" s="661"/>
      <c r="DH33" s="661"/>
      <c r="DI33" s="661"/>
      <c r="DJ33" s="661"/>
      <c r="DK33" s="662"/>
      <c r="DL33" s="648">
        <v>12954056</v>
      </c>
      <c r="DM33" s="661"/>
      <c r="DN33" s="661"/>
      <c r="DO33" s="661"/>
      <c r="DP33" s="661"/>
      <c r="DQ33" s="661"/>
      <c r="DR33" s="661"/>
      <c r="DS33" s="661"/>
      <c r="DT33" s="661"/>
      <c r="DU33" s="661"/>
      <c r="DV33" s="662"/>
      <c r="DW33" s="645">
        <v>35.799999999999997</v>
      </c>
      <c r="DX33" s="663"/>
      <c r="DY33" s="663"/>
      <c r="DZ33" s="663"/>
      <c r="EA33" s="663"/>
      <c r="EB33" s="663"/>
      <c r="EC33" s="684"/>
    </row>
    <row r="34" spans="2:133" ht="11.25" customHeight="1" x14ac:dyDescent="0.15">
      <c r="B34" s="639" t="s">
        <v>316</v>
      </c>
      <c r="C34" s="640"/>
      <c r="D34" s="640"/>
      <c r="E34" s="640"/>
      <c r="F34" s="640"/>
      <c r="G34" s="640"/>
      <c r="H34" s="640"/>
      <c r="I34" s="640"/>
      <c r="J34" s="640"/>
      <c r="K34" s="640"/>
      <c r="L34" s="640"/>
      <c r="M34" s="640"/>
      <c r="N34" s="640"/>
      <c r="O34" s="640"/>
      <c r="P34" s="640"/>
      <c r="Q34" s="641"/>
      <c r="R34" s="642">
        <v>1292983</v>
      </c>
      <c r="S34" s="643"/>
      <c r="T34" s="643"/>
      <c r="U34" s="643"/>
      <c r="V34" s="643"/>
      <c r="W34" s="643"/>
      <c r="X34" s="643"/>
      <c r="Y34" s="644"/>
      <c r="Z34" s="675">
        <v>1.5</v>
      </c>
      <c r="AA34" s="675"/>
      <c r="AB34" s="675"/>
      <c r="AC34" s="675"/>
      <c r="AD34" s="676">
        <v>4766</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8695868</v>
      </c>
      <c r="CS34" s="643"/>
      <c r="CT34" s="643"/>
      <c r="CU34" s="643"/>
      <c r="CV34" s="643"/>
      <c r="CW34" s="643"/>
      <c r="CX34" s="643"/>
      <c r="CY34" s="644"/>
      <c r="CZ34" s="645">
        <v>10</v>
      </c>
      <c r="DA34" s="663"/>
      <c r="DB34" s="663"/>
      <c r="DC34" s="664"/>
      <c r="DD34" s="648">
        <v>6654148</v>
      </c>
      <c r="DE34" s="643"/>
      <c r="DF34" s="643"/>
      <c r="DG34" s="643"/>
      <c r="DH34" s="643"/>
      <c r="DI34" s="643"/>
      <c r="DJ34" s="643"/>
      <c r="DK34" s="644"/>
      <c r="DL34" s="648">
        <v>5303450</v>
      </c>
      <c r="DM34" s="643"/>
      <c r="DN34" s="643"/>
      <c r="DO34" s="643"/>
      <c r="DP34" s="643"/>
      <c r="DQ34" s="643"/>
      <c r="DR34" s="643"/>
      <c r="DS34" s="643"/>
      <c r="DT34" s="643"/>
      <c r="DU34" s="643"/>
      <c r="DV34" s="644"/>
      <c r="DW34" s="645">
        <v>14.7</v>
      </c>
      <c r="DX34" s="663"/>
      <c r="DY34" s="663"/>
      <c r="DZ34" s="663"/>
      <c r="EA34" s="663"/>
      <c r="EB34" s="663"/>
      <c r="EC34" s="684"/>
    </row>
    <row r="35" spans="2:133" ht="11.25" customHeight="1" x14ac:dyDescent="0.15">
      <c r="B35" s="639" t="s">
        <v>318</v>
      </c>
      <c r="C35" s="640"/>
      <c r="D35" s="640"/>
      <c r="E35" s="640"/>
      <c r="F35" s="640"/>
      <c r="G35" s="640"/>
      <c r="H35" s="640"/>
      <c r="I35" s="640"/>
      <c r="J35" s="640"/>
      <c r="K35" s="640"/>
      <c r="L35" s="640"/>
      <c r="M35" s="640"/>
      <c r="N35" s="640"/>
      <c r="O35" s="640"/>
      <c r="P35" s="640"/>
      <c r="Q35" s="641"/>
      <c r="R35" s="642">
        <v>530495</v>
      </c>
      <c r="S35" s="643"/>
      <c r="T35" s="643"/>
      <c r="U35" s="643"/>
      <c r="V35" s="643"/>
      <c r="W35" s="643"/>
      <c r="X35" s="643"/>
      <c r="Y35" s="644"/>
      <c r="Z35" s="675">
        <v>0.6</v>
      </c>
      <c r="AA35" s="675"/>
      <c r="AB35" s="675"/>
      <c r="AC35" s="675"/>
      <c r="AD35" s="676" t="s">
        <v>128</v>
      </c>
      <c r="AE35" s="676"/>
      <c r="AF35" s="676"/>
      <c r="AG35" s="676"/>
      <c r="AH35" s="676"/>
      <c r="AI35" s="676"/>
      <c r="AJ35" s="676"/>
      <c r="AK35" s="676"/>
      <c r="AL35" s="645" t="s">
        <v>136</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379290</v>
      </c>
      <c r="CS35" s="661"/>
      <c r="CT35" s="661"/>
      <c r="CU35" s="661"/>
      <c r="CV35" s="661"/>
      <c r="CW35" s="661"/>
      <c r="CX35" s="661"/>
      <c r="CY35" s="662"/>
      <c r="CZ35" s="645">
        <v>0.4</v>
      </c>
      <c r="DA35" s="663"/>
      <c r="DB35" s="663"/>
      <c r="DC35" s="664"/>
      <c r="DD35" s="648">
        <v>340002</v>
      </c>
      <c r="DE35" s="661"/>
      <c r="DF35" s="661"/>
      <c r="DG35" s="661"/>
      <c r="DH35" s="661"/>
      <c r="DI35" s="661"/>
      <c r="DJ35" s="661"/>
      <c r="DK35" s="662"/>
      <c r="DL35" s="648">
        <v>340002</v>
      </c>
      <c r="DM35" s="661"/>
      <c r="DN35" s="661"/>
      <c r="DO35" s="661"/>
      <c r="DP35" s="661"/>
      <c r="DQ35" s="661"/>
      <c r="DR35" s="661"/>
      <c r="DS35" s="661"/>
      <c r="DT35" s="661"/>
      <c r="DU35" s="661"/>
      <c r="DV35" s="662"/>
      <c r="DW35" s="645">
        <v>0.9</v>
      </c>
      <c r="DX35" s="663"/>
      <c r="DY35" s="663"/>
      <c r="DZ35" s="663"/>
      <c r="EA35" s="663"/>
      <c r="EB35" s="663"/>
      <c r="EC35" s="684"/>
    </row>
    <row r="36" spans="2:133" ht="11.25" customHeight="1" x14ac:dyDescent="0.15">
      <c r="B36" s="639" t="s">
        <v>322</v>
      </c>
      <c r="C36" s="640"/>
      <c r="D36" s="640"/>
      <c r="E36" s="640"/>
      <c r="F36" s="640"/>
      <c r="G36" s="640"/>
      <c r="H36" s="640"/>
      <c r="I36" s="640"/>
      <c r="J36" s="640"/>
      <c r="K36" s="640"/>
      <c r="L36" s="640"/>
      <c r="M36" s="640"/>
      <c r="N36" s="640"/>
      <c r="O36" s="640"/>
      <c r="P36" s="640"/>
      <c r="Q36" s="641"/>
      <c r="R36" s="642">
        <v>435738</v>
      </c>
      <c r="S36" s="643"/>
      <c r="T36" s="643"/>
      <c r="U36" s="643"/>
      <c r="V36" s="643"/>
      <c r="W36" s="643"/>
      <c r="X36" s="643"/>
      <c r="Y36" s="644"/>
      <c r="Z36" s="675">
        <v>0.5</v>
      </c>
      <c r="AA36" s="675"/>
      <c r="AB36" s="675"/>
      <c r="AC36" s="675"/>
      <c r="AD36" s="676" t="s">
        <v>136</v>
      </c>
      <c r="AE36" s="676"/>
      <c r="AF36" s="676"/>
      <c r="AG36" s="676"/>
      <c r="AH36" s="676"/>
      <c r="AI36" s="676"/>
      <c r="AJ36" s="676"/>
      <c r="AK36" s="676"/>
      <c r="AL36" s="645" t="s">
        <v>136</v>
      </c>
      <c r="AM36" s="646"/>
      <c r="AN36" s="646"/>
      <c r="AO36" s="677"/>
      <c r="AP36" s="235"/>
      <c r="AQ36" s="694" t="s">
        <v>323</v>
      </c>
      <c r="AR36" s="695"/>
      <c r="AS36" s="695"/>
      <c r="AT36" s="695"/>
      <c r="AU36" s="695"/>
      <c r="AV36" s="695"/>
      <c r="AW36" s="695"/>
      <c r="AX36" s="695"/>
      <c r="AY36" s="696"/>
      <c r="AZ36" s="697">
        <v>7474583</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279723</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24709240</v>
      </c>
      <c r="CS36" s="643"/>
      <c r="CT36" s="643"/>
      <c r="CU36" s="643"/>
      <c r="CV36" s="643"/>
      <c r="CW36" s="643"/>
      <c r="CX36" s="643"/>
      <c r="CY36" s="644"/>
      <c r="CZ36" s="645">
        <v>28.4</v>
      </c>
      <c r="DA36" s="663"/>
      <c r="DB36" s="663"/>
      <c r="DC36" s="664"/>
      <c r="DD36" s="648">
        <v>5498989</v>
      </c>
      <c r="DE36" s="643"/>
      <c r="DF36" s="643"/>
      <c r="DG36" s="643"/>
      <c r="DH36" s="643"/>
      <c r="DI36" s="643"/>
      <c r="DJ36" s="643"/>
      <c r="DK36" s="644"/>
      <c r="DL36" s="648">
        <v>2895172</v>
      </c>
      <c r="DM36" s="643"/>
      <c r="DN36" s="643"/>
      <c r="DO36" s="643"/>
      <c r="DP36" s="643"/>
      <c r="DQ36" s="643"/>
      <c r="DR36" s="643"/>
      <c r="DS36" s="643"/>
      <c r="DT36" s="643"/>
      <c r="DU36" s="643"/>
      <c r="DV36" s="644"/>
      <c r="DW36" s="645">
        <v>8</v>
      </c>
      <c r="DX36" s="663"/>
      <c r="DY36" s="663"/>
      <c r="DZ36" s="663"/>
      <c r="EA36" s="663"/>
      <c r="EB36" s="663"/>
      <c r="EC36" s="684"/>
    </row>
    <row r="37" spans="2:133" ht="11.25" customHeight="1" x14ac:dyDescent="0.15">
      <c r="B37" s="639" t="s">
        <v>326</v>
      </c>
      <c r="C37" s="640"/>
      <c r="D37" s="640"/>
      <c r="E37" s="640"/>
      <c r="F37" s="640"/>
      <c r="G37" s="640"/>
      <c r="H37" s="640"/>
      <c r="I37" s="640"/>
      <c r="J37" s="640"/>
      <c r="K37" s="640"/>
      <c r="L37" s="640"/>
      <c r="M37" s="640"/>
      <c r="N37" s="640"/>
      <c r="O37" s="640"/>
      <c r="P37" s="640"/>
      <c r="Q37" s="641"/>
      <c r="R37" s="642">
        <v>145345</v>
      </c>
      <c r="S37" s="643"/>
      <c r="T37" s="643"/>
      <c r="U37" s="643"/>
      <c r="V37" s="643"/>
      <c r="W37" s="643"/>
      <c r="X37" s="643"/>
      <c r="Y37" s="644"/>
      <c r="Z37" s="675">
        <v>0.2</v>
      </c>
      <c r="AA37" s="675"/>
      <c r="AB37" s="675"/>
      <c r="AC37" s="675"/>
      <c r="AD37" s="676" t="s">
        <v>136</v>
      </c>
      <c r="AE37" s="676"/>
      <c r="AF37" s="676"/>
      <c r="AG37" s="676"/>
      <c r="AH37" s="676"/>
      <c r="AI37" s="676"/>
      <c r="AJ37" s="676"/>
      <c r="AK37" s="676"/>
      <c r="AL37" s="645" t="s">
        <v>128</v>
      </c>
      <c r="AM37" s="646"/>
      <c r="AN37" s="646"/>
      <c r="AO37" s="677"/>
      <c r="AQ37" s="685" t="s">
        <v>327</v>
      </c>
      <c r="AR37" s="686"/>
      <c r="AS37" s="686"/>
      <c r="AT37" s="686"/>
      <c r="AU37" s="686"/>
      <c r="AV37" s="686"/>
      <c r="AW37" s="686"/>
      <c r="AX37" s="686"/>
      <c r="AY37" s="687"/>
      <c r="AZ37" s="642">
        <v>780914</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130106</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687584</v>
      </c>
      <c r="CS37" s="661"/>
      <c r="CT37" s="661"/>
      <c r="CU37" s="661"/>
      <c r="CV37" s="661"/>
      <c r="CW37" s="661"/>
      <c r="CX37" s="661"/>
      <c r="CY37" s="662"/>
      <c r="CZ37" s="645">
        <v>0.8</v>
      </c>
      <c r="DA37" s="663"/>
      <c r="DB37" s="663"/>
      <c r="DC37" s="664"/>
      <c r="DD37" s="648">
        <v>687584</v>
      </c>
      <c r="DE37" s="661"/>
      <c r="DF37" s="661"/>
      <c r="DG37" s="661"/>
      <c r="DH37" s="661"/>
      <c r="DI37" s="661"/>
      <c r="DJ37" s="661"/>
      <c r="DK37" s="662"/>
      <c r="DL37" s="648">
        <v>652937</v>
      </c>
      <c r="DM37" s="661"/>
      <c r="DN37" s="661"/>
      <c r="DO37" s="661"/>
      <c r="DP37" s="661"/>
      <c r="DQ37" s="661"/>
      <c r="DR37" s="661"/>
      <c r="DS37" s="661"/>
      <c r="DT37" s="661"/>
      <c r="DU37" s="661"/>
      <c r="DV37" s="662"/>
      <c r="DW37" s="645">
        <v>1.8</v>
      </c>
      <c r="DX37" s="663"/>
      <c r="DY37" s="663"/>
      <c r="DZ37" s="663"/>
      <c r="EA37" s="663"/>
      <c r="EB37" s="663"/>
      <c r="EC37" s="684"/>
    </row>
    <row r="38" spans="2:133" ht="11.25" customHeight="1" x14ac:dyDescent="0.15">
      <c r="B38" s="639" t="s">
        <v>330</v>
      </c>
      <c r="C38" s="640"/>
      <c r="D38" s="640"/>
      <c r="E38" s="640"/>
      <c r="F38" s="640"/>
      <c r="G38" s="640"/>
      <c r="H38" s="640"/>
      <c r="I38" s="640"/>
      <c r="J38" s="640"/>
      <c r="K38" s="640"/>
      <c r="L38" s="640"/>
      <c r="M38" s="640"/>
      <c r="N38" s="640"/>
      <c r="O38" s="640"/>
      <c r="P38" s="640"/>
      <c r="Q38" s="641"/>
      <c r="R38" s="642">
        <v>580876</v>
      </c>
      <c r="S38" s="643"/>
      <c r="T38" s="643"/>
      <c r="U38" s="643"/>
      <c r="V38" s="643"/>
      <c r="W38" s="643"/>
      <c r="X38" s="643"/>
      <c r="Y38" s="644"/>
      <c r="Z38" s="675">
        <v>0.7</v>
      </c>
      <c r="AA38" s="675"/>
      <c r="AB38" s="675"/>
      <c r="AC38" s="675"/>
      <c r="AD38" s="676">
        <v>104549</v>
      </c>
      <c r="AE38" s="676"/>
      <c r="AF38" s="676"/>
      <c r="AG38" s="676"/>
      <c r="AH38" s="676"/>
      <c r="AI38" s="676"/>
      <c r="AJ38" s="676"/>
      <c r="AK38" s="676"/>
      <c r="AL38" s="645">
        <v>0.3</v>
      </c>
      <c r="AM38" s="646"/>
      <c r="AN38" s="646"/>
      <c r="AO38" s="677"/>
      <c r="AQ38" s="685" t="s">
        <v>331</v>
      </c>
      <c r="AR38" s="686"/>
      <c r="AS38" s="686"/>
      <c r="AT38" s="686"/>
      <c r="AU38" s="686"/>
      <c r="AV38" s="686"/>
      <c r="AW38" s="686"/>
      <c r="AX38" s="686"/>
      <c r="AY38" s="687"/>
      <c r="AZ38" s="642">
        <v>654471</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23569</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5905502</v>
      </c>
      <c r="CS38" s="643"/>
      <c r="CT38" s="643"/>
      <c r="CU38" s="643"/>
      <c r="CV38" s="643"/>
      <c r="CW38" s="643"/>
      <c r="CX38" s="643"/>
      <c r="CY38" s="644"/>
      <c r="CZ38" s="645">
        <v>6.8</v>
      </c>
      <c r="DA38" s="663"/>
      <c r="DB38" s="663"/>
      <c r="DC38" s="664"/>
      <c r="DD38" s="648">
        <v>4578280</v>
      </c>
      <c r="DE38" s="643"/>
      <c r="DF38" s="643"/>
      <c r="DG38" s="643"/>
      <c r="DH38" s="643"/>
      <c r="DI38" s="643"/>
      <c r="DJ38" s="643"/>
      <c r="DK38" s="644"/>
      <c r="DL38" s="648">
        <v>4415432</v>
      </c>
      <c r="DM38" s="643"/>
      <c r="DN38" s="643"/>
      <c r="DO38" s="643"/>
      <c r="DP38" s="643"/>
      <c r="DQ38" s="643"/>
      <c r="DR38" s="643"/>
      <c r="DS38" s="643"/>
      <c r="DT38" s="643"/>
      <c r="DU38" s="643"/>
      <c r="DV38" s="644"/>
      <c r="DW38" s="645">
        <v>12.2</v>
      </c>
      <c r="DX38" s="663"/>
      <c r="DY38" s="663"/>
      <c r="DZ38" s="663"/>
      <c r="EA38" s="663"/>
      <c r="EB38" s="663"/>
      <c r="EC38" s="684"/>
    </row>
    <row r="39" spans="2:133" ht="11.25" customHeight="1" x14ac:dyDescent="0.15">
      <c r="B39" s="639" t="s">
        <v>334</v>
      </c>
      <c r="C39" s="640"/>
      <c r="D39" s="640"/>
      <c r="E39" s="640"/>
      <c r="F39" s="640"/>
      <c r="G39" s="640"/>
      <c r="H39" s="640"/>
      <c r="I39" s="640"/>
      <c r="J39" s="640"/>
      <c r="K39" s="640"/>
      <c r="L39" s="640"/>
      <c r="M39" s="640"/>
      <c r="N39" s="640"/>
      <c r="O39" s="640"/>
      <c r="P39" s="640"/>
      <c r="Q39" s="641"/>
      <c r="R39" s="642">
        <v>5800300</v>
      </c>
      <c r="S39" s="643"/>
      <c r="T39" s="643"/>
      <c r="U39" s="643"/>
      <c r="V39" s="643"/>
      <c r="W39" s="643"/>
      <c r="X39" s="643"/>
      <c r="Y39" s="644"/>
      <c r="Z39" s="675">
        <v>6.6</v>
      </c>
      <c r="AA39" s="675"/>
      <c r="AB39" s="675"/>
      <c r="AC39" s="675"/>
      <c r="AD39" s="676" t="s">
        <v>136</v>
      </c>
      <c r="AE39" s="676"/>
      <c r="AF39" s="676"/>
      <c r="AG39" s="676"/>
      <c r="AH39" s="676"/>
      <c r="AI39" s="676"/>
      <c r="AJ39" s="676"/>
      <c r="AK39" s="676"/>
      <c r="AL39" s="645" t="s">
        <v>136</v>
      </c>
      <c r="AM39" s="646"/>
      <c r="AN39" s="646"/>
      <c r="AO39" s="677"/>
      <c r="AQ39" s="685" t="s">
        <v>335</v>
      </c>
      <c r="AR39" s="686"/>
      <c r="AS39" s="686"/>
      <c r="AT39" s="686"/>
      <c r="AU39" s="686"/>
      <c r="AV39" s="686"/>
      <c r="AW39" s="686"/>
      <c r="AX39" s="686"/>
      <c r="AY39" s="687"/>
      <c r="AZ39" s="642">
        <v>159434</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38230</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2025552</v>
      </c>
      <c r="CS39" s="661"/>
      <c r="CT39" s="661"/>
      <c r="CU39" s="661"/>
      <c r="CV39" s="661"/>
      <c r="CW39" s="661"/>
      <c r="CX39" s="661"/>
      <c r="CY39" s="662"/>
      <c r="CZ39" s="645">
        <v>2.2999999999999998</v>
      </c>
      <c r="DA39" s="663"/>
      <c r="DB39" s="663"/>
      <c r="DC39" s="664"/>
      <c r="DD39" s="648">
        <v>1526395</v>
      </c>
      <c r="DE39" s="661"/>
      <c r="DF39" s="661"/>
      <c r="DG39" s="661"/>
      <c r="DH39" s="661"/>
      <c r="DI39" s="661"/>
      <c r="DJ39" s="661"/>
      <c r="DK39" s="662"/>
      <c r="DL39" s="648" t="s">
        <v>136</v>
      </c>
      <c r="DM39" s="661"/>
      <c r="DN39" s="661"/>
      <c r="DO39" s="661"/>
      <c r="DP39" s="661"/>
      <c r="DQ39" s="661"/>
      <c r="DR39" s="661"/>
      <c r="DS39" s="661"/>
      <c r="DT39" s="661"/>
      <c r="DU39" s="661"/>
      <c r="DV39" s="662"/>
      <c r="DW39" s="645" t="s">
        <v>136</v>
      </c>
      <c r="DX39" s="663"/>
      <c r="DY39" s="663"/>
      <c r="DZ39" s="663"/>
      <c r="EA39" s="663"/>
      <c r="EB39" s="663"/>
      <c r="EC39" s="684"/>
    </row>
    <row r="40" spans="2:133" ht="11.25" customHeight="1" x14ac:dyDescent="0.15">
      <c r="B40" s="639" t="s">
        <v>338</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136</v>
      </c>
      <c r="AA40" s="675"/>
      <c r="AB40" s="675"/>
      <c r="AC40" s="675"/>
      <c r="AD40" s="676" t="s">
        <v>238</v>
      </c>
      <c r="AE40" s="676"/>
      <c r="AF40" s="676"/>
      <c r="AG40" s="676"/>
      <c r="AH40" s="676"/>
      <c r="AI40" s="676"/>
      <c r="AJ40" s="676"/>
      <c r="AK40" s="676"/>
      <c r="AL40" s="645" t="s">
        <v>136</v>
      </c>
      <c r="AM40" s="646"/>
      <c r="AN40" s="646"/>
      <c r="AO40" s="677"/>
      <c r="AQ40" s="685" t="s">
        <v>339</v>
      </c>
      <c r="AR40" s="686"/>
      <c r="AS40" s="686"/>
      <c r="AT40" s="686"/>
      <c r="AU40" s="686"/>
      <c r="AV40" s="686"/>
      <c r="AW40" s="686"/>
      <c r="AX40" s="686"/>
      <c r="AY40" s="687"/>
      <c r="AZ40" s="642" t="s">
        <v>238</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102</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21830</v>
      </c>
      <c r="CS40" s="643"/>
      <c r="CT40" s="643"/>
      <c r="CU40" s="643"/>
      <c r="CV40" s="643"/>
      <c r="CW40" s="643"/>
      <c r="CX40" s="643"/>
      <c r="CY40" s="644"/>
      <c r="CZ40" s="645">
        <v>0</v>
      </c>
      <c r="DA40" s="663"/>
      <c r="DB40" s="663"/>
      <c r="DC40" s="664"/>
      <c r="DD40" s="648" t="s">
        <v>136</v>
      </c>
      <c r="DE40" s="643"/>
      <c r="DF40" s="643"/>
      <c r="DG40" s="643"/>
      <c r="DH40" s="643"/>
      <c r="DI40" s="643"/>
      <c r="DJ40" s="643"/>
      <c r="DK40" s="644"/>
      <c r="DL40" s="648" t="s">
        <v>136</v>
      </c>
      <c r="DM40" s="643"/>
      <c r="DN40" s="643"/>
      <c r="DO40" s="643"/>
      <c r="DP40" s="643"/>
      <c r="DQ40" s="643"/>
      <c r="DR40" s="643"/>
      <c r="DS40" s="643"/>
      <c r="DT40" s="643"/>
      <c r="DU40" s="643"/>
      <c r="DV40" s="644"/>
      <c r="DW40" s="645" t="s">
        <v>238</v>
      </c>
      <c r="DX40" s="663"/>
      <c r="DY40" s="663"/>
      <c r="DZ40" s="663"/>
      <c r="EA40" s="663"/>
      <c r="EB40" s="663"/>
      <c r="EC40" s="684"/>
    </row>
    <row r="41" spans="2:133" ht="11.25" customHeight="1" x14ac:dyDescent="0.15">
      <c r="B41" s="639" t="s">
        <v>343</v>
      </c>
      <c r="C41" s="640"/>
      <c r="D41" s="640"/>
      <c r="E41" s="640"/>
      <c r="F41" s="640"/>
      <c r="G41" s="640"/>
      <c r="H41" s="640"/>
      <c r="I41" s="640"/>
      <c r="J41" s="640"/>
      <c r="K41" s="640"/>
      <c r="L41" s="640"/>
      <c r="M41" s="640"/>
      <c r="N41" s="640"/>
      <c r="O41" s="640"/>
      <c r="P41" s="640"/>
      <c r="Q41" s="641"/>
      <c r="R41" s="642" t="s">
        <v>136</v>
      </c>
      <c r="S41" s="643"/>
      <c r="T41" s="643"/>
      <c r="U41" s="643"/>
      <c r="V41" s="643"/>
      <c r="W41" s="643"/>
      <c r="X41" s="643"/>
      <c r="Y41" s="644"/>
      <c r="Z41" s="675" t="s">
        <v>128</v>
      </c>
      <c r="AA41" s="675"/>
      <c r="AB41" s="675"/>
      <c r="AC41" s="675"/>
      <c r="AD41" s="676" t="s">
        <v>136</v>
      </c>
      <c r="AE41" s="676"/>
      <c r="AF41" s="676"/>
      <c r="AG41" s="676"/>
      <c r="AH41" s="676"/>
      <c r="AI41" s="676"/>
      <c r="AJ41" s="676"/>
      <c r="AK41" s="676"/>
      <c r="AL41" s="645" t="s">
        <v>238</v>
      </c>
      <c r="AM41" s="646"/>
      <c r="AN41" s="646"/>
      <c r="AO41" s="677"/>
      <c r="AQ41" s="685" t="s">
        <v>344</v>
      </c>
      <c r="AR41" s="686"/>
      <c r="AS41" s="686"/>
      <c r="AT41" s="686"/>
      <c r="AU41" s="686"/>
      <c r="AV41" s="686"/>
      <c r="AW41" s="686"/>
      <c r="AX41" s="686"/>
      <c r="AY41" s="687"/>
      <c r="AZ41" s="642">
        <v>1506664</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v>2</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136</v>
      </c>
      <c r="CS41" s="661"/>
      <c r="CT41" s="661"/>
      <c r="CU41" s="661"/>
      <c r="CV41" s="661"/>
      <c r="CW41" s="661"/>
      <c r="CX41" s="661"/>
      <c r="CY41" s="662"/>
      <c r="CZ41" s="645" t="s">
        <v>136</v>
      </c>
      <c r="DA41" s="663"/>
      <c r="DB41" s="663"/>
      <c r="DC41" s="664"/>
      <c r="DD41" s="648" t="s">
        <v>238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347</v>
      </c>
      <c r="C42" s="640"/>
      <c r="D42" s="640"/>
      <c r="E42" s="640"/>
      <c r="F42" s="640"/>
      <c r="G42" s="640"/>
      <c r="H42" s="640"/>
      <c r="I42" s="640"/>
      <c r="J42" s="640"/>
      <c r="K42" s="640"/>
      <c r="L42" s="640"/>
      <c r="M42" s="640"/>
      <c r="N42" s="640"/>
      <c r="O42" s="640"/>
      <c r="P42" s="640"/>
      <c r="Q42" s="641"/>
      <c r="R42" s="642">
        <v>2029500</v>
      </c>
      <c r="S42" s="643"/>
      <c r="T42" s="643"/>
      <c r="U42" s="643"/>
      <c r="V42" s="643"/>
      <c r="W42" s="643"/>
      <c r="X42" s="643"/>
      <c r="Y42" s="644"/>
      <c r="Z42" s="675">
        <v>2.2999999999999998</v>
      </c>
      <c r="AA42" s="675"/>
      <c r="AB42" s="675"/>
      <c r="AC42" s="675"/>
      <c r="AD42" s="676" t="s">
        <v>136</v>
      </c>
      <c r="AE42" s="676"/>
      <c r="AF42" s="676"/>
      <c r="AG42" s="676"/>
      <c r="AH42" s="676"/>
      <c r="AI42" s="676"/>
      <c r="AJ42" s="676"/>
      <c r="AK42" s="676"/>
      <c r="AL42" s="645" t="s">
        <v>136</v>
      </c>
      <c r="AM42" s="646"/>
      <c r="AN42" s="646"/>
      <c r="AO42" s="677"/>
      <c r="AQ42" s="678" t="s">
        <v>348</v>
      </c>
      <c r="AR42" s="679"/>
      <c r="AS42" s="679"/>
      <c r="AT42" s="679"/>
      <c r="AU42" s="679"/>
      <c r="AV42" s="679"/>
      <c r="AW42" s="679"/>
      <c r="AX42" s="679"/>
      <c r="AY42" s="680"/>
      <c r="AZ42" s="626">
        <v>4373100</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335</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6337936</v>
      </c>
      <c r="CS42" s="643"/>
      <c r="CT42" s="643"/>
      <c r="CU42" s="643"/>
      <c r="CV42" s="643"/>
      <c r="CW42" s="643"/>
      <c r="CX42" s="643"/>
      <c r="CY42" s="644"/>
      <c r="CZ42" s="645">
        <v>7.3</v>
      </c>
      <c r="DA42" s="646"/>
      <c r="DB42" s="646"/>
      <c r="DC42" s="647"/>
      <c r="DD42" s="648">
        <v>1313725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351</v>
      </c>
      <c r="C43" s="624"/>
      <c r="D43" s="624"/>
      <c r="E43" s="624"/>
      <c r="F43" s="624"/>
      <c r="G43" s="624"/>
      <c r="H43" s="624"/>
      <c r="I43" s="624"/>
      <c r="J43" s="624"/>
      <c r="K43" s="624"/>
      <c r="L43" s="624"/>
      <c r="M43" s="624"/>
      <c r="N43" s="624"/>
      <c r="O43" s="624"/>
      <c r="P43" s="624"/>
      <c r="Q43" s="625"/>
      <c r="R43" s="626">
        <v>87462195</v>
      </c>
      <c r="S43" s="665"/>
      <c r="T43" s="665"/>
      <c r="U43" s="665"/>
      <c r="V43" s="665"/>
      <c r="W43" s="665"/>
      <c r="X43" s="665"/>
      <c r="Y43" s="666"/>
      <c r="Z43" s="667">
        <v>100</v>
      </c>
      <c r="AA43" s="667"/>
      <c r="AB43" s="667"/>
      <c r="AC43" s="667"/>
      <c r="AD43" s="668">
        <v>34138893</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142142</v>
      </c>
      <c r="CS43" s="661"/>
      <c r="CT43" s="661"/>
      <c r="CU43" s="661"/>
      <c r="CV43" s="661"/>
      <c r="CW43" s="661"/>
      <c r="CX43" s="661"/>
      <c r="CY43" s="662"/>
      <c r="CZ43" s="645">
        <v>0.2</v>
      </c>
      <c r="DA43" s="663"/>
      <c r="DB43" s="663"/>
      <c r="DC43" s="664"/>
      <c r="DD43" s="648">
        <v>142142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353</v>
      </c>
      <c r="CG44" s="640"/>
      <c r="CH44" s="640"/>
      <c r="CI44" s="640"/>
      <c r="CJ44" s="640"/>
      <c r="CK44" s="640"/>
      <c r="CL44" s="640"/>
      <c r="CM44" s="640"/>
      <c r="CN44" s="640"/>
      <c r="CO44" s="640"/>
      <c r="CP44" s="640"/>
      <c r="CQ44" s="641"/>
      <c r="CR44" s="642">
        <v>6337936</v>
      </c>
      <c r="CS44" s="643"/>
      <c r="CT44" s="643"/>
      <c r="CU44" s="643"/>
      <c r="CV44" s="643"/>
      <c r="CW44" s="643"/>
      <c r="CX44" s="643"/>
      <c r="CY44" s="644"/>
      <c r="CZ44" s="645">
        <v>7.3</v>
      </c>
      <c r="DA44" s="646"/>
      <c r="DB44" s="646"/>
      <c r="DC44" s="647"/>
      <c r="DD44" s="648">
        <v>1313725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1711180</v>
      </c>
      <c r="CS45" s="661"/>
      <c r="CT45" s="661"/>
      <c r="CU45" s="661"/>
      <c r="CV45" s="661"/>
      <c r="CW45" s="661"/>
      <c r="CX45" s="661"/>
      <c r="CY45" s="662"/>
      <c r="CZ45" s="645">
        <v>2</v>
      </c>
      <c r="DA45" s="663"/>
      <c r="DB45" s="663"/>
      <c r="DC45" s="664"/>
      <c r="DD45" s="648">
        <v>251535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4601542</v>
      </c>
      <c r="CS46" s="643"/>
      <c r="CT46" s="643"/>
      <c r="CU46" s="643"/>
      <c r="CV46" s="643"/>
      <c r="CW46" s="643"/>
      <c r="CX46" s="643"/>
      <c r="CY46" s="644"/>
      <c r="CZ46" s="645">
        <v>5.3</v>
      </c>
      <c r="DA46" s="646"/>
      <c r="DB46" s="646"/>
      <c r="DC46" s="647"/>
      <c r="DD46" s="648">
        <v>1061187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t="s">
        <v>136</v>
      </c>
      <c r="CS47" s="661"/>
      <c r="CT47" s="661"/>
      <c r="CU47" s="661"/>
      <c r="CV47" s="661"/>
      <c r="CW47" s="661"/>
      <c r="CX47" s="661"/>
      <c r="CY47" s="662"/>
      <c r="CZ47" s="645" t="s">
        <v>238</v>
      </c>
      <c r="DA47" s="663"/>
      <c r="DB47" s="663"/>
      <c r="DC47" s="664"/>
      <c r="DD47" s="648" t="s">
        <v>136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360</v>
      </c>
      <c r="CG48" s="640"/>
      <c r="CH48" s="640"/>
      <c r="CI48" s="640"/>
      <c r="CJ48" s="640"/>
      <c r="CK48" s="640"/>
      <c r="CL48" s="640"/>
      <c r="CM48" s="640"/>
      <c r="CN48" s="640"/>
      <c r="CO48" s="640"/>
      <c r="CP48" s="640"/>
      <c r="CQ48" s="641"/>
      <c r="CR48" s="642" t="s">
        <v>136</v>
      </c>
      <c r="CS48" s="643"/>
      <c r="CT48" s="643"/>
      <c r="CU48" s="643"/>
      <c r="CV48" s="643"/>
      <c r="CW48" s="643"/>
      <c r="CX48" s="643"/>
      <c r="CY48" s="644"/>
      <c r="CZ48" s="645" t="s">
        <v>136</v>
      </c>
      <c r="DA48" s="646"/>
      <c r="DB48" s="646"/>
      <c r="DC48" s="647"/>
      <c r="DD48" s="648" t="s">
        <v>136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361</v>
      </c>
      <c r="CE49" s="624"/>
      <c r="CF49" s="624"/>
      <c r="CG49" s="624"/>
      <c r="CH49" s="624"/>
      <c r="CI49" s="624"/>
      <c r="CJ49" s="624"/>
      <c r="CK49" s="624"/>
      <c r="CL49" s="624"/>
      <c r="CM49" s="624"/>
      <c r="CN49" s="624"/>
      <c r="CO49" s="624"/>
      <c r="CP49" s="624"/>
      <c r="CQ49" s="625"/>
      <c r="CR49" s="626">
        <v>87019284</v>
      </c>
      <c r="CS49" s="627"/>
      <c r="CT49" s="627"/>
      <c r="CU49" s="627"/>
      <c r="CV49" s="627"/>
      <c r="CW49" s="627"/>
      <c r="CX49" s="627"/>
      <c r="CY49" s="628"/>
      <c r="CZ49" s="629">
        <v>100</v>
      </c>
      <c r="DA49" s="630"/>
      <c r="DB49" s="630"/>
      <c r="DC49" s="631"/>
      <c r="DD49" s="632">
        <v>41838776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j1EEnHiwjk5XdNrtr22VySkxYyTr7mcvcUjOyEqBKzUgTyhk246EPgRTP8bIAJ/AkOu3+XqP8hW8SLqBdEyVQg==" saltValue="KpJZ90KwPaZkd6P3uoc27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363</v>
      </c>
      <c r="DK2" s="1168"/>
      <c r="DL2" s="1168"/>
      <c r="DM2" s="1168"/>
      <c r="DN2" s="1168"/>
      <c r="DO2" s="1169"/>
      <c r="DP2" s="251"/>
      <c r="DQ2" s="1167" t="s">
        <v>364</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365</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367</v>
      </c>
      <c r="B5" s="1053"/>
      <c r="C5" s="1053"/>
      <c r="D5" s="1053"/>
      <c r="E5" s="1053"/>
      <c r="F5" s="1053"/>
      <c r="G5" s="1053"/>
      <c r="H5" s="1053"/>
      <c r="I5" s="1053"/>
      <c r="J5" s="1053"/>
      <c r="K5" s="1053"/>
      <c r="L5" s="1053"/>
      <c r="M5" s="1053"/>
      <c r="N5" s="1053"/>
      <c r="O5" s="1053"/>
      <c r="P5" s="1054"/>
      <c r="Q5" s="1058" t="s">
        <v>368</v>
      </c>
      <c r="R5" s="1059"/>
      <c r="S5" s="1059"/>
      <c r="T5" s="1059"/>
      <c r="U5" s="1060"/>
      <c r="V5" s="1058" t="s">
        <v>369</v>
      </c>
      <c r="W5" s="1059"/>
      <c r="X5" s="1059"/>
      <c r="Y5" s="1059"/>
      <c r="Z5" s="1060"/>
      <c r="AA5" s="1058" t="s">
        <v>370</v>
      </c>
      <c r="AB5" s="1059"/>
      <c r="AC5" s="1059"/>
      <c r="AD5" s="1059"/>
      <c r="AE5" s="1059"/>
      <c r="AF5" s="1170" t="s">
        <v>371</v>
      </c>
      <c r="AG5" s="1059"/>
      <c r="AH5" s="1059"/>
      <c r="AI5" s="1059"/>
      <c r="AJ5" s="1074"/>
      <c r="AK5" s="1059" t="s">
        <v>372</v>
      </c>
      <c r="AL5" s="1059"/>
      <c r="AM5" s="1059"/>
      <c r="AN5" s="1059"/>
      <c r="AO5" s="1060"/>
      <c r="AP5" s="1058" t="s">
        <v>373</v>
      </c>
      <c r="AQ5" s="1059"/>
      <c r="AR5" s="1059"/>
      <c r="AS5" s="1059"/>
      <c r="AT5" s="1060"/>
      <c r="AU5" s="1058" t="s">
        <v>374</v>
      </c>
      <c r="AV5" s="1059"/>
      <c r="AW5" s="1059"/>
      <c r="AX5" s="1059"/>
      <c r="AY5" s="1074"/>
      <c r="AZ5" s="258"/>
      <c r="BA5" s="258"/>
      <c r="BB5" s="258"/>
      <c r="BC5" s="258"/>
      <c r="BD5" s="258"/>
      <c r="BE5" s="259"/>
      <c r="BF5" s="259"/>
      <c r="BG5" s="259"/>
      <c r="BH5" s="259"/>
      <c r="BI5" s="259"/>
      <c r="BJ5" s="259"/>
      <c r="BK5" s="259"/>
      <c r="BL5" s="259"/>
      <c r="BM5" s="259"/>
      <c r="BN5" s="259"/>
      <c r="BO5" s="259"/>
      <c r="BP5" s="259"/>
      <c r="BQ5" s="1052" t="s">
        <v>375</v>
      </c>
      <c r="BR5" s="1053"/>
      <c r="BS5" s="1053"/>
      <c r="BT5" s="1053"/>
      <c r="BU5" s="1053"/>
      <c r="BV5" s="1053"/>
      <c r="BW5" s="1053"/>
      <c r="BX5" s="1053"/>
      <c r="BY5" s="1053"/>
      <c r="BZ5" s="1053"/>
      <c r="CA5" s="1053"/>
      <c r="CB5" s="1053"/>
      <c r="CC5" s="1053"/>
      <c r="CD5" s="1053"/>
      <c r="CE5" s="1053"/>
      <c r="CF5" s="1053"/>
      <c r="CG5" s="1054"/>
      <c r="CH5" s="1058" t="s">
        <v>376</v>
      </c>
      <c r="CI5" s="1059"/>
      <c r="CJ5" s="1059"/>
      <c r="CK5" s="1059"/>
      <c r="CL5" s="1060"/>
      <c r="CM5" s="1058" t="s">
        <v>377</v>
      </c>
      <c r="CN5" s="1059"/>
      <c r="CO5" s="1059"/>
      <c r="CP5" s="1059"/>
      <c r="CQ5" s="1060"/>
      <c r="CR5" s="1058" t="s">
        <v>378</v>
      </c>
      <c r="CS5" s="1059"/>
      <c r="CT5" s="1059"/>
      <c r="CU5" s="1059"/>
      <c r="CV5" s="1060"/>
      <c r="CW5" s="1058" t="s">
        <v>379</v>
      </c>
      <c r="CX5" s="1059"/>
      <c r="CY5" s="1059"/>
      <c r="CZ5" s="1059"/>
      <c r="DA5" s="1060"/>
      <c r="DB5" s="1058" t="s">
        <v>380</v>
      </c>
      <c r="DC5" s="1059"/>
      <c r="DD5" s="1059"/>
      <c r="DE5" s="1059"/>
      <c r="DF5" s="1060"/>
      <c r="DG5" s="1155" t="s">
        <v>381</v>
      </c>
      <c r="DH5" s="1156"/>
      <c r="DI5" s="1156"/>
      <c r="DJ5" s="1156"/>
      <c r="DK5" s="1157"/>
      <c r="DL5" s="1155" t="s">
        <v>382</v>
      </c>
      <c r="DM5" s="1156"/>
      <c r="DN5" s="1156"/>
      <c r="DO5" s="1156"/>
      <c r="DP5" s="1157"/>
      <c r="DQ5" s="1058" t="s">
        <v>383</v>
      </c>
      <c r="DR5" s="1059"/>
      <c r="DS5" s="1059"/>
      <c r="DT5" s="1059"/>
      <c r="DU5" s="1060"/>
      <c r="DV5" s="1058" t="s">
        <v>374</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384</v>
      </c>
      <c r="C7" s="1108"/>
      <c r="D7" s="1108"/>
      <c r="E7" s="1108"/>
      <c r="F7" s="1108"/>
      <c r="G7" s="1108"/>
      <c r="H7" s="1108"/>
      <c r="I7" s="1108"/>
      <c r="J7" s="1108"/>
      <c r="K7" s="1108"/>
      <c r="L7" s="1108"/>
      <c r="M7" s="1108"/>
      <c r="N7" s="1108"/>
      <c r="O7" s="1108"/>
      <c r="P7" s="1109"/>
      <c r="Q7" s="1161">
        <v>87467</v>
      </c>
      <c r="R7" s="1162"/>
      <c r="S7" s="1162"/>
      <c r="T7" s="1162"/>
      <c r="U7" s="1162"/>
      <c r="V7" s="1162">
        <v>87024</v>
      </c>
      <c r="W7" s="1162"/>
      <c r="X7" s="1162"/>
      <c r="Y7" s="1162"/>
      <c r="Z7" s="1162"/>
      <c r="AA7" s="1162">
        <v>443</v>
      </c>
      <c r="AB7" s="1162"/>
      <c r="AC7" s="1162"/>
      <c r="AD7" s="1162"/>
      <c r="AE7" s="1163"/>
      <c r="AF7" s="1164">
        <v>284</v>
      </c>
      <c r="AG7" s="1165"/>
      <c r="AH7" s="1165"/>
      <c r="AI7" s="1165"/>
      <c r="AJ7" s="1166"/>
      <c r="AK7" s="1148" t="s">
        <v>529</v>
      </c>
      <c r="AL7" s="1149"/>
      <c r="AM7" s="1149"/>
      <c r="AN7" s="1149"/>
      <c r="AO7" s="1149"/>
      <c r="AP7" s="1149">
        <v>44442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601</v>
      </c>
      <c r="BT7" s="1153"/>
      <c r="BU7" s="1153"/>
      <c r="BV7" s="1153"/>
      <c r="BW7" s="1153"/>
      <c r="BX7" s="1153"/>
      <c r="BY7" s="1153"/>
      <c r="BZ7" s="1153"/>
      <c r="CA7" s="1153"/>
      <c r="CB7" s="1153"/>
      <c r="CC7" s="1153"/>
      <c r="CD7" s="1153"/>
      <c r="CE7" s="1153"/>
      <c r="CF7" s="1153"/>
      <c r="CG7" s="1154"/>
      <c r="CH7" s="1145">
        <v>3</v>
      </c>
      <c r="CI7" s="1146"/>
      <c r="CJ7" s="1146"/>
      <c r="CK7" s="1146"/>
      <c r="CL7" s="1147"/>
      <c r="CM7" s="1145">
        <v>56</v>
      </c>
      <c r="CN7" s="1146"/>
      <c r="CO7" s="1146"/>
      <c r="CP7" s="1146"/>
      <c r="CQ7" s="1147"/>
      <c r="CR7" s="1145">
        <v>20</v>
      </c>
      <c r="CS7" s="1146"/>
      <c r="CT7" s="1146"/>
      <c r="CU7" s="1146"/>
      <c r="CV7" s="1147"/>
      <c r="CW7" s="1145">
        <v>79</v>
      </c>
      <c r="CX7" s="1146"/>
      <c r="CY7" s="1146"/>
      <c r="CZ7" s="1146"/>
      <c r="DA7" s="1147"/>
      <c r="DB7" s="1145" t="s">
        <v>529</v>
      </c>
      <c r="DC7" s="1146"/>
      <c r="DD7" s="1146"/>
      <c r="DE7" s="1146"/>
      <c r="DF7" s="1147"/>
      <c r="DG7" s="1145" t="s">
        <v>529</v>
      </c>
      <c r="DH7" s="1146"/>
      <c r="DI7" s="1146"/>
      <c r="DJ7" s="1146"/>
      <c r="DK7" s="1147"/>
      <c r="DL7" s="1145" t="s">
        <v>529</v>
      </c>
      <c r="DM7" s="1146"/>
      <c r="DN7" s="1146"/>
      <c r="DO7" s="1146"/>
      <c r="DP7" s="1147"/>
      <c r="DQ7" s="1145" t="s">
        <v>529</v>
      </c>
      <c r="DR7" s="1146"/>
      <c r="DS7" s="1146"/>
      <c r="DT7" s="1146"/>
      <c r="DU7" s="1147"/>
      <c r="DV7" s="1172"/>
      <c r="DW7" s="1173"/>
      <c r="DX7" s="1173"/>
      <c r="DY7" s="1173"/>
      <c r="DZ7" s="1174"/>
      <c r="EA7" s="256"/>
    </row>
    <row r="8" spans="1:131" s="257" customFormat="1" ht="26.25" customHeight="1" x14ac:dyDescent="0.15">
      <c r="A8" s="263">
        <v>2</v>
      </c>
      <c r="B8" s="1094" t="s">
        <v>385</v>
      </c>
      <c r="C8" s="1095"/>
      <c r="D8" s="1095"/>
      <c r="E8" s="1095"/>
      <c r="F8" s="1095"/>
      <c r="G8" s="1095"/>
      <c r="H8" s="1095"/>
      <c r="I8" s="1095"/>
      <c r="J8" s="1095"/>
      <c r="K8" s="1095"/>
      <c r="L8" s="1095"/>
      <c r="M8" s="1095"/>
      <c r="N8" s="1095"/>
      <c r="O8" s="1095"/>
      <c r="P8" s="1096"/>
      <c r="Q8" s="1100">
        <v>1410</v>
      </c>
      <c r="R8" s="1101"/>
      <c r="S8" s="1101"/>
      <c r="T8" s="1101"/>
      <c r="U8" s="1101"/>
      <c r="V8" s="1101">
        <v>1410</v>
      </c>
      <c r="W8" s="1101"/>
      <c r="X8" s="1101"/>
      <c r="Y8" s="1101"/>
      <c r="Z8" s="1101"/>
      <c r="AA8" s="1101" t="s">
        <v>529</v>
      </c>
      <c r="AB8" s="1101"/>
      <c r="AC8" s="1101"/>
      <c r="AD8" s="1101"/>
      <c r="AE8" s="1102"/>
      <c r="AF8" s="1076" t="s">
        <v>386</v>
      </c>
      <c r="AG8" s="1077"/>
      <c r="AH8" s="1077"/>
      <c r="AI8" s="1077"/>
      <c r="AJ8" s="1078"/>
      <c r="AK8" s="1143">
        <v>156</v>
      </c>
      <c r="AL8" s="1144"/>
      <c r="AM8" s="1144"/>
      <c r="AN8" s="1144"/>
      <c r="AO8" s="1144"/>
      <c r="AP8" s="1144">
        <v>1205</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602</v>
      </c>
      <c r="BT8" s="1072"/>
      <c r="BU8" s="1072"/>
      <c r="BV8" s="1072"/>
      <c r="BW8" s="1072"/>
      <c r="BX8" s="1072"/>
      <c r="BY8" s="1072"/>
      <c r="BZ8" s="1072"/>
      <c r="CA8" s="1072"/>
      <c r="CB8" s="1072"/>
      <c r="CC8" s="1072"/>
      <c r="CD8" s="1072"/>
      <c r="CE8" s="1072"/>
      <c r="CF8" s="1072"/>
      <c r="CG8" s="1073"/>
      <c r="CH8" s="1046">
        <v>1</v>
      </c>
      <c r="CI8" s="1047"/>
      <c r="CJ8" s="1047"/>
      <c r="CK8" s="1047"/>
      <c r="CL8" s="1048"/>
      <c r="CM8" s="1046">
        <v>614</v>
      </c>
      <c r="CN8" s="1047"/>
      <c r="CO8" s="1047"/>
      <c r="CP8" s="1047"/>
      <c r="CQ8" s="1048"/>
      <c r="CR8" s="1046">
        <v>300</v>
      </c>
      <c r="CS8" s="1047"/>
      <c r="CT8" s="1047"/>
      <c r="CU8" s="1047"/>
      <c r="CV8" s="1048"/>
      <c r="CW8" s="1046" t="s">
        <v>529</v>
      </c>
      <c r="CX8" s="1047"/>
      <c r="CY8" s="1047"/>
      <c r="CZ8" s="1047"/>
      <c r="DA8" s="1048"/>
      <c r="DB8" s="1046" t="s">
        <v>529</v>
      </c>
      <c r="DC8" s="1047"/>
      <c r="DD8" s="1047"/>
      <c r="DE8" s="1047"/>
      <c r="DF8" s="1048"/>
      <c r="DG8" s="1046" t="s">
        <v>529</v>
      </c>
      <c r="DH8" s="1047"/>
      <c r="DI8" s="1047"/>
      <c r="DJ8" s="1047"/>
      <c r="DK8" s="1048"/>
      <c r="DL8" s="1046" t="s">
        <v>529</v>
      </c>
      <c r="DM8" s="1047"/>
      <c r="DN8" s="1047"/>
      <c r="DO8" s="1047"/>
      <c r="DP8" s="1048"/>
      <c r="DQ8" s="1046" t="s">
        <v>529</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5">
        <v>87462</v>
      </c>
      <c r="R23" s="1126"/>
      <c r="S23" s="1126"/>
      <c r="T23" s="1126"/>
      <c r="U23" s="1126"/>
      <c r="V23" s="1126">
        <v>87019</v>
      </c>
      <c r="W23" s="1126"/>
      <c r="X23" s="1126"/>
      <c r="Y23" s="1126"/>
      <c r="Z23" s="1126"/>
      <c r="AA23" s="1126">
        <v>443</v>
      </c>
      <c r="AB23" s="1126"/>
      <c r="AC23" s="1126"/>
      <c r="AD23" s="1126"/>
      <c r="AE23" s="1127"/>
      <c r="AF23" s="1128">
        <v>284</v>
      </c>
      <c r="AG23" s="1126"/>
      <c r="AH23" s="1126"/>
      <c r="AI23" s="1126"/>
      <c r="AJ23" s="1129"/>
      <c r="AK23" s="1130"/>
      <c r="AL23" s="1131"/>
      <c r="AM23" s="1131"/>
      <c r="AN23" s="1131"/>
      <c r="AO23" s="1131"/>
      <c r="AP23" s="1126">
        <v>45647</v>
      </c>
      <c r="AQ23" s="1126"/>
      <c r="AR23" s="1126"/>
      <c r="AS23" s="1126"/>
      <c r="AT23" s="1126"/>
      <c r="AU23" s="1132"/>
      <c r="AV23" s="1132"/>
      <c r="AW23" s="1132"/>
      <c r="AX23" s="1132"/>
      <c r="AY23" s="1133"/>
      <c r="AZ23" s="1122" t="s">
        <v>390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367</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374</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401</v>
      </c>
      <c r="C28" s="1108"/>
      <c r="D28" s="1108"/>
      <c r="E28" s="1108"/>
      <c r="F28" s="1108"/>
      <c r="G28" s="1108"/>
      <c r="H28" s="1108"/>
      <c r="I28" s="1108"/>
      <c r="J28" s="1108"/>
      <c r="K28" s="1108"/>
      <c r="L28" s="1108"/>
      <c r="M28" s="1108"/>
      <c r="N28" s="1108"/>
      <c r="O28" s="1108"/>
      <c r="P28" s="1109"/>
      <c r="Q28" s="1110">
        <v>19112</v>
      </c>
      <c r="R28" s="1111"/>
      <c r="S28" s="1111"/>
      <c r="T28" s="1111"/>
      <c r="U28" s="1111"/>
      <c r="V28" s="1111">
        <v>18832</v>
      </c>
      <c r="W28" s="1111"/>
      <c r="X28" s="1111"/>
      <c r="Y28" s="1111"/>
      <c r="Z28" s="1111"/>
      <c r="AA28" s="1111">
        <v>280</v>
      </c>
      <c r="AB28" s="1111"/>
      <c r="AC28" s="1111"/>
      <c r="AD28" s="1111"/>
      <c r="AE28" s="1112"/>
      <c r="AF28" s="1113">
        <v>280</v>
      </c>
      <c r="AG28" s="1111"/>
      <c r="AH28" s="1111"/>
      <c r="AI28" s="1111"/>
      <c r="AJ28" s="1114"/>
      <c r="AK28" s="1115">
        <v>1507</v>
      </c>
      <c r="AL28" s="1103"/>
      <c r="AM28" s="1103"/>
      <c r="AN28" s="1103"/>
      <c r="AO28" s="1103"/>
      <c r="AP28" s="1103" t="s">
        <v>529</v>
      </c>
      <c r="AQ28" s="1103"/>
      <c r="AR28" s="1103"/>
      <c r="AS28" s="1103"/>
      <c r="AT28" s="1103"/>
      <c r="AU28" s="1103" t="s">
        <v>529</v>
      </c>
      <c r="AV28" s="1103"/>
      <c r="AW28" s="1103"/>
      <c r="AX28" s="1103"/>
      <c r="AY28" s="1103"/>
      <c r="AZ28" s="1104" t="s">
        <v>529</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402</v>
      </c>
      <c r="C29" s="1095"/>
      <c r="D29" s="1095"/>
      <c r="E29" s="1095"/>
      <c r="F29" s="1095"/>
      <c r="G29" s="1095"/>
      <c r="H29" s="1095"/>
      <c r="I29" s="1095"/>
      <c r="J29" s="1095"/>
      <c r="K29" s="1095"/>
      <c r="L29" s="1095"/>
      <c r="M29" s="1095"/>
      <c r="N29" s="1095"/>
      <c r="O29" s="1095"/>
      <c r="P29" s="1096"/>
      <c r="Q29" s="1100">
        <v>13915</v>
      </c>
      <c r="R29" s="1101"/>
      <c r="S29" s="1101"/>
      <c r="T29" s="1101"/>
      <c r="U29" s="1101"/>
      <c r="V29" s="1101">
        <v>13798</v>
      </c>
      <c r="W29" s="1101"/>
      <c r="X29" s="1101"/>
      <c r="Y29" s="1101"/>
      <c r="Z29" s="1101"/>
      <c r="AA29" s="1101">
        <v>116</v>
      </c>
      <c r="AB29" s="1101"/>
      <c r="AC29" s="1101"/>
      <c r="AD29" s="1101"/>
      <c r="AE29" s="1102"/>
      <c r="AF29" s="1076">
        <v>116</v>
      </c>
      <c r="AG29" s="1077"/>
      <c r="AH29" s="1077"/>
      <c r="AI29" s="1077"/>
      <c r="AJ29" s="1078"/>
      <c r="AK29" s="1037">
        <v>2101</v>
      </c>
      <c r="AL29" s="1028"/>
      <c r="AM29" s="1028"/>
      <c r="AN29" s="1028"/>
      <c r="AO29" s="1028"/>
      <c r="AP29" s="1028" t="s">
        <v>529</v>
      </c>
      <c r="AQ29" s="1028"/>
      <c r="AR29" s="1028"/>
      <c r="AS29" s="1028"/>
      <c r="AT29" s="1028"/>
      <c r="AU29" s="1028" t="s">
        <v>529</v>
      </c>
      <c r="AV29" s="1028"/>
      <c r="AW29" s="1028"/>
      <c r="AX29" s="1028"/>
      <c r="AY29" s="1028"/>
      <c r="AZ29" s="1099" t="s">
        <v>529</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403</v>
      </c>
      <c r="C30" s="1095"/>
      <c r="D30" s="1095"/>
      <c r="E30" s="1095"/>
      <c r="F30" s="1095"/>
      <c r="G30" s="1095"/>
      <c r="H30" s="1095"/>
      <c r="I30" s="1095"/>
      <c r="J30" s="1095"/>
      <c r="K30" s="1095"/>
      <c r="L30" s="1095"/>
      <c r="M30" s="1095"/>
      <c r="N30" s="1095"/>
      <c r="O30" s="1095"/>
      <c r="P30" s="1096"/>
      <c r="Q30" s="1100">
        <v>2427</v>
      </c>
      <c r="R30" s="1101"/>
      <c r="S30" s="1101"/>
      <c r="T30" s="1101"/>
      <c r="U30" s="1101"/>
      <c r="V30" s="1101">
        <v>2358</v>
      </c>
      <c r="W30" s="1101"/>
      <c r="X30" s="1101"/>
      <c r="Y30" s="1101"/>
      <c r="Z30" s="1101"/>
      <c r="AA30" s="1101">
        <v>70</v>
      </c>
      <c r="AB30" s="1101"/>
      <c r="AC30" s="1101"/>
      <c r="AD30" s="1101"/>
      <c r="AE30" s="1102"/>
      <c r="AF30" s="1076">
        <v>70</v>
      </c>
      <c r="AG30" s="1077"/>
      <c r="AH30" s="1077"/>
      <c r="AI30" s="1077"/>
      <c r="AJ30" s="1078"/>
      <c r="AK30" s="1037">
        <v>515</v>
      </c>
      <c r="AL30" s="1028"/>
      <c r="AM30" s="1028"/>
      <c r="AN30" s="1028"/>
      <c r="AO30" s="1028"/>
      <c r="AP30" s="1028" t="s">
        <v>529</v>
      </c>
      <c r="AQ30" s="1028"/>
      <c r="AR30" s="1028"/>
      <c r="AS30" s="1028"/>
      <c r="AT30" s="1028"/>
      <c r="AU30" s="1028" t="s">
        <v>529</v>
      </c>
      <c r="AV30" s="1028"/>
      <c r="AW30" s="1028"/>
      <c r="AX30" s="1028"/>
      <c r="AY30" s="1028"/>
      <c r="AZ30" s="1099" t="s">
        <v>529</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404</v>
      </c>
      <c r="C31" s="1095"/>
      <c r="D31" s="1095"/>
      <c r="E31" s="1095"/>
      <c r="F31" s="1095"/>
      <c r="G31" s="1095"/>
      <c r="H31" s="1095"/>
      <c r="I31" s="1095"/>
      <c r="J31" s="1095"/>
      <c r="K31" s="1095"/>
      <c r="L31" s="1095"/>
      <c r="M31" s="1095"/>
      <c r="N31" s="1095"/>
      <c r="O31" s="1095"/>
      <c r="P31" s="1096"/>
      <c r="Q31" s="1100">
        <v>3274</v>
      </c>
      <c r="R31" s="1101"/>
      <c r="S31" s="1101"/>
      <c r="T31" s="1101"/>
      <c r="U31" s="1101"/>
      <c r="V31" s="1101">
        <v>3042</v>
      </c>
      <c r="W31" s="1101"/>
      <c r="X31" s="1101"/>
      <c r="Y31" s="1101"/>
      <c r="Z31" s="1101"/>
      <c r="AA31" s="1101">
        <v>232</v>
      </c>
      <c r="AB31" s="1101"/>
      <c r="AC31" s="1101"/>
      <c r="AD31" s="1101"/>
      <c r="AE31" s="1102"/>
      <c r="AF31" s="1076">
        <v>2382</v>
      </c>
      <c r="AG31" s="1077"/>
      <c r="AH31" s="1077"/>
      <c r="AI31" s="1077"/>
      <c r="AJ31" s="1078"/>
      <c r="AK31" s="1037">
        <v>159</v>
      </c>
      <c r="AL31" s="1028"/>
      <c r="AM31" s="1028"/>
      <c r="AN31" s="1028"/>
      <c r="AO31" s="1028"/>
      <c r="AP31" s="1028">
        <v>2246</v>
      </c>
      <c r="AQ31" s="1028"/>
      <c r="AR31" s="1028"/>
      <c r="AS31" s="1028"/>
      <c r="AT31" s="1028"/>
      <c r="AU31" s="1028" t="s">
        <v>529</v>
      </c>
      <c r="AV31" s="1028"/>
      <c r="AW31" s="1028"/>
      <c r="AX31" s="1028"/>
      <c r="AY31" s="1028"/>
      <c r="AZ31" s="1099" t="s">
        <v>529</v>
      </c>
      <c r="BA31" s="1099"/>
      <c r="BB31" s="1099"/>
      <c r="BC31" s="1099"/>
      <c r="BD31" s="1099"/>
      <c r="BE31" s="1089" t="s">
        <v>405</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406</v>
      </c>
      <c r="C32" s="1095"/>
      <c r="D32" s="1095"/>
      <c r="E32" s="1095"/>
      <c r="F32" s="1095"/>
      <c r="G32" s="1095"/>
      <c r="H32" s="1095"/>
      <c r="I32" s="1095"/>
      <c r="J32" s="1095"/>
      <c r="K32" s="1095"/>
      <c r="L32" s="1095"/>
      <c r="M32" s="1095"/>
      <c r="N32" s="1095"/>
      <c r="O32" s="1095"/>
      <c r="P32" s="1096"/>
      <c r="Q32" s="1100">
        <v>4070</v>
      </c>
      <c r="R32" s="1101"/>
      <c r="S32" s="1101"/>
      <c r="T32" s="1101"/>
      <c r="U32" s="1101"/>
      <c r="V32" s="1101">
        <v>3584</v>
      </c>
      <c r="W32" s="1101"/>
      <c r="X32" s="1101"/>
      <c r="Y32" s="1101"/>
      <c r="Z32" s="1101"/>
      <c r="AA32" s="1101">
        <v>485</v>
      </c>
      <c r="AB32" s="1101"/>
      <c r="AC32" s="1101"/>
      <c r="AD32" s="1101"/>
      <c r="AE32" s="1102"/>
      <c r="AF32" s="1076">
        <v>727</v>
      </c>
      <c r="AG32" s="1077"/>
      <c r="AH32" s="1077"/>
      <c r="AI32" s="1077"/>
      <c r="AJ32" s="1078"/>
      <c r="AK32" s="1037">
        <v>612</v>
      </c>
      <c r="AL32" s="1028"/>
      <c r="AM32" s="1028"/>
      <c r="AN32" s="1028"/>
      <c r="AO32" s="1028"/>
      <c r="AP32" s="1028">
        <v>23791</v>
      </c>
      <c r="AQ32" s="1028"/>
      <c r="AR32" s="1028"/>
      <c r="AS32" s="1028"/>
      <c r="AT32" s="1028"/>
      <c r="AU32" s="1028">
        <v>5115</v>
      </c>
      <c r="AV32" s="1028"/>
      <c r="AW32" s="1028"/>
      <c r="AX32" s="1028"/>
      <c r="AY32" s="1028"/>
      <c r="AZ32" s="1099" t="s">
        <v>529</v>
      </c>
      <c r="BA32" s="1099"/>
      <c r="BB32" s="1099"/>
      <c r="BC32" s="1099"/>
      <c r="BD32" s="1099"/>
      <c r="BE32" s="1089" t="s">
        <v>405</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407</v>
      </c>
      <c r="C33" s="1095"/>
      <c r="D33" s="1095"/>
      <c r="E33" s="1095"/>
      <c r="F33" s="1095"/>
      <c r="G33" s="1095"/>
      <c r="H33" s="1095"/>
      <c r="I33" s="1095"/>
      <c r="J33" s="1095"/>
      <c r="K33" s="1095"/>
      <c r="L33" s="1095"/>
      <c r="M33" s="1095"/>
      <c r="N33" s="1095"/>
      <c r="O33" s="1095"/>
      <c r="P33" s="1096"/>
      <c r="Q33" s="1100">
        <v>1956</v>
      </c>
      <c r="R33" s="1101"/>
      <c r="S33" s="1101"/>
      <c r="T33" s="1101"/>
      <c r="U33" s="1101"/>
      <c r="V33" s="1101">
        <v>3553</v>
      </c>
      <c r="W33" s="1101"/>
      <c r="X33" s="1101"/>
      <c r="Y33" s="1101"/>
      <c r="Z33" s="1101"/>
      <c r="AA33" s="1101">
        <v>-1597</v>
      </c>
      <c r="AB33" s="1101"/>
      <c r="AC33" s="1101"/>
      <c r="AD33" s="1101"/>
      <c r="AE33" s="1102"/>
      <c r="AF33" s="1076" t="s">
        <v>408</v>
      </c>
      <c r="AG33" s="1077"/>
      <c r="AH33" s="1077"/>
      <c r="AI33" s="1077"/>
      <c r="AJ33" s="1078"/>
      <c r="AK33" s="1037">
        <v>781</v>
      </c>
      <c r="AL33" s="1028"/>
      <c r="AM33" s="1028"/>
      <c r="AN33" s="1028"/>
      <c r="AO33" s="1028"/>
      <c r="AP33" s="1028">
        <v>14754</v>
      </c>
      <c r="AQ33" s="1028"/>
      <c r="AR33" s="1028"/>
      <c r="AS33" s="1028"/>
      <c r="AT33" s="1028"/>
      <c r="AU33" s="1028">
        <v>7025</v>
      </c>
      <c r="AV33" s="1028"/>
      <c r="AW33" s="1028"/>
      <c r="AX33" s="1028"/>
      <c r="AY33" s="1028"/>
      <c r="AZ33" s="1099" t="s">
        <v>529</v>
      </c>
      <c r="BA33" s="1099"/>
      <c r="BB33" s="1099"/>
      <c r="BC33" s="1099"/>
      <c r="BD33" s="1099"/>
      <c r="BE33" s="1089" t="s">
        <v>405</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409</v>
      </c>
      <c r="C34" s="1095"/>
      <c r="D34" s="1095"/>
      <c r="E34" s="1095"/>
      <c r="F34" s="1095"/>
      <c r="G34" s="1095"/>
      <c r="H34" s="1095"/>
      <c r="I34" s="1095"/>
      <c r="J34" s="1095"/>
      <c r="K34" s="1095"/>
      <c r="L34" s="1095"/>
      <c r="M34" s="1095"/>
      <c r="N34" s="1095"/>
      <c r="O34" s="1095"/>
      <c r="P34" s="1096"/>
      <c r="Q34" s="1100">
        <v>35</v>
      </c>
      <c r="R34" s="1101"/>
      <c r="S34" s="1101"/>
      <c r="T34" s="1101"/>
      <c r="U34" s="1101"/>
      <c r="V34" s="1101">
        <v>35</v>
      </c>
      <c r="W34" s="1101"/>
      <c r="X34" s="1101"/>
      <c r="Y34" s="1101"/>
      <c r="Z34" s="1101"/>
      <c r="AA34" s="1101" t="s">
        <v>594</v>
      </c>
      <c r="AB34" s="1101"/>
      <c r="AC34" s="1101"/>
      <c r="AD34" s="1101"/>
      <c r="AE34" s="1102"/>
      <c r="AF34" s="1076" t="s">
        <v>408</v>
      </c>
      <c r="AG34" s="1077"/>
      <c r="AH34" s="1077"/>
      <c r="AI34" s="1077"/>
      <c r="AJ34" s="1078"/>
      <c r="AK34" s="1037">
        <v>26</v>
      </c>
      <c r="AL34" s="1028"/>
      <c r="AM34" s="1028"/>
      <c r="AN34" s="1028"/>
      <c r="AO34" s="1028"/>
      <c r="AP34" s="1028">
        <v>43</v>
      </c>
      <c r="AQ34" s="1028"/>
      <c r="AR34" s="1028"/>
      <c r="AS34" s="1028"/>
      <c r="AT34" s="1028"/>
      <c r="AU34" s="1028" t="s">
        <v>529</v>
      </c>
      <c r="AV34" s="1028"/>
      <c r="AW34" s="1028"/>
      <c r="AX34" s="1028"/>
      <c r="AY34" s="1028"/>
      <c r="AZ34" s="1099" t="s">
        <v>529</v>
      </c>
      <c r="BA34" s="1099"/>
      <c r="BB34" s="1099"/>
      <c r="BC34" s="1099"/>
      <c r="BD34" s="1099"/>
      <c r="BE34" s="1089" t="s">
        <v>410</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3576</v>
      </c>
      <c r="AG63" s="1016"/>
      <c r="AH63" s="1016"/>
      <c r="AI63" s="1016"/>
      <c r="AJ63" s="1087"/>
      <c r="AK63" s="1088"/>
      <c r="AL63" s="1020"/>
      <c r="AM63" s="1020"/>
      <c r="AN63" s="1020"/>
      <c r="AO63" s="1020"/>
      <c r="AP63" s="1016">
        <v>40833</v>
      </c>
      <c r="AQ63" s="1016"/>
      <c r="AR63" s="1016"/>
      <c r="AS63" s="1016"/>
      <c r="AT63" s="1016"/>
      <c r="AU63" s="1016">
        <v>12140</v>
      </c>
      <c r="AV63" s="1016"/>
      <c r="AW63" s="1016"/>
      <c r="AX63" s="1016"/>
      <c r="AY63" s="1016"/>
      <c r="AZ63" s="1082"/>
      <c r="BA63" s="1082"/>
      <c r="BB63" s="1082"/>
      <c r="BC63" s="1082"/>
      <c r="BD63" s="1082"/>
      <c r="BE63" s="1017"/>
      <c r="BF63" s="1017"/>
      <c r="BG63" s="1017"/>
      <c r="BH63" s="1017"/>
      <c r="BI63" s="1018"/>
      <c r="BJ63" s="1083" t="s">
        <v>413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416</v>
      </c>
      <c r="R66" s="1059"/>
      <c r="S66" s="1059"/>
      <c r="T66" s="1059"/>
      <c r="U66" s="1060"/>
      <c r="V66" s="1058" t="s">
        <v>417</v>
      </c>
      <c r="W66" s="1059"/>
      <c r="X66" s="1059"/>
      <c r="Y66" s="1059"/>
      <c r="Z66" s="1060"/>
      <c r="AA66" s="1058" t="s">
        <v>418</v>
      </c>
      <c r="AB66" s="1059"/>
      <c r="AC66" s="1059"/>
      <c r="AD66" s="1059"/>
      <c r="AE66" s="1060"/>
      <c r="AF66" s="1064" t="s">
        <v>419</v>
      </c>
      <c r="AG66" s="1065"/>
      <c r="AH66" s="1065"/>
      <c r="AI66" s="1065"/>
      <c r="AJ66" s="1066"/>
      <c r="AK66" s="1058" t="s">
        <v>420</v>
      </c>
      <c r="AL66" s="1053"/>
      <c r="AM66" s="1053"/>
      <c r="AN66" s="1053"/>
      <c r="AO66" s="1054"/>
      <c r="AP66" s="1058" t="s">
        <v>421</v>
      </c>
      <c r="AQ66" s="1059"/>
      <c r="AR66" s="1059"/>
      <c r="AS66" s="1059"/>
      <c r="AT66" s="1060"/>
      <c r="AU66" s="1058" t="s">
        <v>422</v>
      </c>
      <c r="AV66" s="1059"/>
      <c r="AW66" s="1059"/>
      <c r="AX66" s="1059"/>
      <c r="AY66" s="1060"/>
      <c r="AZ66" s="1058" t="s">
        <v>374</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595</v>
      </c>
      <c r="C68" s="1043"/>
      <c r="D68" s="1043"/>
      <c r="E68" s="1043"/>
      <c r="F68" s="1043"/>
      <c r="G68" s="1043"/>
      <c r="H68" s="1043"/>
      <c r="I68" s="1043"/>
      <c r="J68" s="1043"/>
      <c r="K68" s="1043"/>
      <c r="L68" s="1043"/>
      <c r="M68" s="1043"/>
      <c r="N68" s="1043"/>
      <c r="O68" s="1043"/>
      <c r="P68" s="1044"/>
      <c r="Q68" s="1045">
        <v>3262</v>
      </c>
      <c r="R68" s="1039"/>
      <c r="S68" s="1039"/>
      <c r="T68" s="1039"/>
      <c r="U68" s="1039"/>
      <c r="V68" s="1039">
        <v>3124</v>
      </c>
      <c r="W68" s="1039"/>
      <c r="X68" s="1039"/>
      <c r="Y68" s="1039"/>
      <c r="Z68" s="1039"/>
      <c r="AA68" s="1039">
        <v>138</v>
      </c>
      <c r="AB68" s="1039"/>
      <c r="AC68" s="1039"/>
      <c r="AD68" s="1039"/>
      <c r="AE68" s="1039"/>
      <c r="AF68" s="1039">
        <v>138</v>
      </c>
      <c r="AG68" s="1039"/>
      <c r="AH68" s="1039"/>
      <c r="AI68" s="1039"/>
      <c r="AJ68" s="1039"/>
      <c r="AK68" s="1039" t="s">
        <v>594</v>
      </c>
      <c r="AL68" s="1039"/>
      <c r="AM68" s="1039"/>
      <c r="AN68" s="1039"/>
      <c r="AO68" s="1039"/>
      <c r="AP68" s="1039">
        <v>5408</v>
      </c>
      <c r="AQ68" s="1039"/>
      <c r="AR68" s="1039"/>
      <c r="AS68" s="1039"/>
      <c r="AT68" s="1039"/>
      <c r="AU68" s="1039">
        <v>1529</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596</v>
      </c>
      <c r="C69" s="1032"/>
      <c r="D69" s="1032"/>
      <c r="E69" s="1032"/>
      <c r="F69" s="1032"/>
      <c r="G69" s="1032"/>
      <c r="H69" s="1032"/>
      <c r="I69" s="1032"/>
      <c r="J69" s="1032"/>
      <c r="K69" s="1032"/>
      <c r="L69" s="1032"/>
      <c r="M69" s="1032"/>
      <c r="N69" s="1032"/>
      <c r="O69" s="1032"/>
      <c r="P69" s="1033"/>
      <c r="Q69" s="1034">
        <v>268</v>
      </c>
      <c r="R69" s="1028"/>
      <c r="S69" s="1028"/>
      <c r="T69" s="1028"/>
      <c r="U69" s="1028"/>
      <c r="V69" s="1028">
        <v>303</v>
      </c>
      <c r="W69" s="1028"/>
      <c r="X69" s="1028"/>
      <c r="Y69" s="1028"/>
      <c r="Z69" s="1028"/>
      <c r="AA69" s="1028">
        <v>-36</v>
      </c>
      <c r="AB69" s="1028"/>
      <c r="AC69" s="1028"/>
      <c r="AD69" s="1028"/>
      <c r="AE69" s="1028"/>
      <c r="AF69" s="1028">
        <v>255</v>
      </c>
      <c r="AG69" s="1028"/>
      <c r="AH69" s="1028"/>
      <c r="AI69" s="1028"/>
      <c r="AJ69" s="1028"/>
      <c r="AK69" s="1028" t="s">
        <v>529</v>
      </c>
      <c r="AL69" s="1028"/>
      <c r="AM69" s="1028"/>
      <c r="AN69" s="1028"/>
      <c r="AO69" s="1028"/>
      <c r="AP69" s="1028" t="s">
        <v>529</v>
      </c>
      <c r="AQ69" s="1028"/>
      <c r="AR69" s="1028"/>
      <c r="AS69" s="1028"/>
      <c r="AT69" s="1028"/>
      <c r="AU69" s="1028" t="s">
        <v>529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597</v>
      </c>
      <c r="C70" s="1032"/>
      <c r="D70" s="1032"/>
      <c r="E70" s="1032"/>
      <c r="F70" s="1032"/>
      <c r="G70" s="1032"/>
      <c r="H70" s="1032"/>
      <c r="I70" s="1032"/>
      <c r="J70" s="1032"/>
      <c r="K70" s="1032"/>
      <c r="L70" s="1032"/>
      <c r="M70" s="1032"/>
      <c r="N70" s="1032"/>
      <c r="O70" s="1032"/>
      <c r="P70" s="1033"/>
      <c r="Q70" s="1034">
        <v>88</v>
      </c>
      <c r="R70" s="1028"/>
      <c r="S70" s="1028"/>
      <c r="T70" s="1028"/>
      <c r="U70" s="1028"/>
      <c r="V70" s="1028">
        <v>85</v>
      </c>
      <c r="W70" s="1028"/>
      <c r="X70" s="1028"/>
      <c r="Y70" s="1028"/>
      <c r="Z70" s="1028"/>
      <c r="AA70" s="1028">
        <v>3</v>
      </c>
      <c r="AB70" s="1028"/>
      <c r="AC70" s="1028"/>
      <c r="AD70" s="1028"/>
      <c r="AE70" s="1028"/>
      <c r="AF70" s="1028">
        <v>3</v>
      </c>
      <c r="AG70" s="1028"/>
      <c r="AH70" s="1028"/>
      <c r="AI70" s="1028"/>
      <c r="AJ70" s="1028"/>
      <c r="AK70" s="1028" t="s">
        <v>529</v>
      </c>
      <c r="AL70" s="1028"/>
      <c r="AM70" s="1028"/>
      <c r="AN70" s="1028"/>
      <c r="AO70" s="1028"/>
      <c r="AP70" s="1028" t="s">
        <v>529</v>
      </c>
      <c r="AQ70" s="1028"/>
      <c r="AR70" s="1028"/>
      <c r="AS70" s="1028"/>
      <c r="AT70" s="1028"/>
      <c r="AU70" s="1028" t="s">
        <v>529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7" customHeight="1" x14ac:dyDescent="0.15">
      <c r="A71" s="263">
        <v>4</v>
      </c>
      <c r="B71" s="1031" t="s">
        <v>599</v>
      </c>
      <c r="C71" s="1032"/>
      <c r="D71" s="1032"/>
      <c r="E71" s="1032"/>
      <c r="F71" s="1032"/>
      <c r="G71" s="1032"/>
      <c r="H71" s="1032"/>
      <c r="I71" s="1032"/>
      <c r="J71" s="1032"/>
      <c r="K71" s="1032"/>
      <c r="L71" s="1032"/>
      <c r="M71" s="1032"/>
      <c r="N71" s="1032"/>
      <c r="O71" s="1032"/>
      <c r="P71" s="1033"/>
      <c r="Q71" s="1034">
        <v>198</v>
      </c>
      <c r="R71" s="1028"/>
      <c r="S71" s="1028"/>
      <c r="T71" s="1028"/>
      <c r="U71" s="1028"/>
      <c r="V71" s="1028">
        <v>183</v>
      </c>
      <c r="W71" s="1028"/>
      <c r="X71" s="1028"/>
      <c r="Y71" s="1028"/>
      <c r="Z71" s="1028"/>
      <c r="AA71" s="1028">
        <v>15</v>
      </c>
      <c r="AB71" s="1028"/>
      <c r="AC71" s="1028"/>
      <c r="AD71" s="1028"/>
      <c r="AE71" s="1028"/>
      <c r="AF71" s="1028">
        <v>15</v>
      </c>
      <c r="AG71" s="1028"/>
      <c r="AH71" s="1028"/>
      <c r="AI71" s="1028"/>
      <c r="AJ71" s="1028"/>
      <c r="AK71" s="1028" t="s">
        <v>529</v>
      </c>
      <c r="AL71" s="1028"/>
      <c r="AM71" s="1028"/>
      <c r="AN71" s="1028"/>
      <c r="AO71" s="1028"/>
      <c r="AP71" s="1028" t="s">
        <v>529</v>
      </c>
      <c r="AQ71" s="1028"/>
      <c r="AR71" s="1028"/>
      <c r="AS71" s="1028"/>
      <c r="AT71" s="1028"/>
      <c r="AU71" s="1028" t="s">
        <v>529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600</v>
      </c>
      <c r="C72" s="1032"/>
      <c r="D72" s="1032"/>
      <c r="E72" s="1032"/>
      <c r="F72" s="1032"/>
      <c r="G72" s="1032"/>
      <c r="H72" s="1032"/>
      <c r="I72" s="1032"/>
      <c r="J72" s="1032"/>
      <c r="K72" s="1032"/>
      <c r="L72" s="1032"/>
      <c r="M72" s="1032"/>
      <c r="N72" s="1032"/>
      <c r="O72" s="1032"/>
      <c r="P72" s="1033"/>
      <c r="Q72" s="1034">
        <v>1227276</v>
      </c>
      <c r="R72" s="1028"/>
      <c r="S72" s="1028"/>
      <c r="T72" s="1028"/>
      <c r="U72" s="1028"/>
      <c r="V72" s="1028">
        <v>1165356</v>
      </c>
      <c r="W72" s="1028"/>
      <c r="X72" s="1028"/>
      <c r="Y72" s="1028"/>
      <c r="Z72" s="1028"/>
      <c r="AA72" s="1028">
        <v>61920</v>
      </c>
      <c r="AB72" s="1028"/>
      <c r="AC72" s="1028"/>
      <c r="AD72" s="1028"/>
      <c r="AE72" s="1028"/>
      <c r="AF72" s="1028">
        <v>61920</v>
      </c>
      <c r="AG72" s="1028"/>
      <c r="AH72" s="1028"/>
      <c r="AI72" s="1028"/>
      <c r="AJ72" s="1028"/>
      <c r="AK72" s="1028">
        <v>8500</v>
      </c>
      <c r="AL72" s="1028"/>
      <c r="AM72" s="1028"/>
      <c r="AN72" s="1028"/>
      <c r="AO72" s="1028"/>
      <c r="AP72" s="1028" t="s">
        <v>529</v>
      </c>
      <c r="AQ72" s="1028"/>
      <c r="AR72" s="1028"/>
      <c r="AS72" s="1028"/>
      <c r="AT72" s="1028"/>
      <c r="AU72" s="1028" t="s">
        <v>529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608</v>
      </c>
      <c r="C73" s="1032"/>
      <c r="D73" s="1032"/>
      <c r="E73" s="1032"/>
      <c r="F73" s="1032"/>
      <c r="G73" s="1032"/>
      <c r="H73" s="1032"/>
      <c r="I73" s="1032"/>
      <c r="J73" s="1032"/>
      <c r="K73" s="1032"/>
      <c r="L73" s="1032"/>
      <c r="M73" s="1032"/>
      <c r="N73" s="1032"/>
      <c r="O73" s="1032"/>
      <c r="P73" s="1033"/>
      <c r="Q73" s="1034">
        <v>39537</v>
      </c>
      <c r="R73" s="1028"/>
      <c r="S73" s="1028"/>
      <c r="T73" s="1028"/>
      <c r="U73" s="1028"/>
      <c r="V73" s="1028">
        <v>35602</v>
      </c>
      <c r="W73" s="1028"/>
      <c r="X73" s="1028"/>
      <c r="Y73" s="1028"/>
      <c r="Z73" s="1028"/>
      <c r="AA73" s="1028">
        <v>3935</v>
      </c>
      <c r="AB73" s="1028"/>
      <c r="AC73" s="1028"/>
      <c r="AD73" s="1028"/>
      <c r="AE73" s="1028"/>
      <c r="AF73" s="1028">
        <v>20048</v>
      </c>
      <c r="AG73" s="1028"/>
      <c r="AH73" s="1028"/>
      <c r="AI73" s="1028"/>
      <c r="AJ73" s="1028"/>
      <c r="AK73" s="1028" t="s">
        <v>529</v>
      </c>
      <c r="AL73" s="1028"/>
      <c r="AM73" s="1028"/>
      <c r="AN73" s="1028"/>
      <c r="AO73" s="1028"/>
      <c r="AP73" s="1028">
        <v>111649</v>
      </c>
      <c r="AQ73" s="1028"/>
      <c r="AR73" s="1028"/>
      <c r="AS73" s="1028"/>
      <c r="AT73" s="1028"/>
      <c r="AU73" s="1028" t="s">
        <v>529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598</v>
      </c>
      <c r="C74" s="1032"/>
      <c r="D74" s="1032"/>
      <c r="E74" s="1032"/>
      <c r="F74" s="1032"/>
      <c r="G74" s="1032"/>
      <c r="H74" s="1032"/>
      <c r="I74" s="1032"/>
      <c r="J74" s="1032"/>
      <c r="K74" s="1032"/>
      <c r="L74" s="1032"/>
      <c r="M74" s="1032"/>
      <c r="N74" s="1032"/>
      <c r="O74" s="1032"/>
      <c r="P74" s="1033"/>
      <c r="Q74" s="1034">
        <v>7557</v>
      </c>
      <c r="R74" s="1028"/>
      <c r="S74" s="1028"/>
      <c r="T74" s="1028"/>
      <c r="U74" s="1028"/>
      <c r="V74" s="1028">
        <v>5709</v>
      </c>
      <c r="W74" s="1028"/>
      <c r="X74" s="1028"/>
      <c r="Y74" s="1028"/>
      <c r="Z74" s="1028"/>
      <c r="AA74" s="1028">
        <v>1849</v>
      </c>
      <c r="AB74" s="1028"/>
      <c r="AC74" s="1028"/>
      <c r="AD74" s="1028"/>
      <c r="AE74" s="1028"/>
      <c r="AF74" s="1028">
        <v>17220</v>
      </c>
      <c r="AG74" s="1028"/>
      <c r="AH74" s="1028"/>
      <c r="AI74" s="1028"/>
      <c r="AJ74" s="1028"/>
      <c r="AK74" s="1028" t="s">
        <v>529</v>
      </c>
      <c r="AL74" s="1028"/>
      <c r="AM74" s="1028"/>
      <c r="AN74" s="1028"/>
      <c r="AO74" s="1028"/>
      <c r="AP74" s="1028">
        <v>16930</v>
      </c>
      <c r="AQ74" s="1028"/>
      <c r="AR74" s="1028"/>
      <c r="AS74" s="1028"/>
      <c r="AT74" s="1028"/>
      <c r="AU74" s="1028" t="s">
        <v>529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99598</v>
      </c>
      <c r="AG88" s="1016"/>
      <c r="AH88" s="1016"/>
      <c r="AI88" s="1016"/>
      <c r="AJ88" s="1016"/>
      <c r="AK88" s="1020"/>
      <c r="AL88" s="1020"/>
      <c r="AM88" s="1020"/>
      <c r="AN88" s="1020"/>
      <c r="AO88" s="1020"/>
      <c r="AP88" s="1016">
        <v>133987</v>
      </c>
      <c r="AQ88" s="1016"/>
      <c r="AR88" s="1016"/>
      <c r="AS88" s="1016"/>
      <c r="AT88" s="1016"/>
      <c r="AU88" s="1016">
        <v>1529</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320</v>
      </c>
      <c r="CS102" s="1008"/>
      <c r="CT102" s="1008"/>
      <c r="CU102" s="1008"/>
      <c r="CV102" s="1009"/>
      <c r="CW102" s="1007">
        <v>79</v>
      </c>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302</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302</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302</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6454364</v>
      </c>
      <c r="AB110" s="944"/>
      <c r="AC110" s="944"/>
      <c r="AD110" s="944"/>
      <c r="AE110" s="945"/>
      <c r="AF110" s="946">
        <v>6746849</v>
      </c>
      <c r="AG110" s="944"/>
      <c r="AH110" s="944"/>
      <c r="AI110" s="944"/>
      <c r="AJ110" s="945"/>
      <c r="AK110" s="946">
        <v>6913966</v>
      </c>
      <c r="AL110" s="944"/>
      <c r="AM110" s="944"/>
      <c r="AN110" s="944"/>
      <c r="AO110" s="945"/>
      <c r="AP110" s="947">
        <v>21.8</v>
      </c>
      <c r="AQ110" s="948"/>
      <c r="AR110" s="948"/>
      <c r="AS110" s="948"/>
      <c r="AT110" s="949"/>
      <c r="AU110" s="983" t="s">
        <v>71</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46982313</v>
      </c>
      <c r="BR110" s="891"/>
      <c r="BS110" s="891"/>
      <c r="BT110" s="891"/>
      <c r="BU110" s="891"/>
      <c r="BV110" s="891">
        <v>45185558</v>
      </c>
      <c r="BW110" s="891"/>
      <c r="BX110" s="891"/>
      <c r="BY110" s="891"/>
      <c r="BZ110" s="891"/>
      <c r="CA110" s="891">
        <v>45647187</v>
      </c>
      <c r="CB110" s="891"/>
      <c r="CC110" s="891"/>
      <c r="CD110" s="891"/>
      <c r="CE110" s="891"/>
      <c r="CF110" s="915">
        <v>144.19999999999999</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440</v>
      </c>
      <c r="DH110" s="891"/>
      <c r="DI110" s="891"/>
      <c r="DJ110" s="891"/>
      <c r="DK110" s="891"/>
      <c r="DL110" s="891" t="s">
        <v>441</v>
      </c>
      <c r="DM110" s="891"/>
      <c r="DN110" s="891"/>
      <c r="DO110" s="891"/>
      <c r="DP110" s="891"/>
      <c r="DQ110" s="891" t="s">
        <v>442</v>
      </c>
      <c r="DR110" s="891"/>
      <c r="DS110" s="891"/>
      <c r="DT110" s="891"/>
      <c r="DU110" s="891"/>
      <c r="DV110" s="892" t="s">
        <v>443</v>
      </c>
      <c r="DW110" s="892"/>
      <c r="DX110" s="892"/>
      <c r="DY110" s="892"/>
      <c r="DZ110" s="893"/>
    </row>
    <row r="111" spans="1:131" s="248" customFormat="1" ht="26.25" customHeight="1" x14ac:dyDescent="0.15">
      <c r="A111" s="820" t="s">
        <v>444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445</v>
      </c>
      <c r="AB111" s="972"/>
      <c r="AC111" s="972"/>
      <c r="AD111" s="972"/>
      <c r="AE111" s="973"/>
      <c r="AF111" s="974" t="s">
        <v>443</v>
      </c>
      <c r="AG111" s="972"/>
      <c r="AH111" s="972"/>
      <c r="AI111" s="972"/>
      <c r="AJ111" s="973"/>
      <c r="AK111" s="974" t="s">
        <v>440</v>
      </c>
      <c r="AL111" s="972"/>
      <c r="AM111" s="972"/>
      <c r="AN111" s="972"/>
      <c r="AO111" s="973"/>
      <c r="AP111" s="975" t="s">
        <v>446</v>
      </c>
      <c r="AQ111" s="976"/>
      <c r="AR111" s="976"/>
      <c r="AS111" s="976"/>
      <c r="AT111" s="977"/>
      <c r="AU111" s="985"/>
      <c r="AV111" s="986"/>
      <c r="AW111" s="986"/>
      <c r="AX111" s="986"/>
      <c r="AY111" s="986"/>
      <c r="AZ111" s="861" t="s">
        <v>447</v>
      </c>
      <c r="BA111" s="796"/>
      <c r="BB111" s="796"/>
      <c r="BC111" s="796"/>
      <c r="BD111" s="796"/>
      <c r="BE111" s="796"/>
      <c r="BF111" s="796"/>
      <c r="BG111" s="796"/>
      <c r="BH111" s="796"/>
      <c r="BI111" s="796"/>
      <c r="BJ111" s="796"/>
      <c r="BK111" s="796"/>
      <c r="BL111" s="796"/>
      <c r="BM111" s="796"/>
      <c r="BN111" s="796"/>
      <c r="BO111" s="796"/>
      <c r="BP111" s="797"/>
      <c r="BQ111" s="862">
        <v>1900220</v>
      </c>
      <c r="BR111" s="863"/>
      <c r="BS111" s="863"/>
      <c r="BT111" s="863"/>
      <c r="BU111" s="863"/>
      <c r="BV111" s="863">
        <v>1629502</v>
      </c>
      <c r="BW111" s="863"/>
      <c r="BX111" s="863"/>
      <c r="BY111" s="863"/>
      <c r="BZ111" s="863"/>
      <c r="CA111" s="863">
        <v>1339878</v>
      </c>
      <c r="CB111" s="863"/>
      <c r="CC111" s="863"/>
      <c r="CD111" s="863"/>
      <c r="CE111" s="863"/>
      <c r="CF111" s="924">
        <v>4.2</v>
      </c>
      <c r="CG111" s="925"/>
      <c r="CH111" s="925"/>
      <c r="CI111" s="925"/>
      <c r="CJ111" s="925"/>
      <c r="CK111" s="980"/>
      <c r="CL111" s="867"/>
      <c r="CM111" s="870" t="s">
        <v>448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v>1110707</v>
      </c>
      <c r="DH111" s="863"/>
      <c r="DI111" s="863"/>
      <c r="DJ111" s="863"/>
      <c r="DK111" s="863"/>
      <c r="DL111" s="863">
        <v>1033600</v>
      </c>
      <c r="DM111" s="863"/>
      <c r="DN111" s="863"/>
      <c r="DO111" s="863"/>
      <c r="DP111" s="863"/>
      <c r="DQ111" s="863">
        <v>941071</v>
      </c>
      <c r="DR111" s="863"/>
      <c r="DS111" s="863"/>
      <c r="DT111" s="863"/>
      <c r="DU111" s="863"/>
      <c r="DV111" s="840">
        <v>3</v>
      </c>
      <c r="DW111" s="840"/>
      <c r="DX111" s="840"/>
      <c r="DY111" s="840"/>
      <c r="DZ111" s="841"/>
    </row>
    <row r="112" spans="1:131" s="248" customFormat="1" ht="26.25" customHeight="1" x14ac:dyDescent="0.15">
      <c r="A112" s="965" t="s">
        <v>449</v>
      </c>
      <c r="B112" s="966"/>
      <c r="C112" s="796" t="s">
        <v>450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446</v>
      </c>
      <c r="AB112" s="826"/>
      <c r="AC112" s="826"/>
      <c r="AD112" s="826"/>
      <c r="AE112" s="827"/>
      <c r="AF112" s="828" t="s">
        <v>446</v>
      </c>
      <c r="AG112" s="826"/>
      <c r="AH112" s="826"/>
      <c r="AI112" s="826"/>
      <c r="AJ112" s="827"/>
      <c r="AK112" s="828" t="s">
        <v>442</v>
      </c>
      <c r="AL112" s="826"/>
      <c r="AM112" s="826"/>
      <c r="AN112" s="826"/>
      <c r="AO112" s="827"/>
      <c r="AP112" s="873" t="s">
        <v>451</v>
      </c>
      <c r="AQ112" s="874"/>
      <c r="AR112" s="874"/>
      <c r="AS112" s="874"/>
      <c r="AT112" s="875"/>
      <c r="AU112" s="985"/>
      <c r="AV112" s="986"/>
      <c r="AW112" s="986"/>
      <c r="AX112" s="986"/>
      <c r="AY112" s="986"/>
      <c r="AZ112" s="861" t="s">
        <v>452</v>
      </c>
      <c r="BA112" s="796"/>
      <c r="BB112" s="796"/>
      <c r="BC112" s="796"/>
      <c r="BD112" s="796"/>
      <c r="BE112" s="796"/>
      <c r="BF112" s="796"/>
      <c r="BG112" s="796"/>
      <c r="BH112" s="796"/>
      <c r="BI112" s="796"/>
      <c r="BJ112" s="796"/>
      <c r="BK112" s="796"/>
      <c r="BL112" s="796"/>
      <c r="BM112" s="796"/>
      <c r="BN112" s="796"/>
      <c r="BO112" s="796"/>
      <c r="BP112" s="797"/>
      <c r="BQ112" s="862">
        <v>14401051</v>
      </c>
      <c r="BR112" s="863"/>
      <c r="BS112" s="863"/>
      <c r="BT112" s="863"/>
      <c r="BU112" s="863"/>
      <c r="BV112" s="863">
        <v>13605220</v>
      </c>
      <c r="BW112" s="863"/>
      <c r="BX112" s="863"/>
      <c r="BY112" s="863"/>
      <c r="BZ112" s="863"/>
      <c r="CA112" s="863">
        <v>12139980</v>
      </c>
      <c r="CB112" s="863"/>
      <c r="CC112" s="863"/>
      <c r="CD112" s="863"/>
      <c r="CE112" s="863"/>
      <c r="CF112" s="924">
        <v>38.299999999999997</v>
      </c>
      <c r="CG112" s="925"/>
      <c r="CH112" s="925"/>
      <c r="CI112" s="925"/>
      <c r="CJ112" s="925"/>
      <c r="CK112" s="980"/>
      <c r="CL112" s="867"/>
      <c r="CM112" s="870" t="s">
        <v>453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442</v>
      </c>
      <c r="DH112" s="863"/>
      <c r="DI112" s="863"/>
      <c r="DJ112" s="863"/>
      <c r="DK112" s="863"/>
      <c r="DL112" s="863" t="s">
        <v>442</v>
      </c>
      <c r="DM112" s="863"/>
      <c r="DN112" s="863"/>
      <c r="DO112" s="863"/>
      <c r="DP112" s="863"/>
      <c r="DQ112" s="863" t="s">
        <v>451</v>
      </c>
      <c r="DR112" s="863"/>
      <c r="DS112" s="863"/>
      <c r="DT112" s="863"/>
      <c r="DU112" s="863"/>
      <c r="DV112" s="840" t="s">
        <v>446</v>
      </c>
      <c r="DW112" s="840"/>
      <c r="DX112" s="840"/>
      <c r="DY112" s="840"/>
      <c r="DZ112" s="841"/>
    </row>
    <row r="113" spans="1:130" s="248" customFormat="1" ht="26.25" customHeight="1" x14ac:dyDescent="0.15">
      <c r="A113" s="967"/>
      <c r="B113" s="968"/>
      <c r="C113" s="796" t="s">
        <v>454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762063</v>
      </c>
      <c r="AB113" s="972"/>
      <c r="AC113" s="972"/>
      <c r="AD113" s="972"/>
      <c r="AE113" s="973"/>
      <c r="AF113" s="974">
        <v>665498</v>
      </c>
      <c r="AG113" s="972"/>
      <c r="AH113" s="972"/>
      <c r="AI113" s="972"/>
      <c r="AJ113" s="973"/>
      <c r="AK113" s="974">
        <v>632506</v>
      </c>
      <c r="AL113" s="972"/>
      <c r="AM113" s="972"/>
      <c r="AN113" s="972"/>
      <c r="AO113" s="973"/>
      <c r="AP113" s="975">
        <v>2</v>
      </c>
      <c r="AQ113" s="976"/>
      <c r="AR113" s="976"/>
      <c r="AS113" s="976"/>
      <c r="AT113" s="977"/>
      <c r="AU113" s="985"/>
      <c r="AV113" s="986"/>
      <c r="AW113" s="986"/>
      <c r="AX113" s="986"/>
      <c r="AY113" s="986"/>
      <c r="AZ113" s="861" t="s">
        <v>455</v>
      </c>
      <c r="BA113" s="796"/>
      <c r="BB113" s="796"/>
      <c r="BC113" s="796"/>
      <c r="BD113" s="796"/>
      <c r="BE113" s="796"/>
      <c r="BF113" s="796"/>
      <c r="BG113" s="796"/>
      <c r="BH113" s="796"/>
      <c r="BI113" s="796"/>
      <c r="BJ113" s="796"/>
      <c r="BK113" s="796"/>
      <c r="BL113" s="796"/>
      <c r="BM113" s="796"/>
      <c r="BN113" s="796"/>
      <c r="BO113" s="796"/>
      <c r="BP113" s="797"/>
      <c r="BQ113" s="862">
        <v>1521994</v>
      </c>
      <c r="BR113" s="863"/>
      <c r="BS113" s="863"/>
      <c r="BT113" s="863"/>
      <c r="BU113" s="863"/>
      <c r="BV113" s="863">
        <v>1446277</v>
      </c>
      <c r="BW113" s="863"/>
      <c r="BX113" s="863"/>
      <c r="BY113" s="863"/>
      <c r="BZ113" s="863"/>
      <c r="CA113" s="863">
        <v>1528587</v>
      </c>
      <c r="CB113" s="863"/>
      <c r="CC113" s="863"/>
      <c r="CD113" s="863"/>
      <c r="CE113" s="863"/>
      <c r="CF113" s="924">
        <v>4.8</v>
      </c>
      <c r="CG113" s="925"/>
      <c r="CH113" s="925"/>
      <c r="CI113" s="925"/>
      <c r="CJ113" s="925"/>
      <c r="CK113" s="980"/>
      <c r="CL113" s="867"/>
      <c r="CM113" s="870" t="s">
        <v>456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789513</v>
      </c>
      <c r="DH113" s="826"/>
      <c r="DI113" s="826"/>
      <c r="DJ113" s="826"/>
      <c r="DK113" s="827"/>
      <c r="DL113" s="828">
        <v>595902</v>
      </c>
      <c r="DM113" s="826"/>
      <c r="DN113" s="826"/>
      <c r="DO113" s="826"/>
      <c r="DP113" s="827"/>
      <c r="DQ113" s="828">
        <v>398807</v>
      </c>
      <c r="DR113" s="826"/>
      <c r="DS113" s="826"/>
      <c r="DT113" s="826"/>
      <c r="DU113" s="827"/>
      <c r="DV113" s="873">
        <v>1.3</v>
      </c>
      <c r="DW113" s="874"/>
      <c r="DX113" s="874"/>
      <c r="DY113" s="874"/>
      <c r="DZ113" s="875"/>
    </row>
    <row r="114" spans="1:130" s="248" customFormat="1" ht="26.25" customHeight="1" x14ac:dyDescent="0.15">
      <c r="A114" s="967"/>
      <c r="B114" s="968"/>
      <c r="C114" s="796" t="s">
        <v>457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137363</v>
      </c>
      <c r="AB114" s="826"/>
      <c r="AC114" s="826"/>
      <c r="AD114" s="826"/>
      <c r="AE114" s="827"/>
      <c r="AF114" s="828">
        <v>143152</v>
      </c>
      <c r="AG114" s="826"/>
      <c r="AH114" s="826"/>
      <c r="AI114" s="826"/>
      <c r="AJ114" s="827"/>
      <c r="AK114" s="828">
        <v>134370</v>
      </c>
      <c r="AL114" s="826"/>
      <c r="AM114" s="826"/>
      <c r="AN114" s="826"/>
      <c r="AO114" s="827"/>
      <c r="AP114" s="873">
        <v>0.4</v>
      </c>
      <c r="AQ114" s="874"/>
      <c r="AR114" s="874"/>
      <c r="AS114" s="874"/>
      <c r="AT114" s="875"/>
      <c r="AU114" s="985"/>
      <c r="AV114" s="986"/>
      <c r="AW114" s="986"/>
      <c r="AX114" s="986"/>
      <c r="AY114" s="986"/>
      <c r="AZ114" s="861" t="s">
        <v>458</v>
      </c>
      <c r="BA114" s="796"/>
      <c r="BB114" s="796"/>
      <c r="BC114" s="796"/>
      <c r="BD114" s="796"/>
      <c r="BE114" s="796"/>
      <c r="BF114" s="796"/>
      <c r="BG114" s="796"/>
      <c r="BH114" s="796"/>
      <c r="BI114" s="796"/>
      <c r="BJ114" s="796"/>
      <c r="BK114" s="796"/>
      <c r="BL114" s="796"/>
      <c r="BM114" s="796"/>
      <c r="BN114" s="796"/>
      <c r="BO114" s="796"/>
      <c r="BP114" s="797"/>
      <c r="BQ114" s="862">
        <v>6512563</v>
      </c>
      <c r="BR114" s="863"/>
      <c r="BS114" s="863"/>
      <c r="BT114" s="863"/>
      <c r="BU114" s="863"/>
      <c r="BV114" s="863">
        <v>6622678</v>
      </c>
      <c r="BW114" s="863"/>
      <c r="BX114" s="863"/>
      <c r="BY114" s="863"/>
      <c r="BZ114" s="863"/>
      <c r="CA114" s="863">
        <v>6808369</v>
      </c>
      <c r="CB114" s="863"/>
      <c r="CC114" s="863"/>
      <c r="CD114" s="863"/>
      <c r="CE114" s="863"/>
      <c r="CF114" s="924">
        <v>21.5</v>
      </c>
      <c r="CG114" s="925"/>
      <c r="CH114" s="925"/>
      <c r="CI114" s="925"/>
      <c r="CJ114" s="925"/>
      <c r="CK114" s="980"/>
      <c r="CL114" s="867"/>
      <c r="CM114" s="870" t="s">
        <v>459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443</v>
      </c>
      <c r="DH114" s="826"/>
      <c r="DI114" s="826"/>
      <c r="DJ114" s="826"/>
      <c r="DK114" s="827"/>
      <c r="DL114" s="828" t="s">
        <v>446</v>
      </c>
      <c r="DM114" s="826"/>
      <c r="DN114" s="826"/>
      <c r="DO114" s="826"/>
      <c r="DP114" s="827"/>
      <c r="DQ114" s="828" t="s">
        <v>443</v>
      </c>
      <c r="DR114" s="826"/>
      <c r="DS114" s="826"/>
      <c r="DT114" s="826"/>
      <c r="DU114" s="827"/>
      <c r="DV114" s="873" t="s">
        <v>451</v>
      </c>
      <c r="DW114" s="874"/>
      <c r="DX114" s="874"/>
      <c r="DY114" s="874"/>
      <c r="DZ114" s="875"/>
    </row>
    <row r="115" spans="1:130" s="248" customFormat="1" ht="26.25" customHeight="1" x14ac:dyDescent="0.15">
      <c r="A115" s="967"/>
      <c r="B115" s="968"/>
      <c r="C115" s="796" t="s">
        <v>460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259652</v>
      </c>
      <c r="AB115" s="972"/>
      <c r="AC115" s="972"/>
      <c r="AD115" s="972"/>
      <c r="AE115" s="973"/>
      <c r="AF115" s="974">
        <v>275456</v>
      </c>
      <c r="AG115" s="972"/>
      <c r="AH115" s="972"/>
      <c r="AI115" s="972"/>
      <c r="AJ115" s="973"/>
      <c r="AK115" s="974">
        <v>290880</v>
      </c>
      <c r="AL115" s="972"/>
      <c r="AM115" s="972"/>
      <c r="AN115" s="972"/>
      <c r="AO115" s="973"/>
      <c r="AP115" s="975">
        <v>0.9</v>
      </c>
      <c r="AQ115" s="976"/>
      <c r="AR115" s="976"/>
      <c r="AS115" s="976"/>
      <c r="AT115" s="977"/>
      <c r="AU115" s="985"/>
      <c r="AV115" s="986"/>
      <c r="AW115" s="986"/>
      <c r="AX115" s="986"/>
      <c r="AY115" s="986"/>
      <c r="AZ115" s="861" t="s">
        <v>461</v>
      </c>
      <c r="BA115" s="796"/>
      <c r="BB115" s="796"/>
      <c r="BC115" s="796"/>
      <c r="BD115" s="796"/>
      <c r="BE115" s="796"/>
      <c r="BF115" s="796"/>
      <c r="BG115" s="796"/>
      <c r="BH115" s="796"/>
      <c r="BI115" s="796"/>
      <c r="BJ115" s="796"/>
      <c r="BK115" s="796"/>
      <c r="BL115" s="796"/>
      <c r="BM115" s="796"/>
      <c r="BN115" s="796"/>
      <c r="BO115" s="796"/>
      <c r="BP115" s="797"/>
      <c r="BQ115" s="862" t="s">
        <v>451</v>
      </c>
      <c r="BR115" s="863"/>
      <c r="BS115" s="863"/>
      <c r="BT115" s="863"/>
      <c r="BU115" s="863"/>
      <c r="BV115" s="863" t="s">
        <v>442</v>
      </c>
      <c r="BW115" s="863"/>
      <c r="BX115" s="863"/>
      <c r="BY115" s="863"/>
      <c r="BZ115" s="863"/>
      <c r="CA115" s="863" t="s">
        <v>446</v>
      </c>
      <c r="CB115" s="863"/>
      <c r="CC115" s="863"/>
      <c r="CD115" s="863"/>
      <c r="CE115" s="863"/>
      <c r="CF115" s="924" t="s">
        <v>451</v>
      </c>
      <c r="CG115" s="925"/>
      <c r="CH115" s="925"/>
      <c r="CI115" s="925"/>
      <c r="CJ115" s="925"/>
      <c r="CK115" s="980"/>
      <c r="CL115" s="867"/>
      <c r="CM115" s="861" t="s">
        <v>462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442</v>
      </c>
      <c r="DH115" s="826"/>
      <c r="DI115" s="826"/>
      <c r="DJ115" s="826"/>
      <c r="DK115" s="827"/>
      <c r="DL115" s="828" t="s">
        <v>443</v>
      </c>
      <c r="DM115" s="826"/>
      <c r="DN115" s="826"/>
      <c r="DO115" s="826"/>
      <c r="DP115" s="827"/>
      <c r="DQ115" s="828" t="s">
        <v>442</v>
      </c>
      <c r="DR115" s="826"/>
      <c r="DS115" s="826"/>
      <c r="DT115" s="826"/>
      <c r="DU115" s="827"/>
      <c r="DV115" s="873" t="s">
        <v>463</v>
      </c>
      <c r="DW115" s="874"/>
      <c r="DX115" s="874"/>
      <c r="DY115" s="874"/>
      <c r="DZ115" s="875"/>
    </row>
    <row r="116" spans="1:130" s="248" customFormat="1" ht="26.25" customHeight="1" x14ac:dyDescent="0.15">
      <c r="A116" s="969"/>
      <c r="B116" s="970"/>
      <c r="C116" s="929" t="s">
        <v>464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442</v>
      </c>
      <c r="AB116" s="826"/>
      <c r="AC116" s="826"/>
      <c r="AD116" s="826"/>
      <c r="AE116" s="827"/>
      <c r="AF116" s="828" t="s">
        <v>451</v>
      </c>
      <c r="AG116" s="826"/>
      <c r="AH116" s="826"/>
      <c r="AI116" s="826"/>
      <c r="AJ116" s="827"/>
      <c r="AK116" s="828" t="s">
        <v>446</v>
      </c>
      <c r="AL116" s="826"/>
      <c r="AM116" s="826"/>
      <c r="AN116" s="826"/>
      <c r="AO116" s="827"/>
      <c r="AP116" s="873" t="s">
        <v>446</v>
      </c>
      <c r="AQ116" s="874"/>
      <c r="AR116" s="874"/>
      <c r="AS116" s="874"/>
      <c r="AT116" s="875"/>
      <c r="AU116" s="985"/>
      <c r="AV116" s="986"/>
      <c r="AW116" s="986"/>
      <c r="AX116" s="986"/>
      <c r="AY116" s="986"/>
      <c r="AZ116" s="912" t="s">
        <v>465</v>
      </c>
      <c r="BA116" s="913"/>
      <c r="BB116" s="913"/>
      <c r="BC116" s="913"/>
      <c r="BD116" s="913"/>
      <c r="BE116" s="913"/>
      <c r="BF116" s="913"/>
      <c r="BG116" s="913"/>
      <c r="BH116" s="913"/>
      <c r="BI116" s="913"/>
      <c r="BJ116" s="913"/>
      <c r="BK116" s="913"/>
      <c r="BL116" s="913"/>
      <c r="BM116" s="913"/>
      <c r="BN116" s="913"/>
      <c r="BO116" s="913"/>
      <c r="BP116" s="914"/>
      <c r="BQ116" s="862" t="s">
        <v>443</v>
      </c>
      <c r="BR116" s="863"/>
      <c r="BS116" s="863"/>
      <c r="BT116" s="863"/>
      <c r="BU116" s="863"/>
      <c r="BV116" s="863" t="s">
        <v>446</v>
      </c>
      <c r="BW116" s="863"/>
      <c r="BX116" s="863"/>
      <c r="BY116" s="863"/>
      <c r="BZ116" s="863"/>
      <c r="CA116" s="863" t="s">
        <v>451</v>
      </c>
      <c r="CB116" s="863"/>
      <c r="CC116" s="863"/>
      <c r="CD116" s="863"/>
      <c r="CE116" s="863"/>
      <c r="CF116" s="924" t="s">
        <v>443</v>
      </c>
      <c r="CG116" s="925"/>
      <c r="CH116" s="925"/>
      <c r="CI116" s="925"/>
      <c r="CJ116" s="925"/>
      <c r="CK116" s="980"/>
      <c r="CL116" s="867"/>
      <c r="CM116" s="870" t="s">
        <v>466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442</v>
      </c>
      <c r="DH116" s="826"/>
      <c r="DI116" s="826"/>
      <c r="DJ116" s="826"/>
      <c r="DK116" s="827"/>
      <c r="DL116" s="828" t="s">
        <v>413</v>
      </c>
      <c r="DM116" s="826"/>
      <c r="DN116" s="826"/>
      <c r="DO116" s="826"/>
      <c r="DP116" s="827"/>
      <c r="DQ116" s="828" t="s">
        <v>442</v>
      </c>
      <c r="DR116" s="826"/>
      <c r="DS116" s="826"/>
      <c r="DT116" s="826"/>
      <c r="DU116" s="827"/>
      <c r="DV116" s="873" t="s">
        <v>446</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467</v>
      </c>
      <c r="Z117" s="952"/>
      <c r="AA117" s="957">
        <v>7613442</v>
      </c>
      <c r="AB117" s="958"/>
      <c r="AC117" s="958"/>
      <c r="AD117" s="958"/>
      <c r="AE117" s="959"/>
      <c r="AF117" s="960">
        <v>7830955</v>
      </c>
      <c r="AG117" s="958"/>
      <c r="AH117" s="958"/>
      <c r="AI117" s="958"/>
      <c r="AJ117" s="959"/>
      <c r="AK117" s="960">
        <v>7971722</v>
      </c>
      <c r="AL117" s="958"/>
      <c r="AM117" s="958"/>
      <c r="AN117" s="958"/>
      <c r="AO117" s="959"/>
      <c r="AP117" s="961"/>
      <c r="AQ117" s="962"/>
      <c r="AR117" s="962"/>
      <c r="AS117" s="962"/>
      <c r="AT117" s="963"/>
      <c r="AU117" s="985"/>
      <c r="AV117" s="986"/>
      <c r="AW117" s="986"/>
      <c r="AX117" s="986"/>
      <c r="AY117" s="986"/>
      <c r="AZ117" s="912" t="s">
        <v>468</v>
      </c>
      <c r="BA117" s="913"/>
      <c r="BB117" s="913"/>
      <c r="BC117" s="913"/>
      <c r="BD117" s="913"/>
      <c r="BE117" s="913"/>
      <c r="BF117" s="913"/>
      <c r="BG117" s="913"/>
      <c r="BH117" s="913"/>
      <c r="BI117" s="913"/>
      <c r="BJ117" s="913"/>
      <c r="BK117" s="913"/>
      <c r="BL117" s="913"/>
      <c r="BM117" s="913"/>
      <c r="BN117" s="913"/>
      <c r="BO117" s="913"/>
      <c r="BP117" s="914"/>
      <c r="BQ117" s="862" t="s">
        <v>413</v>
      </c>
      <c r="BR117" s="863"/>
      <c r="BS117" s="863"/>
      <c r="BT117" s="863"/>
      <c r="BU117" s="863"/>
      <c r="BV117" s="863" t="s">
        <v>413</v>
      </c>
      <c r="BW117" s="863"/>
      <c r="BX117" s="863"/>
      <c r="BY117" s="863"/>
      <c r="BZ117" s="863"/>
      <c r="CA117" s="863" t="s">
        <v>446</v>
      </c>
      <c r="CB117" s="863"/>
      <c r="CC117" s="863"/>
      <c r="CD117" s="863"/>
      <c r="CE117" s="863"/>
      <c r="CF117" s="924" t="s">
        <v>446</v>
      </c>
      <c r="CG117" s="925"/>
      <c r="CH117" s="925"/>
      <c r="CI117" s="925"/>
      <c r="CJ117" s="925"/>
      <c r="CK117" s="980"/>
      <c r="CL117" s="867"/>
      <c r="CM117" s="870" t="s">
        <v>469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413</v>
      </c>
      <c r="DH117" s="826"/>
      <c r="DI117" s="826"/>
      <c r="DJ117" s="826"/>
      <c r="DK117" s="827"/>
      <c r="DL117" s="828" t="s">
        <v>446</v>
      </c>
      <c r="DM117" s="826"/>
      <c r="DN117" s="826"/>
      <c r="DO117" s="826"/>
      <c r="DP117" s="827"/>
      <c r="DQ117" s="828" t="s">
        <v>446</v>
      </c>
      <c r="DR117" s="826"/>
      <c r="DS117" s="826"/>
      <c r="DT117" s="826"/>
      <c r="DU117" s="827"/>
      <c r="DV117" s="873" t="s">
        <v>446</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302</v>
      </c>
      <c r="AL118" s="951"/>
      <c r="AM118" s="951"/>
      <c r="AN118" s="951"/>
      <c r="AO118" s="952"/>
      <c r="AP118" s="954" t="s">
        <v>434</v>
      </c>
      <c r="AQ118" s="955"/>
      <c r="AR118" s="955"/>
      <c r="AS118" s="955"/>
      <c r="AT118" s="956"/>
      <c r="AU118" s="985"/>
      <c r="AV118" s="986"/>
      <c r="AW118" s="986"/>
      <c r="AX118" s="986"/>
      <c r="AY118" s="986"/>
      <c r="AZ118" s="928" t="s">
        <v>470</v>
      </c>
      <c r="BA118" s="929"/>
      <c r="BB118" s="929"/>
      <c r="BC118" s="929"/>
      <c r="BD118" s="929"/>
      <c r="BE118" s="929"/>
      <c r="BF118" s="929"/>
      <c r="BG118" s="929"/>
      <c r="BH118" s="929"/>
      <c r="BI118" s="929"/>
      <c r="BJ118" s="929"/>
      <c r="BK118" s="929"/>
      <c r="BL118" s="929"/>
      <c r="BM118" s="929"/>
      <c r="BN118" s="929"/>
      <c r="BO118" s="929"/>
      <c r="BP118" s="930"/>
      <c r="BQ118" s="931" t="s">
        <v>441</v>
      </c>
      <c r="BR118" s="894"/>
      <c r="BS118" s="894"/>
      <c r="BT118" s="894"/>
      <c r="BU118" s="894"/>
      <c r="BV118" s="894" t="s">
        <v>446</v>
      </c>
      <c r="BW118" s="894"/>
      <c r="BX118" s="894"/>
      <c r="BY118" s="894"/>
      <c r="BZ118" s="894"/>
      <c r="CA118" s="894" t="s">
        <v>446</v>
      </c>
      <c r="CB118" s="894"/>
      <c r="CC118" s="894"/>
      <c r="CD118" s="894"/>
      <c r="CE118" s="894"/>
      <c r="CF118" s="924" t="s">
        <v>446</v>
      </c>
      <c r="CG118" s="925"/>
      <c r="CH118" s="925"/>
      <c r="CI118" s="925"/>
      <c r="CJ118" s="925"/>
      <c r="CK118" s="980"/>
      <c r="CL118" s="867"/>
      <c r="CM118" s="870" t="s">
        <v>471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446</v>
      </c>
      <c r="DH118" s="826"/>
      <c r="DI118" s="826"/>
      <c r="DJ118" s="826"/>
      <c r="DK118" s="827"/>
      <c r="DL118" s="828" t="s">
        <v>446</v>
      </c>
      <c r="DM118" s="826"/>
      <c r="DN118" s="826"/>
      <c r="DO118" s="826"/>
      <c r="DP118" s="827"/>
      <c r="DQ118" s="828" t="s">
        <v>413</v>
      </c>
      <c r="DR118" s="826"/>
      <c r="DS118" s="826"/>
      <c r="DT118" s="826"/>
      <c r="DU118" s="827"/>
      <c r="DV118" s="873" t="s">
        <v>413</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446</v>
      </c>
      <c r="AB119" s="944"/>
      <c r="AC119" s="944"/>
      <c r="AD119" s="944"/>
      <c r="AE119" s="945"/>
      <c r="AF119" s="946" t="s">
        <v>446</v>
      </c>
      <c r="AG119" s="944"/>
      <c r="AH119" s="944"/>
      <c r="AI119" s="944"/>
      <c r="AJ119" s="945"/>
      <c r="AK119" s="946" t="s">
        <v>446</v>
      </c>
      <c r="AL119" s="944"/>
      <c r="AM119" s="944"/>
      <c r="AN119" s="944"/>
      <c r="AO119" s="945"/>
      <c r="AP119" s="947" t="s">
        <v>446</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472</v>
      </c>
      <c r="BP119" s="927"/>
      <c r="BQ119" s="931">
        <v>71318141</v>
      </c>
      <c r="BR119" s="894"/>
      <c r="BS119" s="894"/>
      <c r="BT119" s="894"/>
      <c r="BU119" s="894"/>
      <c r="BV119" s="894">
        <v>68489235</v>
      </c>
      <c r="BW119" s="894"/>
      <c r="BX119" s="894"/>
      <c r="BY119" s="894"/>
      <c r="BZ119" s="894"/>
      <c r="CA119" s="894">
        <v>67464001</v>
      </c>
      <c r="CB119" s="894"/>
      <c r="CC119" s="894"/>
      <c r="CD119" s="894"/>
      <c r="CE119" s="894"/>
      <c r="CF119" s="792"/>
      <c r="CG119" s="793"/>
      <c r="CH119" s="793"/>
      <c r="CI119" s="793"/>
      <c r="CJ119" s="883"/>
      <c r="CK119" s="981"/>
      <c r="CL119" s="869"/>
      <c r="CM119" s="887" t="s">
        <v>473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441</v>
      </c>
      <c r="DH119" s="809"/>
      <c r="DI119" s="809"/>
      <c r="DJ119" s="809"/>
      <c r="DK119" s="810"/>
      <c r="DL119" s="811" t="s">
        <v>443</v>
      </c>
      <c r="DM119" s="809"/>
      <c r="DN119" s="809"/>
      <c r="DO119" s="809"/>
      <c r="DP119" s="810"/>
      <c r="DQ119" s="811" t="s">
        <v>441</v>
      </c>
      <c r="DR119" s="809"/>
      <c r="DS119" s="809"/>
      <c r="DT119" s="809"/>
      <c r="DU119" s="810"/>
      <c r="DV119" s="897" t="s">
        <v>443</v>
      </c>
      <c r="DW119" s="898"/>
      <c r="DX119" s="898"/>
      <c r="DY119" s="898"/>
      <c r="DZ119" s="899"/>
    </row>
    <row r="120" spans="1:130" s="248" customFormat="1" ht="26.25" customHeight="1" x14ac:dyDescent="0.15">
      <c r="A120" s="866"/>
      <c r="B120" s="867"/>
      <c r="C120" s="870" t="s">
        <v>448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v>79746</v>
      </c>
      <c r="AB120" s="826"/>
      <c r="AC120" s="826"/>
      <c r="AD120" s="826"/>
      <c r="AE120" s="827"/>
      <c r="AF120" s="828">
        <v>77106</v>
      </c>
      <c r="AG120" s="826"/>
      <c r="AH120" s="826"/>
      <c r="AI120" s="826"/>
      <c r="AJ120" s="827"/>
      <c r="AK120" s="828">
        <v>92529</v>
      </c>
      <c r="AL120" s="826"/>
      <c r="AM120" s="826"/>
      <c r="AN120" s="826"/>
      <c r="AO120" s="827"/>
      <c r="AP120" s="873">
        <v>0.3</v>
      </c>
      <c r="AQ120" s="874"/>
      <c r="AR120" s="874"/>
      <c r="AS120" s="874"/>
      <c r="AT120" s="875"/>
      <c r="AU120" s="932" t="s">
        <v>474</v>
      </c>
      <c r="AV120" s="933"/>
      <c r="AW120" s="933"/>
      <c r="AX120" s="933"/>
      <c r="AY120" s="934"/>
      <c r="AZ120" s="909" t="s">
        <v>475</v>
      </c>
      <c r="BA120" s="854"/>
      <c r="BB120" s="854"/>
      <c r="BC120" s="854"/>
      <c r="BD120" s="854"/>
      <c r="BE120" s="854"/>
      <c r="BF120" s="854"/>
      <c r="BG120" s="854"/>
      <c r="BH120" s="854"/>
      <c r="BI120" s="854"/>
      <c r="BJ120" s="854"/>
      <c r="BK120" s="854"/>
      <c r="BL120" s="854"/>
      <c r="BM120" s="854"/>
      <c r="BN120" s="854"/>
      <c r="BO120" s="854"/>
      <c r="BP120" s="855"/>
      <c r="BQ120" s="910">
        <v>13311322</v>
      </c>
      <c r="BR120" s="891"/>
      <c r="BS120" s="891"/>
      <c r="BT120" s="891"/>
      <c r="BU120" s="891"/>
      <c r="BV120" s="891">
        <v>13809763</v>
      </c>
      <c r="BW120" s="891"/>
      <c r="BX120" s="891"/>
      <c r="BY120" s="891"/>
      <c r="BZ120" s="891"/>
      <c r="CA120" s="891">
        <v>15698299</v>
      </c>
      <c r="CB120" s="891"/>
      <c r="CC120" s="891"/>
      <c r="CD120" s="891"/>
      <c r="CE120" s="891"/>
      <c r="CF120" s="915">
        <v>49.6</v>
      </c>
      <c r="CG120" s="916"/>
      <c r="CH120" s="916"/>
      <c r="CI120" s="916"/>
      <c r="CJ120" s="916"/>
      <c r="CK120" s="917" t="s">
        <v>476</v>
      </c>
      <c r="CL120" s="901"/>
      <c r="CM120" s="901"/>
      <c r="CN120" s="901"/>
      <c r="CO120" s="902"/>
      <c r="CP120" s="921" t="s">
        <v>477</v>
      </c>
      <c r="CQ120" s="922"/>
      <c r="CR120" s="922"/>
      <c r="CS120" s="922"/>
      <c r="CT120" s="922"/>
      <c r="CU120" s="922"/>
      <c r="CV120" s="922"/>
      <c r="CW120" s="922"/>
      <c r="CX120" s="922"/>
      <c r="CY120" s="922"/>
      <c r="CZ120" s="922"/>
      <c r="DA120" s="922"/>
      <c r="DB120" s="922"/>
      <c r="DC120" s="922"/>
      <c r="DD120" s="922"/>
      <c r="DE120" s="922"/>
      <c r="DF120" s="923"/>
      <c r="DG120" s="910">
        <v>8288996</v>
      </c>
      <c r="DH120" s="891"/>
      <c r="DI120" s="891"/>
      <c r="DJ120" s="891"/>
      <c r="DK120" s="891"/>
      <c r="DL120" s="891">
        <v>7948178</v>
      </c>
      <c r="DM120" s="891"/>
      <c r="DN120" s="891"/>
      <c r="DO120" s="891"/>
      <c r="DP120" s="891"/>
      <c r="DQ120" s="891">
        <v>7024957</v>
      </c>
      <c r="DR120" s="891"/>
      <c r="DS120" s="891"/>
      <c r="DT120" s="891"/>
      <c r="DU120" s="891"/>
      <c r="DV120" s="892">
        <v>22.2</v>
      </c>
      <c r="DW120" s="892"/>
      <c r="DX120" s="892"/>
      <c r="DY120" s="892"/>
      <c r="DZ120" s="893"/>
    </row>
    <row r="121" spans="1:130" s="248" customFormat="1" ht="26.25" customHeight="1" x14ac:dyDescent="0.15">
      <c r="A121" s="866"/>
      <c r="B121" s="867"/>
      <c r="C121" s="912" t="s">
        <v>478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179906</v>
      </c>
      <c r="AB121" s="826"/>
      <c r="AC121" s="826"/>
      <c r="AD121" s="826"/>
      <c r="AE121" s="827"/>
      <c r="AF121" s="828">
        <v>198350</v>
      </c>
      <c r="AG121" s="826"/>
      <c r="AH121" s="826"/>
      <c r="AI121" s="826"/>
      <c r="AJ121" s="827"/>
      <c r="AK121" s="828">
        <v>198351</v>
      </c>
      <c r="AL121" s="826"/>
      <c r="AM121" s="826"/>
      <c r="AN121" s="826"/>
      <c r="AO121" s="827"/>
      <c r="AP121" s="873">
        <v>0.6</v>
      </c>
      <c r="AQ121" s="874"/>
      <c r="AR121" s="874"/>
      <c r="AS121" s="874"/>
      <c r="AT121" s="875"/>
      <c r="AU121" s="935"/>
      <c r="AV121" s="936"/>
      <c r="AW121" s="936"/>
      <c r="AX121" s="936"/>
      <c r="AY121" s="937"/>
      <c r="AZ121" s="861" t="s">
        <v>479</v>
      </c>
      <c r="BA121" s="796"/>
      <c r="BB121" s="796"/>
      <c r="BC121" s="796"/>
      <c r="BD121" s="796"/>
      <c r="BE121" s="796"/>
      <c r="BF121" s="796"/>
      <c r="BG121" s="796"/>
      <c r="BH121" s="796"/>
      <c r="BI121" s="796"/>
      <c r="BJ121" s="796"/>
      <c r="BK121" s="796"/>
      <c r="BL121" s="796"/>
      <c r="BM121" s="796"/>
      <c r="BN121" s="796"/>
      <c r="BO121" s="796"/>
      <c r="BP121" s="797"/>
      <c r="BQ121" s="862">
        <v>14860717</v>
      </c>
      <c r="BR121" s="863"/>
      <c r="BS121" s="863"/>
      <c r="BT121" s="863"/>
      <c r="BU121" s="863"/>
      <c r="BV121" s="863">
        <v>13088274</v>
      </c>
      <c r="BW121" s="863"/>
      <c r="BX121" s="863"/>
      <c r="BY121" s="863"/>
      <c r="BZ121" s="863"/>
      <c r="CA121" s="863">
        <v>12477075</v>
      </c>
      <c r="CB121" s="863"/>
      <c r="CC121" s="863"/>
      <c r="CD121" s="863"/>
      <c r="CE121" s="863"/>
      <c r="CF121" s="924">
        <v>39.4</v>
      </c>
      <c r="CG121" s="925"/>
      <c r="CH121" s="925"/>
      <c r="CI121" s="925"/>
      <c r="CJ121" s="925"/>
      <c r="CK121" s="918"/>
      <c r="CL121" s="904"/>
      <c r="CM121" s="904"/>
      <c r="CN121" s="904"/>
      <c r="CO121" s="905"/>
      <c r="CP121" s="884" t="s">
        <v>480</v>
      </c>
      <c r="CQ121" s="885"/>
      <c r="CR121" s="885"/>
      <c r="CS121" s="885"/>
      <c r="CT121" s="885"/>
      <c r="CU121" s="885"/>
      <c r="CV121" s="885"/>
      <c r="CW121" s="885"/>
      <c r="CX121" s="885"/>
      <c r="CY121" s="885"/>
      <c r="CZ121" s="885"/>
      <c r="DA121" s="885"/>
      <c r="DB121" s="885"/>
      <c r="DC121" s="885"/>
      <c r="DD121" s="885"/>
      <c r="DE121" s="885"/>
      <c r="DF121" s="886"/>
      <c r="DG121" s="862">
        <v>6112055</v>
      </c>
      <c r="DH121" s="863"/>
      <c r="DI121" s="863"/>
      <c r="DJ121" s="863"/>
      <c r="DK121" s="863"/>
      <c r="DL121" s="863">
        <v>5657042</v>
      </c>
      <c r="DM121" s="863"/>
      <c r="DN121" s="863"/>
      <c r="DO121" s="863"/>
      <c r="DP121" s="863"/>
      <c r="DQ121" s="863">
        <v>5115023</v>
      </c>
      <c r="DR121" s="863"/>
      <c r="DS121" s="863"/>
      <c r="DT121" s="863"/>
      <c r="DU121" s="863"/>
      <c r="DV121" s="840">
        <v>16.2</v>
      </c>
      <c r="DW121" s="840"/>
      <c r="DX121" s="840"/>
      <c r="DY121" s="840"/>
      <c r="DZ121" s="841"/>
    </row>
    <row r="122" spans="1:130" s="248" customFormat="1" ht="26.25" customHeight="1" x14ac:dyDescent="0.15">
      <c r="A122" s="866"/>
      <c r="B122" s="867"/>
      <c r="C122" s="870" t="s">
        <v>459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441</v>
      </c>
      <c r="AB122" s="826"/>
      <c r="AC122" s="826"/>
      <c r="AD122" s="826"/>
      <c r="AE122" s="827"/>
      <c r="AF122" s="828" t="s">
        <v>441</v>
      </c>
      <c r="AG122" s="826"/>
      <c r="AH122" s="826"/>
      <c r="AI122" s="826"/>
      <c r="AJ122" s="827"/>
      <c r="AK122" s="828" t="s">
        <v>413</v>
      </c>
      <c r="AL122" s="826"/>
      <c r="AM122" s="826"/>
      <c r="AN122" s="826"/>
      <c r="AO122" s="827"/>
      <c r="AP122" s="873" t="s">
        <v>441</v>
      </c>
      <c r="AQ122" s="874"/>
      <c r="AR122" s="874"/>
      <c r="AS122" s="874"/>
      <c r="AT122" s="875"/>
      <c r="AU122" s="935"/>
      <c r="AV122" s="936"/>
      <c r="AW122" s="936"/>
      <c r="AX122" s="936"/>
      <c r="AY122" s="937"/>
      <c r="AZ122" s="928" t="s">
        <v>481</v>
      </c>
      <c r="BA122" s="929"/>
      <c r="BB122" s="929"/>
      <c r="BC122" s="929"/>
      <c r="BD122" s="929"/>
      <c r="BE122" s="929"/>
      <c r="BF122" s="929"/>
      <c r="BG122" s="929"/>
      <c r="BH122" s="929"/>
      <c r="BI122" s="929"/>
      <c r="BJ122" s="929"/>
      <c r="BK122" s="929"/>
      <c r="BL122" s="929"/>
      <c r="BM122" s="929"/>
      <c r="BN122" s="929"/>
      <c r="BO122" s="929"/>
      <c r="BP122" s="930"/>
      <c r="BQ122" s="931">
        <v>52155726</v>
      </c>
      <c r="BR122" s="894"/>
      <c r="BS122" s="894"/>
      <c r="BT122" s="894"/>
      <c r="BU122" s="894"/>
      <c r="BV122" s="894">
        <v>51855681</v>
      </c>
      <c r="BW122" s="894"/>
      <c r="BX122" s="894"/>
      <c r="BY122" s="894"/>
      <c r="BZ122" s="894"/>
      <c r="CA122" s="894">
        <v>52316540</v>
      </c>
      <c r="CB122" s="894"/>
      <c r="CC122" s="894"/>
      <c r="CD122" s="894"/>
      <c r="CE122" s="894"/>
      <c r="CF122" s="895">
        <v>165.2</v>
      </c>
      <c r="CG122" s="896"/>
      <c r="CH122" s="896"/>
      <c r="CI122" s="896"/>
      <c r="CJ122" s="896"/>
      <c r="CK122" s="918"/>
      <c r="CL122" s="904"/>
      <c r="CM122" s="904"/>
      <c r="CN122" s="904"/>
      <c r="CO122" s="905"/>
      <c r="CP122" s="884" t="s">
        <v>482</v>
      </c>
      <c r="CQ122" s="885"/>
      <c r="CR122" s="885"/>
      <c r="CS122" s="885"/>
      <c r="CT122" s="885"/>
      <c r="CU122" s="885"/>
      <c r="CV122" s="885"/>
      <c r="CW122" s="885"/>
      <c r="CX122" s="885"/>
      <c r="CY122" s="885"/>
      <c r="CZ122" s="885"/>
      <c r="DA122" s="885"/>
      <c r="DB122" s="885"/>
      <c r="DC122" s="885"/>
      <c r="DD122" s="885"/>
      <c r="DE122" s="885"/>
      <c r="DF122" s="886"/>
      <c r="DG122" s="862" t="s">
        <v>443</v>
      </c>
      <c r="DH122" s="863"/>
      <c r="DI122" s="863"/>
      <c r="DJ122" s="863"/>
      <c r="DK122" s="863"/>
      <c r="DL122" s="863" t="s">
        <v>441</v>
      </c>
      <c r="DM122" s="863"/>
      <c r="DN122" s="863"/>
      <c r="DO122" s="863"/>
      <c r="DP122" s="863"/>
      <c r="DQ122" s="863" t="s">
        <v>441</v>
      </c>
      <c r="DR122" s="863"/>
      <c r="DS122" s="863"/>
      <c r="DT122" s="863"/>
      <c r="DU122" s="863"/>
      <c r="DV122" s="840" t="s">
        <v>443</v>
      </c>
      <c r="DW122" s="840"/>
      <c r="DX122" s="840"/>
      <c r="DY122" s="840"/>
      <c r="DZ122" s="841"/>
    </row>
    <row r="123" spans="1:130" s="248" customFormat="1" ht="26.25" customHeight="1" x14ac:dyDescent="0.15">
      <c r="A123" s="866"/>
      <c r="B123" s="867"/>
      <c r="C123" s="870" t="s">
        <v>466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443</v>
      </c>
      <c r="AB123" s="826"/>
      <c r="AC123" s="826"/>
      <c r="AD123" s="826"/>
      <c r="AE123" s="827"/>
      <c r="AF123" s="828" t="s">
        <v>443</v>
      </c>
      <c r="AG123" s="826"/>
      <c r="AH123" s="826"/>
      <c r="AI123" s="826"/>
      <c r="AJ123" s="827"/>
      <c r="AK123" s="828" t="s">
        <v>443</v>
      </c>
      <c r="AL123" s="826"/>
      <c r="AM123" s="826"/>
      <c r="AN123" s="826"/>
      <c r="AO123" s="827"/>
      <c r="AP123" s="873" t="s">
        <v>441</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483</v>
      </c>
      <c r="BP123" s="927"/>
      <c r="BQ123" s="881">
        <v>80327765</v>
      </c>
      <c r="BR123" s="882"/>
      <c r="BS123" s="882"/>
      <c r="BT123" s="882"/>
      <c r="BU123" s="882"/>
      <c r="BV123" s="882">
        <v>78753718</v>
      </c>
      <c r="BW123" s="882"/>
      <c r="BX123" s="882"/>
      <c r="BY123" s="882"/>
      <c r="BZ123" s="882"/>
      <c r="CA123" s="882">
        <v>80491914</v>
      </c>
      <c r="CB123" s="882"/>
      <c r="CC123" s="882"/>
      <c r="CD123" s="882"/>
      <c r="CE123" s="882"/>
      <c r="CF123" s="792"/>
      <c r="CG123" s="793"/>
      <c r="CH123" s="793"/>
      <c r="CI123" s="793"/>
      <c r="CJ123" s="883"/>
      <c r="CK123" s="918"/>
      <c r="CL123" s="904"/>
      <c r="CM123" s="904"/>
      <c r="CN123" s="904"/>
      <c r="CO123" s="905"/>
      <c r="CP123" s="884" t="s">
        <v>484</v>
      </c>
      <c r="CQ123" s="885"/>
      <c r="CR123" s="885"/>
      <c r="CS123" s="885"/>
      <c r="CT123" s="885"/>
      <c r="CU123" s="885"/>
      <c r="CV123" s="885"/>
      <c r="CW123" s="885"/>
      <c r="CX123" s="885"/>
      <c r="CY123" s="885"/>
      <c r="CZ123" s="885"/>
      <c r="DA123" s="885"/>
      <c r="DB123" s="885"/>
      <c r="DC123" s="885"/>
      <c r="DD123" s="885"/>
      <c r="DE123" s="885"/>
      <c r="DF123" s="886"/>
      <c r="DG123" s="825" t="s">
        <v>446</v>
      </c>
      <c r="DH123" s="826"/>
      <c r="DI123" s="826"/>
      <c r="DJ123" s="826"/>
      <c r="DK123" s="827"/>
      <c r="DL123" s="828" t="s">
        <v>446</v>
      </c>
      <c r="DM123" s="826"/>
      <c r="DN123" s="826"/>
      <c r="DO123" s="826"/>
      <c r="DP123" s="827"/>
      <c r="DQ123" s="828" t="s">
        <v>446</v>
      </c>
      <c r="DR123" s="826"/>
      <c r="DS123" s="826"/>
      <c r="DT123" s="826"/>
      <c r="DU123" s="827"/>
      <c r="DV123" s="873" t="s">
        <v>446</v>
      </c>
      <c r="DW123" s="874"/>
      <c r="DX123" s="874"/>
      <c r="DY123" s="874"/>
      <c r="DZ123" s="875"/>
    </row>
    <row r="124" spans="1:130" s="248" customFormat="1" ht="26.25" customHeight="1" thickBot="1" x14ac:dyDescent="0.2">
      <c r="A124" s="866"/>
      <c r="B124" s="867"/>
      <c r="C124" s="870" t="s">
        <v>469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446</v>
      </c>
      <c r="AB124" s="826"/>
      <c r="AC124" s="826"/>
      <c r="AD124" s="826"/>
      <c r="AE124" s="827"/>
      <c r="AF124" s="828" t="s">
        <v>446</v>
      </c>
      <c r="AG124" s="826"/>
      <c r="AH124" s="826"/>
      <c r="AI124" s="826"/>
      <c r="AJ124" s="827"/>
      <c r="AK124" s="828" t="s">
        <v>446</v>
      </c>
      <c r="AL124" s="826"/>
      <c r="AM124" s="826"/>
      <c r="AN124" s="826"/>
      <c r="AO124" s="827"/>
      <c r="AP124" s="873" t="s">
        <v>446</v>
      </c>
      <c r="AQ124" s="874"/>
      <c r="AR124" s="874"/>
      <c r="AS124" s="874"/>
      <c r="AT124" s="875"/>
      <c r="AU124" s="876" t="s">
        <v>485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446</v>
      </c>
      <c r="BR124" s="880"/>
      <c r="BS124" s="880"/>
      <c r="BT124" s="880"/>
      <c r="BU124" s="880"/>
      <c r="BV124" s="880" t="s">
        <v>446</v>
      </c>
      <c r="BW124" s="880"/>
      <c r="BX124" s="880"/>
      <c r="BY124" s="880"/>
      <c r="BZ124" s="880"/>
      <c r="CA124" s="880" t="s">
        <v>446</v>
      </c>
      <c r="CB124" s="880"/>
      <c r="CC124" s="880"/>
      <c r="CD124" s="880"/>
      <c r="CE124" s="880"/>
      <c r="CF124" s="770"/>
      <c r="CG124" s="771"/>
      <c r="CH124" s="771"/>
      <c r="CI124" s="771"/>
      <c r="CJ124" s="911"/>
      <c r="CK124" s="919"/>
      <c r="CL124" s="919"/>
      <c r="CM124" s="919"/>
      <c r="CN124" s="919"/>
      <c r="CO124" s="920"/>
      <c r="CP124" s="884" t="s">
        <v>486</v>
      </c>
      <c r="CQ124" s="885"/>
      <c r="CR124" s="885"/>
      <c r="CS124" s="885"/>
      <c r="CT124" s="885"/>
      <c r="CU124" s="885"/>
      <c r="CV124" s="885"/>
      <c r="CW124" s="885"/>
      <c r="CX124" s="885"/>
      <c r="CY124" s="885"/>
      <c r="CZ124" s="885"/>
      <c r="DA124" s="885"/>
      <c r="DB124" s="885"/>
      <c r="DC124" s="885"/>
      <c r="DD124" s="885"/>
      <c r="DE124" s="885"/>
      <c r="DF124" s="886"/>
      <c r="DG124" s="808" t="s">
        <v>487</v>
      </c>
      <c r="DH124" s="809"/>
      <c r="DI124" s="809"/>
      <c r="DJ124" s="809"/>
      <c r="DK124" s="810"/>
      <c r="DL124" s="811" t="s">
        <v>446</v>
      </c>
      <c r="DM124" s="809"/>
      <c r="DN124" s="809"/>
      <c r="DO124" s="809"/>
      <c r="DP124" s="810"/>
      <c r="DQ124" s="811" t="s">
        <v>488</v>
      </c>
      <c r="DR124" s="809"/>
      <c r="DS124" s="809"/>
      <c r="DT124" s="809"/>
      <c r="DU124" s="810"/>
      <c r="DV124" s="897" t="s">
        <v>489</v>
      </c>
      <c r="DW124" s="898"/>
      <c r="DX124" s="898"/>
      <c r="DY124" s="898"/>
      <c r="DZ124" s="899"/>
    </row>
    <row r="125" spans="1:130" s="248" customFormat="1" ht="26.25" customHeight="1" x14ac:dyDescent="0.15">
      <c r="A125" s="866"/>
      <c r="B125" s="867"/>
      <c r="C125" s="870" t="s">
        <v>471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488</v>
      </c>
      <c r="AB125" s="826"/>
      <c r="AC125" s="826"/>
      <c r="AD125" s="826"/>
      <c r="AE125" s="827"/>
      <c r="AF125" s="828" t="s">
        <v>390</v>
      </c>
      <c r="AG125" s="826"/>
      <c r="AH125" s="826"/>
      <c r="AI125" s="826"/>
      <c r="AJ125" s="827"/>
      <c r="AK125" s="828" t="s">
        <v>490</v>
      </c>
      <c r="AL125" s="826"/>
      <c r="AM125" s="826"/>
      <c r="AN125" s="826"/>
      <c r="AO125" s="827"/>
      <c r="AP125" s="873" t="s">
        <v>390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491</v>
      </c>
      <c r="CL125" s="901"/>
      <c r="CM125" s="901"/>
      <c r="CN125" s="901"/>
      <c r="CO125" s="902"/>
      <c r="CP125" s="909" t="s">
        <v>492</v>
      </c>
      <c r="CQ125" s="854"/>
      <c r="CR125" s="854"/>
      <c r="CS125" s="854"/>
      <c r="CT125" s="854"/>
      <c r="CU125" s="854"/>
      <c r="CV125" s="854"/>
      <c r="CW125" s="854"/>
      <c r="CX125" s="854"/>
      <c r="CY125" s="854"/>
      <c r="CZ125" s="854"/>
      <c r="DA125" s="854"/>
      <c r="DB125" s="854"/>
      <c r="DC125" s="854"/>
      <c r="DD125" s="854"/>
      <c r="DE125" s="854"/>
      <c r="DF125" s="855"/>
      <c r="DG125" s="910" t="s">
        <v>488</v>
      </c>
      <c r="DH125" s="891"/>
      <c r="DI125" s="891"/>
      <c r="DJ125" s="891"/>
      <c r="DK125" s="891"/>
      <c r="DL125" s="891" t="s">
        <v>487</v>
      </c>
      <c r="DM125" s="891"/>
      <c r="DN125" s="891"/>
      <c r="DO125" s="891"/>
      <c r="DP125" s="891"/>
      <c r="DQ125" s="891" t="s">
        <v>488</v>
      </c>
      <c r="DR125" s="891"/>
      <c r="DS125" s="891"/>
      <c r="DT125" s="891"/>
      <c r="DU125" s="891"/>
      <c r="DV125" s="892" t="s">
        <v>446</v>
      </c>
      <c r="DW125" s="892"/>
      <c r="DX125" s="892"/>
      <c r="DY125" s="892"/>
      <c r="DZ125" s="893"/>
    </row>
    <row r="126" spans="1:130" s="248" customFormat="1" ht="26.25" customHeight="1" thickBot="1" x14ac:dyDescent="0.2">
      <c r="A126" s="866"/>
      <c r="B126" s="867"/>
      <c r="C126" s="870" t="s">
        <v>473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490</v>
      </c>
      <c r="AB126" s="826"/>
      <c r="AC126" s="826"/>
      <c r="AD126" s="826"/>
      <c r="AE126" s="827"/>
      <c r="AF126" s="828" t="s">
        <v>487</v>
      </c>
      <c r="AG126" s="826"/>
      <c r="AH126" s="826"/>
      <c r="AI126" s="826"/>
      <c r="AJ126" s="827"/>
      <c r="AK126" s="828" t="s">
        <v>487</v>
      </c>
      <c r="AL126" s="826"/>
      <c r="AM126" s="826"/>
      <c r="AN126" s="826"/>
      <c r="AO126" s="827"/>
      <c r="AP126" s="873" t="s">
        <v>487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493</v>
      </c>
      <c r="CQ126" s="796"/>
      <c r="CR126" s="796"/>
      <c r="CS126" s="796"/>
      <c r="CT126" s="796"/>
      <c r="CU126" s="796"/>
      <c r="CV126" s="796"/>
      <c r="CW126" s="796"/>
      <c r="CX126" s="796"/>
      <c r="CY126" s="796"/>
      <c r="CZ126" s="796"/>
      <c r="DA126" s="796"/>
      <c r="DB126" s="796"/>
      <c r="DC126" s="796"/>
      <c r="DD126" s="796"/>
      <c r="DE126" s="796"/>
      <c r="DF126" s="797"/>
      <c r="DG126" s="862" t="s">
        <v>390</v>
      </c>
      <c r="DH126" s="863"/>
      <c r="DI126" s="863"/>
      <c r="DJ126" s="863"/>
      <c r="DK126" s="863"/>
      <c r="DL126" s="863" t="s">
        <v>494</v>
      </c>
      <c r="DM126" s="863"/>
      <c r="DN126" s="863"/>
      <c r="DO126" s="863"/>
      <c r="DP126" s="863"/>
      <c r="DQ126" s="863" t="s">
        <v>495</v>
      </c>
      <c r="DR126" s="863"/>
      <c r="DS126" s="863"/>
      <c r="DT126" s="863"/>
      <c r="DU126" s="863"/>
      <c r="DV126" s="840" t="s">
        <v>487</v>
      </c>
      <c r="DW126" s="840"/>
      <c r="DX126" s="840"/>
      <c r="DY126" s="840"/>
      <c r="DZ126" s="841"/>
    </row>
    <row r="127" spans="1:130" s="248" customFormat="1" ht="26.25" customHeight="1" x14ac:dyDescent="0.15">
      <c r="A127" s="868"/>
      <c r="B127" s="869"/>
      <c r="C127" s="887" t="s">
        <v>496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390</v>
      </c>
      <c r="AB127" s="826"/>
      <c r="AC127" s="826"/>
      <c r="AD127" s="826"/>
      <c r="AE127" s="827"/>
      <c r="AF127" s="828" t="s">
        <v>487</v>
      </c>
      <c r="AG127" s="826"/>
      <c r="AH127" s="826"/>
      <c r="AI127" s="826"/>
      <c r="AJ127" s="827"/>
      <c r="AK127" s="828" t="s">
        <v>413</v>
      </c>
      <c r="AL127" s="826"/>
      <c r="AM127" s="826"/>
      <c r="AN127" s="826"/>
      <c r="AO127" s="827"/>
      <c r="AP127" s="873" t="s">
        <v>390</v>
      </c>
      <c r="AQ127" s="874"/>
      <c r="AR127" s="874"/>
      <c r="AS127" s="874"/>
      <c r="AT127" s="875"/>
      <c r="AU127" s="284"/>
      <c r="AV127" s="284"/>
      <c r="AW127" s="284"/>
      <c r="AX127" s="890" t="s">
        <v>497</v>
      </c>
      <c r="AY127" s="858"/>
      <c r="AZ127" s="858"/>
      <c r="BA127" s="858"/>
      <c r="BB127" s="858"/>
      <c r="BC127" s="858"/>
      <c r="BD127" s="858"/>
      <c r="BE127" s="859"/>
      <c r="BF127" s="857" t="s">
        <v>498</v>
      </c>
      <c r="BG127" s="858"/>
      <c r="BH127" s="858"/>
      <c r="BI127" s="858"/>
      <c r="BJ127" s="858"/>
      <c r="BK127" s="858"/>
      <c r="BL127" s="859"/>
      <c r="BM127" s="857" t="s">
        <v>499</v>
      </c>
      <c r="BN127" s="858"/>
      <c r="BO127" s="858"/>
      <c r="BP127" s="858"/>
      <c r="BQ127" s="858"/>
      <c r="BR127" s="858"/>
      <c r="BS127" s="859"/>
      <c r="BT127" s="857" t="s">
        <v>500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501</v>
      </c>
      <c r="CQ127" s="796"/>
      <c r="CR127" s="796"/>
      <c r="CS127" s="796"/>
      <c r="CT127" s="796"/>
      <c r="CU127" s="796"/>
      <c r="CV127" s="796"/>
      <c r="CW127" s="796"/>
      <c r="CX127" s="796"/>
      <c r="CY127" s="796"/>
      <c r="CZ127" s="796"/>
      <c r="DA127" s="796"/>
      <c r="DB127" s="796"/>
      <c r="DC127" s="796"/>
      <c r="DD127" s="796"/>
      <c r="DE127" s="796"/>
      <c r="DF127" s="797"/>
      <c r="DG127" s="862" t="s">
        <v>502</v>
      </c>
      <c r="DH127" s="863"/>
      <c r="DI127" s="863"/>
      <c r="DJ127" s="863"/>
      <c r="DK127" s="863"/>
      <c r="DL127" s="863" t="s">
        <v>390</v>
      </c>
      <c r="DM127" s="863"/>
      <c r="DN127" s="863"/>
      <c r="DO127" s="863"/>
      <c r="DP127" s="863"/>
      <c r="DQ127" s="863" t="s">
        <v>390</v>
      </c>
      <c r="DR127" s="863"/>
      <c r="DS127" s="863"/>
      <c r="DT127" s="863"/>
      <c r="DU127" s="863"/>
      <c r="DV127" s="840" t="s">
        <v>494</v>
      </c>
      <c r="DW127" s="840"/>
      <c r="DX127" s="840"/>
      <c r="DY127" s="840"/>
      <c r="DZ127" s="841"/>
    </row>
    <row r="128" spans="1:130" s="248" customFormat="1" ht="26.25" customHeight="1" thickBot="1" x14ac:dyDescent="0.2">
      <c r="A128" s="842" t="s">
        <v>503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504</v>
      </c>
      <c r="X128" s="844"/>
      <c r="Y128" s="844"/>
      <c r="Z128" s="845"/>
      <c r="AA128" s="846">
        <v>1799924</v>
      </c>
      <c r="AB128" s="847"/>
      <c r="AC128" s="847"/>
      <c r="AD128" s="847"/>
      <c r="AE128" s="848"/>
      <c r="AF128" s="849">
        <v>1838608</v>
      </c>
      <c r="AG128" s="847"/>
      <c r="AH128" s="847"/>
      <c r="AI128" s="847"/>
      <c r="AJ128" s="848"/>
      <c r="AK128" s="849">
        <v>1801165</v>
      </c>
      <c r="AL128" s="847"/>
      <c r="AM128" s="847"/>
      <c r="AN128" s="847"/>
      <c r="AO128" s="848"/>
      <c r="AP128" s="850"/>
      <c r="AQ128" s="851"/>
      <c r="AR128" s="851"/>
      <c r="AS128" s="851"/>
      <c r="AT128" s="852"/>
      <c r="AU128" s="284"/>
      <c r="AV128" s="284"/>
      <c r="AW128" s="284"/>
      <c r="AX128" s="853" t="s">
        <v>505</v>
      </c>
      <c r="AY128" s="854"/>
      <c r="AZ128" s="854"/>
      <c r="BA128" s="854"/>
      <c r="BB128" s="854"/>
      <c r="BC128" s="854"/>
      <c r="BD128" s="854"/>
      <c r="BE128" s="855"/>
      <c r="BF128" s="832" t="s">
        <v>390</v>
      </c>
      <c r="BG128" s="833"/>
      <c r="BH128" s="833"/>
      <c r="BI128" s="833"/>
      <c r="BJ128" s="833"/>
      <c r="BK128" s="833"/>
      <c r="BL128" s="856"/>
      <c r="BM128" s="832">
        <v>11.59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506</v>
      </c>
      <c r="CQ128" s="774"/>
      <c r="CR128" s="774"/>
      <c r="CS128" s="774"/>
      <c r="CT128" s="774"/>
      <c r="CU128" s="774"/>
      <c r="CV128" s="774"/>
      <c r="CW128" s="774"/>
      <c r="CX128" s="774"/>
      <c r="CY128" s="774"/>
      <c r="CZ128" s="774"/>
      <c r="DA128" s="774"/>
      <c r="DB128" s="774"/>
      <c r="DC128" s="774"/>
      <c r="DD128" s="774"/>
      <c r="DE128" s="774"/>
      <c r="DF128" s="775"/>
      <c r="DG128" s="836" t="s">
        <v>390</v>
      </c>
      <c r="DH128" s="837"/>
      <c r="DI128" s="837"/>
      <c r="DJ128" s="837"/>
      <c r="DK128" s="837"/>
      <c r="DL128" s="837" t="s">
        <v>390</v>
      </c>
      <c r="DM128" s="837"/>
      <c r="DN128" s="837"/>
      <c r="DO128" s="837"/>
      <c r="DP128" s="837"/>
      <c r="DQ128" s="837" t="s">
        <v>490</v>
      </c>
      <c r="DR128" s="837"/>
      <c r="DS128" s="837"/>
      <c r="DT128" s="837"/>
      <c r="DU128" s="837"/>
      <c r="DV128" s="838" t="s">
        <v>390</v>
      </c>
      <c r="DW128" s="838"/>
      <c r="DX128" s="838"/>
      <c r="DY128" s="838"/>
      <c r="DZ128" s="839"/>
    </row>
    <row r="129" spans="1:131" s="248" customFormat="1" ht="26.25" customHeight="1" x14ac:dyDescent="0.15">
      <c r="A129" s="820" t="s">
        <v>104</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507</v>
      </c>
      <c r="X129" s="823"/>
      <c r="Y129" s="823"/>
      <c r="Z129" s="824"/>
      <c r="AA129" s="825">
        <v>34455437</v>
      </c>
      <c r="AB129" s="826"/>
      <c r="AC129" s="826"/>
      <c r="AD129" s="826"/>
      <c r="AE129" s="827"/>
      <c r="AF129" s="828">
        <v>34735901</v>
      </c>
      <c r="AG129" s="826"/>
      <c r="AH129" s="826"/>
      <c r="AI129" s="826"/>
      <c r="AJ129" s="827"/>
      <c r="AK129" s="828">
        <v>35567312</v>
      </c>
      <c r="AL129" s="826"/>
      <c r="AM129" s="826"/>
      <c r="AN129" s="826"/>
      <c r="AO129" s="827"/>
      <c r="AP129" s="829"/>
      <c r="AQ129" s="830"/>
      <c r="AR129" s="830"/>
      <c r="AS129" s="830"/>
      <c r="AT129" s="831"/>
      <c r="AU129" s="286"/>
      <c r="AV129" s="286"/>
      <c r="AW129" s="286"/>
      <c r="AX129" s="795" t="s">
        <v>508</v>
      </c>
      <c r="AY129" s="796"/>
      <c r="AZ129" s="796"/>
      <c r="BA129" s="796"/>
      <c r="BB129" s="796"/>
      <c r="BC129" s="796"/>
      <c r="BD129" s="796"/>
      <c r="BE129" s="797"/>
      <c r="BF129" s="815" t="s">
        <v>487</v>
      </c>
      <c r="BG129" s="816"/>
      <c r="BH129" s="816"/>
      <c r="BI129" s="816"/>
      <c r="BJ129" s="816"/>
      <c r="BK129" s="816"/>
      <c r="BL129" s="817"/>
      <c r="BM129" s="815">
        <v>16.59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510</v>
      </c>
      <c r="X130" s="823"/>
      <c r="Y130" s="823"/>
      <c r="Z130" s="824"/>
      <c r="AA130" s="825">
        <v>3887611</v>
      </c>
      <c r="AB130" s="826"/>
      <c r="AC130" s="826"/>
      <c r="AD130" s="826"/>
      <c r="AE130" s="827"/>
      <c r="AF130" s="828">
        <v>3856765</v>
      </c>
      <c r="AG130" s="826"/>
      <c r="AH130" s="826"/>
      <c r="AI130" s="826"/>
      <c r="AJ130" s="827"/>
      <c r="AK130" s="828">
        <v>3905084</v>
      </c>
      <c r="AL130" s="826"/>
      <c r="AM130" s="826"/>
      <c r="AN130" s="826"/>
      <c r="AO130" s="827"/>
      <c r="AP130" s="829"/>
      <c r="AQ130" s="830"/>
      <c r="AR130" s="830"/>
      <c r="AS130" s="830"/>
      <c r="AT130" s="831"/>
      <c r="AU130" s="286"/>
      <c r="AV130" s="286"/>
      <c r="AW130" s="286"/>
      <c r="AX130" s="795" t="s">
        <v>511</v>
      </c>
      <c r="AY130" s="796"/>
      <c r="AZ130" s="796"/>
      <c r="BA130" s="796"/>
      <c r="BB130" s="796"/>
      <c r="BC130" s="796"/>
      <c r="BD130" s="796"/>
      <c r="BE130" s="797"/>
      <c r="BF130" s="798">
        <v>6.7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512</v>
      </c>
      <c r="X131" s="806"/>
      <c r="Y131" s="806"/>
      <c r="Z131" s="807"/>
      <c r="AA131" s="808">
        <v>30567826</v>
      </c>
      <c r="AB131" s="809"/>
      <c r="AC131" s="809"/>
      <c r="AD131" s="809"/>
      <c r="AE131" s="810"/>
      <c r="AF131" s="811">
        <v>30879136</v>
      </c>
      <c r="AG131" s="809"/>
      <c r="AH131" s="809"/>
      <c r="AI131" s="809"/>
      <c r="AJ131" s="810"/>
      <c r="AK131" s="811">
        <v>31662228</v>
      </c>
      <c r="AL131" s="809"/>
      <c r="AM131" s="809"/>
      <c r="AN131" s="809"/>
      <c r="AO131" s="810"/>
      <c r="AP131" s="812"/>
      <c r="AQ131" s="813"/>
      <c r="AR131" s="813"/>
      <c r="AS131" s="813"/>
      <c r="AT131" s="814"/>
      <c r="AU131" s="286"/>
      <c r="AV131" s="286"/>
      <c r="AW131" s="286"/>
      <c r="AX131" s="773" t="s">
        <v>513</v>
      </c>
      <c r="AY131" s="774"/>
      <c r="AZ131" s="774"/>
      <c r="BA131" s="774"/>
      <c r="BB131" s="774"/>
      <c r="BC131" s="774"/>
      <c r="BD131" s="774"/>
      <c r="BE131" s="775"/>
      <c r="BF131" s="776" t="s">
        <v>390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515</v>
      </c>
      <c r="W132" s="786"/>
      <c r="X132" s="786"/>
      <c r="Y132" s="786"/>
      <c r="Z132" s="787"/>
      <c r="AA132" s="788">
        <v>6.3004382449999996</v>
      </c>
      <c r="AB132" s="789"/>
      <c r="AC132" s="789"/>
      <c r="AD132" s="789"/>
      <c r="AE132" s="790"/>
      <c r="AF132" s="791">
        <v>6.9159383219999997</v>
      </c>
      <c r="AG132" s="789"/>
      <c r="AH132" s="789"/>
      <c r="AI132" s="789"/>
      <c r="AJ132" s="790"/>
      <c r="AK132" s="791">
        <v>7.1551281859999998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516</v>
      </c>
      <c r="W133" s="765"/>
      <c r="X133" s="765"/>
      <c r="Y133" s="765"/>
      <c r="Z133" s="766"/>
      <c r="AA133" s="767">
        <v>6.3</v>
      </c>
      <c r="AB133" s="768"/>
      <c r="AC133" s="768"/>
      <c r="AD133" s="768"/>
      <c r="AE133" s="769"/>
      <c r="AF133" s="767">
        <v>6.6</v>
      </c>
      <c r="AG133" s="768"/>
      <c r="AH133" s="768"/>
      <c r="AI133" s="768"/>
      <c r="AJ133" s="769"/>
      <c r="AK133" s="767">
        <v>6.7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dvwhVU7/x0GnoKZ7HZOxJX/Z8KewBEAtqL2gEB1PEYiov1D+SqBQm5kYQiInv4BsO6dB/UDJUMKoCbnQhB7cQ==" saltValue="RHd0dXu3YGq48/YJo2UV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uRwfaBGDlBizadDspcwCRsuOZNu+p6+AcVvIG5yuHcf8W8nJfJQFe6tDeA/zwbZR1hBAMESyMvsEsAGNeSEMQ==" saltValue="AQ3yqrktrf0o3o1+rqhH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R9pQPajN7GtBILxhRb0j3g7hTrKSZ1QnuTYrLLndF58A1PSw10QDYjLi0S9lNBVT0Cv+huVIKLe91fkgNa1iw==" saltValue="m5hcK9sJYSDkyrQjULaSu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525</v>
      </c>
      <c r="AL9" s="1190"/>
      <c r="AM9" s="1190"/>
      <c r="AN9" s="1191"/>
      <c r="AO9" s="314">
        <v>9739575</v>
      </c>
      <c r="AP9" s="314">
        <v>52595</v>
      </c>
      <c r="AQ9" s="315">
        <v>60699</v>
      </c>
      <c r="AR9" s="316">
        <v>-13.4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526</v>
      </c>
      <c r="AL10" s="1190"/>
      <c r="AM10" s="1190"/>
      <c r="AN10" s="1191"/>
      <c r="AO10" s="317">
        <v>151369</v>
      </c>
      <c r="AP10" s="317">
        <v>817</v>
      </c>
      <c r="AQ10" s="318">
        <v>1313</v>
      </c>
      <c r="AR10" s="319">
        <v>-37.799999999999997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527</v>
      </c>
      <c r="AL11" s="1190"/>
      <c r="AM11" s="1190"/>
      <c r="AN11" s="1191"/>
      <c r="AO11" s="317">
        <v>28559</v>
      </c>
      <c r="AP11" s="317">
        <v>154</v>
      </c>
      <c r="AQ11" s="318">
        <v>1158</v>
      </c>
      <c r="AR11" s="319">
        <v>-86.7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528</v>
      </c>
      <c r="AL12" s="1190"/>
      <c r="AM12" s="1190"/>
      <c r="AN12" s="1191"/>
      <c r="AO12" s="317" t="s">
        <v>529</v>
      </c>
      <c r="AP12" s="317" t="s">
        <v>529</v>
      </c>
      <c r="AQ12" s="318" t="s">
        <v>529</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530</v>
      </c>
      <c r="AL13" s="1190"/>
      <c r="AM13" s="1190"/>
      <c r="AN13" s="1191"/>
      <c r="AO13" s="317">
        <v>319870</v>
      </c>
      <c r="AP13" s="317">
        <v>1727</v>
      </c>
      <c r="AQ13" s="318">
        <v>2240</v>
      </c>
      <c r="AR13" s="319">
        <v>-22.9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531</v>
      </c>
      <c r="AL14" s="1190"/>
      <c r="AM14" s="1190"/>
      <c r="AN14" s="1191"/>
      <c r="AO14" s="317">
        <v>142142</v>
      </c>
      <c r="AP14" s="317">
        <v>768</v>
      </c>
      <c r="AQ14" s="318">
        <v>1314</v>
      </c>
      <c r="AR14" s="319">
        <v>-41.6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532</v>
      </c>
      <c r="AL15" s="1193"/>
      <c r="AM15" s="1193"/>
      <c r="AN15" s="1194"/>
      <c r="AO15" s="317">
        <v>-269755</v>
      </c>
      <c r="AP15" s="317">
        <v>-1457</v>
      </c>
      <c r="AQ15" s="318">
        <v>-3730</v>
      </c>
      <c r="AR15" s="319">
        <v>-60.9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10111760</v>
      </c>
      <c r="AP16" s="317">
        <v>54605</v>
      </c>
      <c r="AQ16" s="318">
        <v>62995</v>
      </c>
      <c r="AR16" s="319">
        <v>-13.3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537</v>
      </c>
      <c r="AL21" s="1196"/>
      <c r="AM21" s="1196"/>
      <c r="AN21" s="1197"/>
      <c r="AO21" s="330">
        <v>5.64</v>
      </c>
      <c r="AP21" s="331">
        <v>6.04</v>
      </c>
      <c r="AQ21" s="332">
        <v>-0.4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538</v>
      </c>
      <c r="AL22" s="1196"/>
      <c r="AM22" s="1196"/>
      <c r="AN22" s="1197"/>
      <c r="AO22" s="335">
        <v>97.7</v>
      </c>
      <c r="AP22" s="336">
        <v>99.9</v>
      </c>
      <c r="AQ22" s="337">
        <v>-2.2000000000000002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542</v>
      </c>
      <c r="AL32" s="1179"/>
      <c r="AM32" s="1179"/>
      <c r="AN32" s="1180"/>
      <c r="AO32" s="345">
        <v>6913966</v>
      </c>
      <c r="AP32" s="345">
        <v>37336</v>
      </c>
      <c r="AQ32" s="346">
        <v>26503</v>
      </c>
      <c r="AR32" s="347">
        <v>40.9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543</v>
      </c>
      <c r="AL33" s="1179"/>
      <c r="AM33" s="1179"/>
      <c r="AN33" s="1180"/>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544</v>
      </c>
      <c r="AL34" s="1179"/>
      <c r="AM34" s="1179"/>
      <c r="AN34" s="1180"/>
      <c r="AO34" s="345" t="s">
        <v>529</v>
      </c>
      <c r="AP34" s="345" t="s">
        <v>529</v>
      </c>
      <c r="AQ34" s="346">
        <v>25</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545</v>
      </c>
      <c r="AL35" s="1179"/>
      <c r="AM35" s="1179"/>
      <c r="AN35" s="1180"/>
      <c r="AO35" s="345">
        <v>632506</v>
      </c>
      <c r="AP35" s="345">
        <v>3416</v>
      </c>
      <c r="AQ35" s="346">
        <v>5830</v>
      </c>
      <c r="AR35" s="347">
        <v>-41.4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546</v>
      </c>
      <c r="AL36" s="1179"/>
      <c r="AM36" s="1179"/>
      <c r="AN36" s="1180"/>
      <c r="AO36" s="345">
        <v>134370</v>
      </c>
      <c r="AP36" s="345">
        <v>726</v>
      </c>
      <c r="AQ36" s="346">
        <v>589</v>
      </c>
      <c r="AR36" s="347">
        <v>23.3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547</v>
      </c>
      <c r="AL37" s="1179"/>
      <c r="AM37" s="1179"/>
      <c r="AN37" s="1180"/>
      <c r="AO37" s="345">
        <v>290880</v>
      </c>
      <c r="AP37" s="345">
        <v>1571</v>
      </c>
      <c r="AQ37" s="346">
        <v>1271</v>
      </c>
      <c r="AR37" s="347">
        <v>23.6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548</v>
      </c>
      <c r="AL38" s="1176"/>
      <c r="AM38" s="1176"/>
      <c r="AN38" s="1177"/>
      <c r="AO38" s="348" t="s">
        <v>529</v>
      </c>
      <c r="AP38" s="348" t="s">
        <v>529</v>
      </c>
      <c r="AQ38" s="349">
        <v>0</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549</v>
      </c>
      <c r="AL39" s="1176"/>
      <c r="AM39" s="1176"/>
      <c r="AN39" s="1177"/>
      <c r="AO39" s="345">
        <v>-1801165</v>
      </c>
      <c r="AP39" s="345">
        <v>-9727</v>
      </c>
      <c r="AQ39" s="346">
        <v>-7632</v>
      </c>
      <c r="AR39" s="347">
        <v>27.5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550</v>
      </c>
      <c r="AL40" s="1179"/>
      <c r="AM40" s="1179"/>
      <c r="AN40" s="1180"/>
      <c r="AO40" s="345">
        <v>-3905084</v>
      </c>
      <c r="AP40" s="345">
        <v>-21088</v>
      </c>
      <c r="AQ40" s="346">
        <v>-20405</v>
      </c>
      <c r="AR40" s="347">
        <v>3.3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2265473</v>
      </c>
      <c r="AP41" s="345">
        <v>12234</v>
      </c>
      <c r="AQ41" s="346">
        <v>6181</v>
      </c>
      <c r="AR41" s="347">
        <v>97.9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520</v>
      </c>
      <c r="AN49" s="1186" t="s">
        <v>554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5201288</v>
      </c>
      <c r="AN51" s="367">
        <v>27849</v>
      </c>
      <c r="AO51" s="368">
        <v>123.9</v>
      </c>
      <c r="AP51" s="369">
        <v>39893</v>
      </c>
      <c r="AQ51" s="370">
        <v>-0.1</v>
      </c>
      <c r="AR51" s="371">
        <v>124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4064384</v>
      </c>
      <c r="AN52" s="375">
        <v>21762</v>
      </c>
      <c r="AO52" s="376">
        <v>143</v>
      </c>
      <c r="AP52" s="377">
        <v>26170</v>
      </c>
      <c r="AQ52" s="378">
        <v>16</v>
      </c>
      <c r="AR52" s="379">
        <v>127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5864650</v>
      </c>
      <c r="AN53" s="367">
        <v>31504</v>
      </c>
      <c r="AO53" s="368">
        <v>13.1</v>
      </c>
      <c r="AP53" s="369">
        <v>41080</v>
      </c>
      <c r="AQ53" s="370">
        <v>3</v>
      </c>
      <c r="AR53" s="371">
        <v>10.1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1947272</v>
      </c>
      <c r="AN54" s="375">
        <v>10460</v>
      </c>
      <c r="AO54" s="376">
        <v>-51.9</v>
      </c>
      <c r="AP54" s="377">
        <v>27265</v>
      </c>
      <c r="AQ54" s="378">
        <v>4.2</v>
      </c>
      <c r="AR54" s="379">
        <v>-56.1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6010135</v>
      </c>
      <c r="AN55" s="367">
        <v>32302</v>
      </c>
      <c r="AO55" s="368">
        <v>2.5</v>
      </c>
      <c r="AP55" s="369">
        <v>33173</v>
      </c>
      <c r="AQ55" s="370">
        <v>-19.2</v>
      </c>
      <c r="AR55" s="371">
        <v>21.7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1883621</v>
      </c>
      <c r="AN56" s="375">
        <v>10124</v>
      </c>
      <c r="AO56" s="376">
        <v>-3.2</v>
      </c>
      <c r="AP56" s="377">
        <v>20353</v>
      </c>
      <c r="AQ56" s="378">
        <v>-25.4</v>
      </c>
      <c r="AR56" s="379">
        <v>22.2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5637088</v>
      </c>
      <c r="AN57" s="367">
        <v>30294</v>
      </c>
      <c r="AO57" s="368">
        <v>-6.2</v>
      </c>
      <c r="AP57" s="369">
        <v>37644</v>
      </c>
      <c r="AQ57" s="370">
        <v>13.5</v>
      </c>
      <c r="AR57" s="371">
        <v>-19.7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2551817</v>
      </c>
      <c r="AN58" s="375">
        <v>13714</v>
      </c>
      <c r="AO58" s="376">
        <v>35.5</v>
      </c>
      <c r="AP58" s="377">
        <v>24939</v>
      </c>
      <c r="AQ58" s="378">
        <v>22.5</v>
      </c>
      <c r="AR58" s="379">
        <v>13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6337936</v>
      </c>
      <c r="AN59" s="367">
        <v>34226</v>
      </c>
      <c r="AO59" s="368">
        <v>13</v>
      </c>
      <c r="AP59" s="369">
        <v>39221</v>
      </c>
      <c r="AQ59" s="370">
        <v>4.2</v>
      </c>
      <c r="AR59" s="371">
        <v>8.8000000000000007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4601542</v>
      </c>
      <c r="AN60" s="375">
        <v>24849</v>
      </c>
      <c r="AO60" s="376">
        <v>81.2</v>
      </c>
      <c r="AP60" s="377">
        <v>24821</v>
      </c>
      <c r="AQ60" s="378">
        <v>-0.5</v>
      </c>
      <c r="AR60" s="379">
        <v>81.7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5810219</v>
      </c>
      <c r="AN61" s="382">
        <v>31235</v>
      </c>
      <c r="AO61" s="383">
        <v>29.3</v>
      </c>
      <c r="AP61" s="384">
        <v>38202</v>
      </c>
      <c r="AQ61" s="385">
        <v>0.3</v>
      </c>
      <c r="AR61" s="371">
        <v>29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3009727</v>
      </c>
      <c r="AN62" s="375">
        <v>16182</v>
      </c>
      <c r="AO62" s="376">
        <v>40.9</v>
      </c>
      <c r="AP62" s="377">
        <v>24710</v>
      </c>
      <c r="AQ62" s="378">
        <v>3.4</v>
      </c>
      <c r="AR62" s="379">
        <v>37.5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HRbrHiYlE+VeO3JzFlBdq3qs4Hvb6WFMuTvHU4E6bJhmj38LkIt0aHPrAB1sw2/a8d5Csc5T5QQ5UQz7bhrpw==" saltValue="CaZA6J26jlDfJ9O14AHZx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yG0OpeTbNhwOkJxzhdboPijvR5HF1rAXX92x+Cx/y7PbZgTyyGnA6BXLJFaEkGgI2/VvYTiWRzUShJ22MmC3yQ==" saltValue="40bcyAECHd125IkBQv9F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VkiTMLNFlt+CfGNrGbSkmdgfh+t0IzTDh3AAJ/PNimJk/RNIAz7IrfxgvB4bHIihFBTB5WZjao0e+L7ewaUT7Q==" saltValue="zfLoX1ep0F5bLmLlhDZ7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00" t="s">
        <v>3</v>
      </c>
      <c r="D47" s="1200"/>
      <c r="E47" s="1201"/>
      <c r="F47" s="11">
        <v>14.64</v>
      </c>
      <c r="G47" s="12">
        <v>12.74</v>
      </c>
      <c r="H47" s="12">
        <v>11.97</v>
      </c>
      <c r="I47" s="12">
        <v>11.73</v>
      </c>
      <c r="J47" s="13">
        <v>11.52</v>
      </c>
    </row>
    <row r="48" spans="2:10" ht="57.75" customHeight="1" x14ac:dyDescent="0.15">
      <c r="B48" s="14"/>
      <c r="C48" s="1202" t="s">
        <v>4</v>
      </c>
      <c r="D48" s="1202"/>
      <c r="E48" s="1203"/>
      <c r="F48" s="15">
        <v>0.65</v>
      </c>
      <c r="G48" s="16">
        <v>0.38</v>
      </c>
      <c r="H48" s="16">
        <v>0.26</v>
      </c>
      <c r="I48" s="16">
        <v>0.11</v>
      </c>
      <c r="J48" s="17">
        <v>0.8</v>
      </c>
    </row>
    <row r="49" spans="2:10" ht="57.75" customHeight="1" thickBot="1" x14ac:dyDescent="0.2">
      <c r="B49" s="18"/>
      <c r="C49" s="1204" t="s">
        <v>5</v>
      </c>
      <c r="D49" s="1204"/>
      <c r="E49" s="1205"/>
      <c r="F49" s="19">
        <v>0.16</v>
      </c>
      <c r="G49" s="20" t="s">
        <v>575</v>
      </c>
      <c r="H49" s="20" t="s">
        <v>576</v>
      </c>
      <c r="I49" s="20" t="s">
        <v>577</v>
      </c>
      <c r="J49" s="21">
        <v>0.75</v>
      </c>
    </row>
    <row r="50" spans="2:10" ht="13.5" customHeight="1" x14ac:dyDescent="0.15"/>
  </sheetData>
  <sheetProtection algorithmName="SHA-512" hashValue="W7YS8gBroAmkZLEE+8lXPQhh0zobTDULNrxVEnazdGT+AIqTvo7Cgvhbe25KjqhF+JX0zEi6O6jvx1EbhUuroQ==" saltValue="29s4fJ13LkR2toQG3xog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 </cp:lastModifiedBy>
  <cp:lastPrinted>2022-03-18T01:58:29Z</cp:lastPrinted>
  <dcterms:created xsi:type="dcterms:W3CDTF">2022-03-18T02:10:57Z</dcterms:created>
  <dcterms:modified xsi:type="dcterms:W3CDTF">2022-09-28T10:06:49Z</dcterms:modified>
</cp:coreProperties>
</file>