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3（R2決算）\13_チェック作業\04_最終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AF23"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O35" i="10"/>
  <c r="BW35" i="10"/>
  <c r="BE35" i="10"/>
  <c r="CO34" i="10"/>
  <c r="BW34" i="10"/>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U34" i="10"/>
  <c r="U35" i="10" s="1"/>
  <c r="U36" i="10" s="1"/>
</calcChain>
</file>

<file path=xl/sharedStrings.xml><?xml version="1.0" encoding="utf-8"?>
<sst xmlns="http://schemas.openxmlformats.org/spreadsheetml/2006/main" count="1129" uniqueCount="618">
  <si>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</si>
  <si>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</si>
  <si>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</si>
  <si>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</si>
  <si>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</si>
  <si>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</si>
  <si>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</si>
  <si>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</si>
  <si>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</si>
  <si>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</si>
  <si>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</si>
  <si>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</si>
  <si>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</si>
  <si>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</si>
  <si>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</si>
  <si>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</si>
  <si>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</si>
  <si>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</si>
  <si>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</si>
  <si>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</si>
  <si>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</si>
  <si>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</si>
  <si>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</si>
  <si>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</si>
  <si>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</si>
  <si>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</si>
  <si>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</si>
  <si>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</si>
  <si>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</si>
  <si>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</si>
  <si>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</si>
  <si>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</si>
  <si>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</si>
  <si>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</si>
  <si>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</si>
  <si>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</si>
  <si>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</si>
  <si>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</si>
  <si>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</si>
  <si>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</si>
  <si>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</si>
  <si>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</si>
  <si>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</si>
  <si>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</si>
  <si>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</si>
  <si>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</si>
  <si>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</si>
  <si>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</si>
  <si>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</si>
  <si>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</si>
  <si>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</si>
  <si>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</si>
  <si>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</si>
  <si>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</si>
  <si>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</si>
  <si>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</si>
  <si>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</si>
  <si>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</si>
  <si>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</si>
  <si>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</si>
  <si>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</si>
  <si>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</si>
  <si>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</si>
  <si>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</si>
  <si>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</si>
  <si>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</si>
  <si>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</si>
  <si>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</si>
  <si>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</si>
  <si>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</si>
  <si>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</si>
  <si>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</si>
  <si>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</si>
  <si>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</si>
  <si>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</si>
  <si>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</si>
  <si>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</si>
  <si>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</si>
  <si>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</si>
  <si>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</si>
  <si>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</si>
  <si>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</si>
  <si>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</si>
  <si>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</si>
  <si>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</si>
  <si>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</si>
  <si>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</si>
  <si>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</si>
  <si>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</si>
  <si>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</si>
  <si>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</si>
  <si>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</si>
  <si>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</si>
  <si>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</si>
  <si>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</si>
  <si>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</si>
  <si>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</si>
  <si>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</si>
  <si>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寝屋川市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</si>
  <si>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</si>
  <si>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</si>
  <si>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</si>
  <si>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</si>
  <si>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</si>
  <si>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</si>
  <si>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</si>
  <si>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</si>
  <si>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</si>
  <si>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</si>
  <si>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</si>
  <si>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</si>
  <si>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</si>
  <si>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</si>
  <si>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</si>
  <si>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</si>
  <si>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</si>
  <si>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</si>
  <si>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</si>
  <si>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</si>
  <si>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</si>
  <si>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</si>
  <si>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</si>
  <si>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</si>
  <si>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</si>
  <si>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</si>
  <si>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</si>
  <si>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</si>
  <si>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</si>
  <si>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</si>
  <si>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</si>
  <si>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</si>
  <si>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</si>
  <si>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</si>
  <si>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</si>
  <si>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</si>
  <si>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</si>
  <si>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</si>
  <si>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</si>
  <si>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</si>
  <si>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</si>
  <si>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</si>
  <si>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</si>
  <si>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</si>
  <si>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</si>
  <si>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</si>
  <si>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</si>
  <si>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</si>
  <si>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</si>
  <si>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</si>
  <si>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</si>
  <si>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</si>
  <si>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</si>
  <si>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</si>
  <si>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</si>
  <si>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</si>
  <si>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</si>
  <si>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</si>
  <si>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</si>
  <si>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</si>
  <si>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</si>
  <si>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</si>
  <si>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</si>
  <si>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</si>
  <si>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</si>
  <si>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</si>
  <si>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</si>
  <si>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</si>
  <si>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</si>
  <si>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</si>
  <si>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</si>
  <si>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</si>
  <si>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</si>
  <si>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</si>
  <si>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</si>
  <si>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</si>
  <si>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</si>
  <si>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</si>
  <si>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</si>
  <si>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</si>
  <si>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</si>
  <si>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</si>
  <si>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</si>
  <si>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</si>
  <si>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</si>
  <si>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</si>
  <si>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</si>
  <si>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</si>
  <si>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</si>
  <si>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</si>
  <si>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</si>
  <si>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</si>
  <si>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</si>
  <si>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</si>
  <si>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</si>
  <si>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</si>
  <si>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</si>
  <si>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</si>
  <si>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</si>
  <si>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</si>
  <si>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</si>
  <si>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</si>
  <si>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</si>
  <si>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</si>
  <si>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</si>
  <si>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</si>
  <si>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</si>
  <si>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</si>
  <si>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</si>
  <si>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</si>
  <si>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</si>
  <si>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</si>
  <si>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</si>
  <si>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</si>
  <si>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</si>
  <si>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大阪府寝屋川市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</si>
  <si>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</si>
  <si>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</si>
  <si>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</si>
  <si>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</si>
  <si>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</si>
  <si>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</si>
  <si>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</si>
  <si>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</si>
  <si>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</si>
  <si>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</si>
  <si>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</si>
  <si>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</si>
  <si>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</si>
  <si>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</si>
  <si>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</si>
  <si>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</si>
  <si>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</si>
  <si>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</si>
  <si>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</si>
  <si>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</si>
  <si>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</si>
  <si>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</si>
  <si>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</si>
  <si>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</si>
  <si>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</si>
  <si>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</si>
  <si>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</si>
  <si>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</si>
  <si>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</si>
  <si>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</si>
  <si>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</si>
  <si>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</si>
  <si>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</si>
  <si>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</si>
  <si>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</si>
  <si>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</si>
  <si>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</si>
  <si>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</si>
  <si>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</si>
  <si>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</si>
  <si>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</si>
  <si>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</si>
  <si>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</si>
  <si>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</si>
  <si>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</si>
  <si>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</si>
  <si>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</si>
  <si>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</si>
  <si>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</si>
  <si>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</si>
  <si>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</si>
  <si>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</si>
  <si>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</si>
  <si>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</si>
  <si>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</si>
  <si>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</si>
  <si>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</si>
  <si>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</si>
  <si>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</si>
  <si>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</si>
  <si>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</si>
  <si>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</si>
  <si>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</si>
  <si>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</si>
  <si>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</si>
  <si>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</si>
  <si>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</si>
  <si>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</si>
  <si>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</si>
  <si>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</si>
  <si>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</si>
  <si>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</si>
  <si>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</si>
  <si>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</si>
  <si>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</si>
  <si>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</si>
  <si>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</si>
  <si>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</si>
  <si>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</si>
  <si>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</si>
  <si>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</si>
  <si>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</si>
  <si>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</si>
  <si>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</si>
  <si>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</si>
  <si>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</si>
  <si>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</si>
  <si>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</si>
  <si>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</si>
  <si>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</si>
  <si>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</si>
  <si>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</si>
  <si>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</si>
  <si>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</si>
  <si>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</si>
  <si>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</si>
  <si>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</si>
  <si>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</si>
  <si>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</si>
  <si>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</si>
  <si>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</si>
  <si>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</si>
  <si>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</si>
  <si>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</si>
  <si>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</si>
  <si>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</si>
  <si>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</si>
  <si>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</si>
  <si>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</si>
  <si>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</si>
  <si>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</si>
  <si>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</si>
  <si>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</si>
  <si>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</si>
  <si>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</si>
  <si>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</si>
  <si>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</si>
  <si>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</si>
  <si>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</si>
  <si>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</si>
  <si>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</si>
  <si>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</si>
  <si>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</si>
  <si>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</si>
  <si>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</si>
  <si>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</si>
  <si>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</si>
  <si>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</si>
  <si>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</si>
  <si>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</si>
  <si>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</si>
  <si>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</si>
  <si>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</si>
  <si>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</si>
  <si>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</si>
  <si>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</si>
  <si>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</si>
  <si>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</si>
  <si>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</si>
  <si>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</si>
  <si>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</si>
  <si>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</si>
  <si>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</si>
  <si>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</si>
  <si>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</si>
  <si>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</si>
  <si>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</si>
  <si>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</si>
  <si>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</si>
  <si>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</si>
  <si>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</si>
  <si>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</si>
  <si>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</si>
  <si>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</si>
  <si>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大阪府寝屋川市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</si>
  <si>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</si>
  <si>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</si>
  <si>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</si>
  <si>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</si>
  <si>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</si>
  <si>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</si>
  <si>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</si>
  <si>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</si>
  <si>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</si>
  <si>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</si>
  <si>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</si>
  <si>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</si>
  <si>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</si>
  <si>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</si>
  <si>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</si>
  <si>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</si>
  <si>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</si>
  <si>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</si>
  <si>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</si>
  <si>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</si>
  <si>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</si>
  <si>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t>
    <phoneticPr fontId="5"/>
  </si>
  <si>
    <t>母子父子寡婦福祉資金貸付金特別会計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</si>
  <si>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</si>
  <si>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</si>
  <si>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</si>
  <si>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</si>
  <si>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</si>
  <si>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</si>
  <si>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</si>
  <si>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</si>
  <si>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</si>
  <si>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</si>
  <si>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</si>
  <si>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</si>
  <si>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</si>
  <si>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</si>
  <si>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</si>
  <si>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</si>
  <si>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</si>
  <si>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</si>
  <si>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</si>
  <si>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</si>
  <si>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</si>
  <si>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</si>
  <si>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</si>
  <si>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</si>
  <si>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</si>
  <si>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</si>
  <si>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</si>
  <si>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</si>
  <si>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</si>
  <si>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</si>
  <si>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</si>
  <si>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</si>
  <si>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</si>
  <si>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</si>
  <si>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</si>
  <si>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</si>
  <si>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</si>
  <si>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</si>
  <si>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</si>
  <si>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</si>
  <si>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</si>
  <si>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</si>
  <si>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</si>
  <si>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</si>
  <si>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</si>
  <si>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</si>
  <si>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</si>
  <si>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</si>
  <si>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</si>
  <si>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</si>
  <si>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</si>
  <si>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</si>
  <si>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</si>
  <si>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</si>
  <si>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</si>
  <si>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</si>
  <si>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</si>
  <si>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</si>
  <si>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</si>
  <si>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</si>
  <si>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</si>
  <si>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</si>
  <si>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</si>
  <si>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</si>
  <si>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</si>
  <si>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</si>
  <si>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</si>
  <si>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</si>
  <si>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</si>
  <si>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</si>
  <si>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</si>
  <si>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</si>
  <si>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</si>
  <si>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</si>
  <si>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</si>
  <si>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</si>
  <si>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</si>
  <si>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</si>
  <si>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</si>
  <si>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</si>
  <si>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</si>
  <si>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</si>
  <si>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</si>
  <si>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</si>
  <si>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</si>
  <si>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</si>
  <si>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</si>
  <si>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</si>
  <si>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</si>
  <si>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</si>
  <si>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</si>
  <si>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</si>
  <si>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</si>
  <si>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</si>
  <si>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</si>
  <si>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</si>
  <si>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</si>
  <si>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</si>
  <si>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</si>
  <si>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</si>
  <si>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</si>
  <si>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</si>
  <si>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</si>
  <si>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</si>
  <si>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</si>
  <si>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</si>
  <si>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</si>
  <si>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</si>
  <si>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</si>
  <si>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</si>
  <si>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</si>
  <si>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</si>
  <si>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</si>
  <si>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</si>
  <si>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</si>
  <si>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</si>
  <si>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</si>
  <si>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</si>
  <si>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</si>
  <si>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</si>
  <si>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</si>
  <si>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</si>
  <si>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</si>
  <si>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</si>
  <si>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</si>
  <si>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</si>
  <si>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</si>
  <si>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</si>
  <si>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</si>
  <si>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</si>
  <si>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</si>
  <si>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</si>
  <si>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</si>
  <si>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</si>
  <si>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</si>
  <si>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</si>
  <si>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</si>
  <si>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</si>
  <si>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</si>
  <si>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</si>
  <si>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</si>
  <si>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</si>
  <si>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</si>
  <si>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</si>
  <si>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</si>
  <si>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</si>
  <si>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</si>
  <si>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</si>
  <si>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</si>
  <si>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</si>
  <si>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</si>
  <si>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</si>
  <si>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</si>
  <si>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</si>
  <si>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</si>
  <si>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</si>
  <si>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</si>
  <si>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</si>
  <si>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</si>
  <si>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</si>
  <si>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</si>
  <si>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</si>
  <si>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</si>
  <si>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</si>
  <si>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</si>
  <si>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</si>
  <si>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</si>
  <si>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</si>
  <si>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</si>
  <si>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</si>
  <si>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</si>
  <si>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</si>
  <si>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</si>
  <si>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</si>
  <si>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</si>
  <si>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</si>
  <si>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</si>
  <si>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</si>
  <si>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</si>
  <si>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水道事業会計</t>
  </si>
  <si>
    <t>一般会計</t>
  </si>
  <si>
    <t>下水道事業会計</t>
  </si>
  <si>
    <t>国民健康保険特別会計</t>
  </si>
  <si>
    <t>介護保険特別会計</t>
  </si>
  <si>
    <t>後期高齢者医療特別会計</t>
  </si>
  <si>
    <t>公共用地先行取得事業特別会計</t>
  </si>
  <si>
    <t>母子父子寡婦福祉資金貸付金特別会計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</si>
  <si>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</si>
  <si>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</si>
  <si>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</si>
  <si>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</si>
  <si>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</si>
  <si>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</si>
  <si>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</si>
  <si>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</si>
  <si>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</si>
  <si>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アドバンス寝屋川マネジメント株式会社</t>
    <rPh sb="5" eb="8">
      <t>ネヤガワ</t>
    </rPh>
    <rPh sb="14" eb="18">
      <t>カブシキガイシャ</t>
    </rPh>
    <phoneticPr fontId="2"/>
  </si>
  <si>
    <t>北河内４市リサイクル施設組合</t>
    <rPh sb="0" eb="3">
      <t>キタカワチ</t>
    </rPh>
    <rPh sb="4" eb="5">
      <t>シ</t>
    </rPh>
    <rPh sb="10" eb="14">
      <t>シセツクミアイ</t>
    </rPh>
    <phoneticPr fontId="2"/>
  </si>
  <si>
    <t>枚方寝屋川消防組合</t>
    <rPh sb="0" eb="9">
      <t>ヒラカタネヤガワショウボウクミアイ</t>
    </rPh>
    <phoneticPr fontId="2"/>
  </si>
  <si>
    <t>大阪府都市競艇企業団</t>
    <rPh sb="0" eb="3">
      <t>オオサカフ</t>
    </rPh>
    <rPh sb="3" eb="10">
      <t>トシキョウテイキギョウダン</t>
    </rPh>
    <phoneticPr fontId="2"/>
  </si>
  <si>
    <t>淀川左岸水防事務組合</t>
    <rPh sb="0" eb="4">
      <t>ヨドガワサガン</t>
    </rPh>
    <rPh sb="4" eb="8">
      <t>スイボウジム</t>
    </rPh>
    <rPh sb="8" eb="10">
      <t>クミアイ</t>
    </rPh>
    <phoneticPr fontId="2"/>
  </si>
  <si>
    <t>大阪府後期高齢者医療広域連合（一般会計）</t>
    <rPh sb="0" eb="3">
      <t>オオサカフ</t>
    </rPh>
    <rPh sb="3" eb="5">
      <t>コウキ</t>
    </rPh>
    <rPh sb="5" eb="8">
      <t>コウレイシャ</t>
    </rPh>
    <rPh sb="8" eb="12">
      <t>イリョウコウイキ</t>
    </rPh>
    <rPh sb="12" eb="14">
      <t>レンゴウ</t>
    </rPh>
    <rPh sb="15" eb="19">
      <t>イッパンカイケイ</t>
    </rPh>
    <phoneticPr fontId="2"/>
  </si>
  <si>
    <t>大阪府後期高齢者医療広域連合（後期高齢者医療特別会計）</t>
    <phoneticPr fontId="2"/>
  </si>
  <si>
    <t>大阪広域水道企業団（水道事業会計）</t>
    <phoneticPr fontId="2"/>
  </si>
  <si>
    <t>大阪広域水道企業団（工業用水道事業会計）</t>
    <phoneticPr fontId="2"/>
  </si>
  <si>
    <t>-</t>
    <phoneticPr fontId="2"/>
  </si>
  <si>
    <t>-</t>
    <phoneticPr fontId="2"/>
  </si>
  <si>
    <t>-</t>
    <phoneticPr fontId="2"/>
  </si>
  <si>
    <t>くらし・笑顔創生基金</t>
    <phoneticPr fontId="5"/>
  </si>
  <si>
    <t>公共公益施設整備基金</t>
    <phoneticPr fontId="5"/>
  </si>
  <si>
    <t>職員退職手当基金</t>
    <phoneticPr fontId="5"/>
  </si>
  <si>
    <t>福祉基金</t>
    <phoneticPr fontId="2"/>
  </si>
  <si>
    <t>淀川左岸農業用用水管理基金</t>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</si>
  <si>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</si>
  <si>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</si>
  <si>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</si>
  <si>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</si>
  <si>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</si>
  <si>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xml:space="preserve">  地方債の繰上償還や新規発行の抑制により、将来負担比率・実質公債費比率ともに類似団体内平均値を下回る比率となっている。
　今後も、地方債の発行抑制や定員の適正化などにより、フロー、ストックの両面において、健全な財政を維持し、将来にわたり持続可能な財政基盤の確立を目指す。</t>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</si>
  <si>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</si>
  <si>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</si>
  <si>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</si>
  <si>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xml:space="preserve">  将来負担比率については、地方債の繰上償還や新規発行の抑制により類似団体内平均値を下回る比率となっているが、有形固定資産減価償却率については、施設が古く、老朽化が進んでいるため、類似団体内平均値と比較して高い数値となっている。
　今後も、地方債の発行抑制や定員の適正化などにより、フロー、ストックの両面において、健全な財政を維持し、将来にわたり持続可能な財政基盤の確立を目指すとともに、公共施設等総合管理計画に基づき、公共施設等の更新・統廃合・長寿命化等を計画的に進め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</si>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</sst>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42581</c:v>
                </c:pt>
                <c:pt idx="1">
                  <c:v>45426</c:v>
                </c:pt>
                <c:pt idx="2">
                  <c:v>45022</c:v>
                </c:pt>
                <c:pt idx="3">
                  <c:v>51849</c:v>
                </c:pt>
                <c:pt idx="4">
                  <c:v>52191</c:v>
                </c:pt>
              </c:numCache>
            </c:numRef>
          </c:val>
          <c:smooth val="0"/>
          <c:extLst>
            <c:ext xmlns:c16="http://schemas.microsoft.com/office/drawing/2014/chart" uri="{C3380CC4-5D6E-409C-BE32-E72D297353CC}">
              <c16:uniqueId val="{00000000-B4A8-4B90-93C9-AF8170F56DB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48056</c:v>
                </c:pt>
                <c:pt idx="1">
                  <c:v>53937</c:v>
                </c:pt>
                <c:pt idx="2">
                  <c:v>28473</c:v>
                </c:pt>
                <c:pt idx="3">
                  <c:v>37513</c:v>
                </c:pt>
                <c:pt idx="4">
                  <c:v>42052</c:v>
                </c:pt>
              </c:numCache>
            </c:numRef>
          </c:val>
          <c:smooth val="0"/>
          <c:extLst>
            <c:ext xmlns:c16="http://schemas.microsoft.com/office/drawing/2014/chart" uri="{C3380CC4-5D6E-409C-BE32-E72D297353CC}">
              <c16:uniqueId val="{00000001-B4A8-4B90-93C9-AF8170F56DB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3.39</c:v>
                </c:pt>
                <c:pt idx="1">
                  <c:v>3.54</c:v>
                </c:pt>
                <c:pt idx="2">
                  <c:v>3.64</c:v>
                </c:pt>
                <c:pt idx="3">
                  <c:v>3.97</c:v>
                </c:pt>
                <c:pt idx="4">
                  <c:v>3.56</c:v>
                </c:pt>
              </c:numCache>
            </c:numRef>
          </c:val>
          <c:extLst>
            <c:ext xmlns:c16="http://schemas.microsoft.com/office/drawing/2014/chart" uri="{C3380CC4-5D6E-409C-BE32-E72D297353CC}">
              <c16:uniqueId val="{00000000-0784-4D8E-992F-ED427382485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12.26</c:v>
                </c:pt>
                <c:pt idx="1">
                  <c:v>14.45</c:v>
                </c:pt>
                <c:pt idx="2">
                  <c:v>15.8</c:v>
                </c:pt>
                <c:pt idx="3">
                  <c:v>21.63</c:v>
                </c:pt>
                <c:pt idx="4">
                  <c:v>28.84</c:v>
                </c:pt>
              </c:numCache>
            </c:numRef>
          </c:val>
          <c:extLst>
            <c:ext xmlns:c16="http://schemas.microsoft.com/office/drawing/2014/chart" uri="{C3380CC4-5D6E-409C-BE32-E72D297353CC}">
              <c16:uniqueId val="{00000001-0784-4D8E-992F-ED427382485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2.2999999999999998</c:v>
                </c:pt>
                <c:pt idx="1">
                  <c:v>2.41</c:v>
                </c:pt>
                <c:pt idx="2">
                  <c:v>1.46</c:v>
                </c:pt>
                <c:pt idx="3">
                  <c:v>6.74</c:v>
                </c:pt>
                <c:pt idx="4">
                  <c:v>7.47</c:v>
                </c:pt>
              </c:numCache>
            </c:numRef>
          </c:val>
          <c:smooth val="0"/>
          <c:extLst>
            <c:ext xmlns:c16="http://schemas.microsoft.com/office/drawing/2014/chart" uri="{C3380CC4-5D6E-409C-BE32-E72D297353CC}">
              <c16:uniqueId val="{00000002-0784-4D8E-992F-ED427382485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D54-42AB-8266-E919F55667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D54-42AB-8266-E919F55667B1}"/>
            </c:ext>
          </c:extLst>
        </c:ser>
        <c:ser>
          <c:idx val="2"/>
          <c:order val="2"/>
          <c:tx>
            <c:strRef>
              <c:f>データシート!$A$29</c:f>
              <c:strCache>
                <c:ptCount val="1"/>
                <c:pt idx="0">
                  <c:v>母子父子寡婦福祉資金貸付金特別会計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2-5D54-42AB-8266-E919F55667B1}"/>
            </c:ext>
          </c:extLst>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D54-42AB-8266-E919F55667B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0.33</c:v>
                </c:pt>
                <c:pt idx="2">
                  <c:v>#N/A</c:v>
                </c:pt>
                <c:pt idx="3">
                  <c:v>0.36</c:v>
                </c:pt>
                <c:pt idx="4">
                  <c:v>#N/A</c:v>
                </c:pt>
                <c:pt idx="5">
                  <c:v>0.37</c:v>
                </c:pt>
                <c:pt idx="6">
                  <c:v>#N/A</c:v>
                </c:pt>
                <c:pt idx="7">
                  <c:v>0.37</c:v>
                </c:pt>
                <c:pt idx="8">
                  <c:v>#N/A</c:v>
                </c:pt>
                <c:pt idx="9">
                  <c:v>0.38</c:v>
                </c:pt>
              </c:numCache>
            </c:numRef>
          </c:val>
          <c:extLst>
            <c:ext xmlns:c16="http://schemas.microsoft.com/office/drawing/2014/chart" uri="{C3380CC4-5D6E-409C-BE32-E72D297353CC}">
              <c16:uniqueId val="{00000004-5D54-42AB-8266-E919F55667B1}"/>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1.1100000000000001</c:v>
                </c:pt>
                <c:pt idx="2">
                  <c:v>#N/A</c:v>
                </c:pt>
                <c:pt idx="3">
                  <c:v>1.1599999999999999</c:v>
                </c:pt>
                <c:pt idx="4">
                  <c:v>#N/A</c:v>
                </c:pt>
                <c:pt idx="5">
                  <c:v>0.64</c:v>
                </c:pt>
                <c:pt idx="6">
                  <c:v>#N/A</c:v>
                </c:pt>
                <c:pt idx="7">
                  <c:v>0.49</c:v>
                </c:pt>
                <c:pt idx="8">
                  <c:v>#N/A</c:v>
                </c:pt>
                <c:pt idx="9">
                  <c:v>0.75</c:v>
                </c:pt>
              </c:numCache>
            </c:numRef>
          </c:val>
          <c:extLst>
            <c:ext xmlns:c16="http://schemas.microsoft.com/office/drawing/2014/chart" uri="{C3380CC4-5D6E-409C-BE32-E72D297353CC}">
              <c16:uniqueId val="{00000005-5D54-42AB-8266-E919F55667B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1.8</c:v>
                </c:pt>
                <c:pt idx="2">
                  <c:v>#N/A</c:v>
                </c:pt>
                <c:pt idx="3">
                  <c:v>1.97</c:v>
                </c:pt>
                <c:pt idx="4">
                  <c:v>#N/A</c:v>
                </c:pt>
                <c:pt idx="5">
                  <c:v>1.18</c:v>
                </c:pt>
                <c:pt idx="6">
                  <c:v>#N/A</c:v>
                </c:pt>
                <c:pt idx="7">
                  <c:v>0.91</c:v>
                </c:pt>
                <c:pt idx="8">
                  <c:v>#N/A</c:v>
                </c:pt>
                <c:pt idx="9">
                  <c:v>1.27</c:v>
                </c:pt>
              </c:numCache>
            </c:numRef>
          </c:val>
          <c:extLst>
            <c:ext xmlns:c16="http://schemas.microsoft.com/office/drawing/2014/chart" uri="{C3380CC4-5D6E-409C-BE32-E72D297353CC}">
              <c16:uniqueId val="{00000006-5D54-42AB-8266-E919F55667B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1.72</c:v>
                </c:pt>
                <c:pt idx="2">
                  <c:v>#N/A</c:v>
                </c:pt>
                <c:pt idx="3">
                  <c:v>2.16</c:v>
                </c:pt>
                <c:pt idx="4">
                  <c:v>#N/A</c:v>
                </c:pt>
                <c:pt idx="5">
                  <c:v>2.86</c:v>
                </c:pt>
                <c:pt idx="6">
                  <c:v>#N/A</c:v>
                </c:pt>
                <c:pt idx="7">
                  <c:v>2.66</c:v>
                </c:pt>
                <c:pt idx="8">
                  <c:v>#N/A</c:v>
                </c:pt>
                <c:pt idx="9">
                  <c:v>2.59</c:v>
                </c:pt>
              </c:numCache>
            </c:numRef>
          </c:val>
          <c:extLst>
            <c:ext xmlns:c16="http://schemas.microsoft.com/office/drawing/2014/chart" uri="{C3380CC4-5D6E-409C-BE32-E72D297353CC}">
              <c16:uniqueId val="{00000007-5D54-42AB-8266-E919F55667B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3.38</c:v>
                </c:pt>
                <c:pt idx="2">
                  <c:v>#N/A</c:v>
                </c:pt>
                <c:pt idx="3">
                  <c:v>3.54</c:v>
                </c:pt>
                <c:pt idx="4">
                  <c:v>#N/A</c:v>
                </c:pt>
                <c:pt idx="5">
                  <c:v>3.64</c:v>
                </c:pt>
                <c:pt idx="6">
                  <c:v>#N/A</c:v>
                </c:pt>
                <c:pt idx="7">
                  <c:v>3.97</c:v>
                </c:pt>
                <c:pt idx="8">
                  <c:v>#N/A</c:v>
                </c:pt>
                <c:pt idx="9">
                  <c:v>3.55</c:v>
                </c:pt>
              </c:numCache>
            </c:numRef>
          </c:val>
          <c:extLst>
            <c:ext xmlns:c16="http://schemas.microsoft.com/office/drawing/2014/chart" uri="{C3380CC4-5D6E-409C-BE32-E72D297353CC}">
              <c16:uniqueId val="{00000008-5D54-42AB-8266-E919F55667B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12.64</c:v>
                </c:pt>
                <c:pt idx="2">
                  <c:v>#N/A</c:v>
                </c:pt>
                <c:pt idx="3">
                  <c:v>13.32</c:v>
                </c:pt>
                <c:pt idx="4">
                  <c:v>#N/A</c:v>
                </c:pt>
                <c:pt idx="5">
                  <c:v>13.48</c:v>
                </c:pt>
                <c:pt idx="6">
                  <c:v>#N/A</c:v>
                </c:pt>
                <c:pt idx="7">
                  <c:v>13.1</c:v>
                </c:pt>
                <c:pt idx="8">
                  <c:v>#N/A</c:v>
                </c:pt>
                <c:pt idx="9">
                  <c:v>13.17</c:v>
                </c:pt>
              </c:numCache>
            </c:numRef>
          </c:val>
          <c:extLst>
            <c:ext xmlns:c16="http://schemas.microsoft.com/office/drawing/2014/chart" uri="{C3380CC4-5D6E-409C-BE32-E72D297353CC}">
              <c16:uniqueId val="{00000009-5D54-42AB-8266-E919F55667B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7664</c:v>
                </c:pt>
                <c:pt idx="5">
                  <c:v>7652</c:v>
                </c:pt>
                <c:pt idx="8">
                  <c:v>7583</c:v>
                </c:pt>
                <c:pt idx="11">
                  <c:v>7526</c:v>
                </c:pt>
                <c:pt idx="14">
                  <c:v>7695</c:v>
                </c:pt>
              </c:numCache>
            </c:numRef>
          </c:val>
          <c:extLst>
            <c:ext xmlns:c16="http://schemas.microsoft.com/office/drawing/2014/chart" uri="{C3380CC4-5D6E-409C-BE32-E72D297353CC}">
              <c16:uniqueId val="{00000000-3CCA-4993-B6FA-15733948BC1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6</c:v>
                </c:pt>
                <c:pt idx="3">
                  <c:v>4</c:v>
                </c:pt>
                <c:pt idx="6">
                  <c:v>2</c:v>
                </c:pt>
                <c:pt idx="9">
                  <c:v>1</c:v>
                </c:pt>
                <c:pt idx="12">
                  <c:v>1</c:v>
                </c:pt>
              </c:numCache>
            </c:numRef>
          </c:val>
          <c:extLst>
            <c:ext xmlns:c16="http://schemas.microsoft.com/office/drawing/2014/chart" uri="{C3380CC4-5D6E-409C-BE32-E72D297353CC}">
              <c16:uniqueId val="{00000001-3CCA-4993-B6FA-15733948BC1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CCA-4993-B6FA-15733948BC1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159</c:v>
                </c:pt>
                <c:pt idx="3">
                  <c:v>255</c:v>
                </c:pt>
                <c:pt idx="6">
                  <c:v>276</c:v>
                </c:pt>
                <c:pt idx="9">
                  <c:v>281</c:v>
                </c:pt>
                <c:pt idx="12">
                  <c:v>261</c:v>
                </c:pt>
              </c:numCache>
            </c:numRef>
          </c:val>
          <c:extLst>
            <c:ext xmlns:c16="http://schemas.microsoft.com/office/drawing/2014/chart" uri="{C3380CC4-5D6E-409C-BE32-E72D297353CC}">
              <c16:uniqueId val="{00000003-3CCA-4993-B6FA-15733948BC1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1255</c:v>
                </c:pt>
                <c:pt idx="3">
                  <c:v>1207</c:v>
                </c:pt>
                <c:pt idx="6">
                  <c:v>1159</c:v>
                </c:pt>
                <c:pt idx="9">
                  <c:v>1123</c:v>
                </c:pt>
                <c:pt idx="12">
                  <c:v>1058</c:v>
                </c:pt>
              </c:numCache>
            </c:numRef>
          </c:val>
          <c:extLst>
            <c:ext xmlns:c16="http://schemas.microsoft.com/office/drawing/2014/chart" uri="{C3380CC4-5D6E-409C-BE32-E72D297353CC}">
              <c16:uniqueId val="{00000004-3CCA-4993-B6FA-15733948BC1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CCA-4993-B6FA-15733948BC1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CCA-4993-B6FA-15733948BC1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7817</c:v>
                </c:pt>
                <c:pt idx="3">
                  <c:v>6359</c:v>
                </c:pt>
                <c:pt idx="6">
                  <c:v>6587</c:v>
                </c:pt>
                <c:pt idx="9">
                  <c:v>5989</c:v>
                </c:pt>
                <c:pt idx="12">
                  <c:v>5644</c:v>
                </c:pt>
              </c:numCache>
            </c:numRef>
          </c:val>
          <c:extLst>
            <c:ext xmlns:c16="http://schemas.microsoft.com/office/drawing/2014/chart" uri="{C3380CC4-5D6E-409C-BE32-E72D297353CC}">
              <c16:uniqueId val="{00000007-3CCA-4993-B6FA-15733948BC1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1573</c:v>
                </c:pt>
                <c:pt idx="2">
                  <c:v>#N/A</c:v>
                </c:pt>
                <c:pt idx="3">
                  <c:v>#N/A</c:v>
                </c:pt>
                <c:pt idx="4">
                  <c:v>173</c:v>
                </c:pt>
                <c:pt idx="5">
                  <c:v>#N/A</c:v>
                </c:pt>
                <c:pt idx="6">
                  <c:v>#N/A</c:v>
                </c:pt>
                <c:pt idx="7">
                  <c:v>441</c:v>
                </c:pt>
                <c:pt idx="8">
                  <c:v>#N/A</c:v>
                </c:pt>
                <c:pt idx="9">
                  <c:v>#N/A</c:v>
                </c:pt>
                <c:pt idx="10">
                  <c:v>-132</c:v>
                </c:pt>
                <c:pt idx="11">
                  <c:v>#N/A</c:v>
                </c:pt>
                <c:pt idx="12">
                  <c:v>#N/A</c:v>
                </c:pt>
                <c:pt idx="13">
                  <c:v>-731</c:v>
                </c:pt>
                <c:pt idx="14">
                  <c:v>#N/A</c:v>
                </c:pt>
              </c:numCache>
            </c:numRef>
          </c:val>
          <c:smooth val="0"/>
          <c:extLst>
            <c:ext xmlns:c16="http://schemas.microsoft.com/office/drawing/2014/chart" uri="{C3380CC4-5D6E-409C-BE32-E72D297353CC}">
              <c16:uniqueId val="{00000008-3CCA-4993-B6FA-15733948BC1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74208</c:v>
                </c:pt>
                <c:pt idx="5">
                  <c:v>75372</c:v>
                </c:pt>
                <c:pt idx="8">
                  <c:v>75486</c:v>
                </c:pt>
                <c:pt idx="11">
                  <c:v>74818</c:v>
                </c:pt>
                <c:pt idx="14">
                  <c:v>75016</c:v>
                </c:pt>
              </c:numCache>
            </c:numRef>
          </c:val>
          <c:extLst>
            <c:ext xmlns:c16="http://schemas.microsoft.com/office/drawing/2014/chart" uri="{C3380CC4-5D6E-409C-BE32-E72D297353CC}">
              <c16:uniqueId val="{00000000-5269-4ABE-AC2A-013286D349E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19937</c:v>
                </c:pt>
                <c:pt idx="5">
                  <c:v>21302</c:v>
                </c:pt>
                <c:pt idx="8">
                  <c:v>21045</c:v>
                </c:pt>
                <c:pt idx="11">
                  <c:v>20672</c:v>
                </c:pt>
                <c:pt idx="14">
                  <c:v>19847</c:v>
                </c:pt>
              </c:numCache>
            </c:numRef>
          </c:val>
          <c:extLst>
            <c:ext xmlns:c16="http://schemas.microsoft.com/office/drawing/2014/chart" uri="{C3380CC4-5D6E-409C-BE32-E72D297353CC}">
              <c16:uniqueId val="{00000001-5269-4ABE-AC2A-013286D349E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12646</c:v>
                </c:pt>
                <c:pt idx="5">
                  <c:v>15218</c:v>
                </c:pt>
                <c:pt idx="8">
                  <c:v>17679</c:v>
                </c:pt>
                <c:pt idx="11">
                  <c:v>20954</c:v>
                </c:pt>
                <c:pt idx="14">
                  <c:v>26471</c:v>
                </c:pt>
              </c:numCache>
            </c:numRef>
          </c:val>
          <c:extLst>
            <c:ext xmlns:c16="http://schemas.microsoft.com/office/drawing/2014/chart" uri="{C3380CC4-5D6E-409C-BE32-E72D297353CC}">
              <c16:uniqueId val="{00000002-5269-4ABE-AC2A-013286D349E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269-4ABE-AC2A-013286D349E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269-4ABE-AC2A-013286D349E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c:v>
                </c:pt>
                <c:pt idx="3">
                  <c:v>3</c:v>
                </c:pt>
                <c:pt idx="6">
                  <c:v>4</c:v>
                </c:pt>
                <c:pt idx="9">
                  <c:v>3</c:v>
                </c:pt>
                <c:pt idx="12">
                  <c:v>3</c:v>
                </c:pt>
              </c:numCache>
            </c:numRef>
          </c:val>
          <c:extLst>
            <c:ext xmlns:c16="http://schemas.microsoft.com/office/drawing/2014/chart" uri="{C3380CC4-5D6E-409C-BE32-E72D297353CC}">
              <c16:uniqueId val="{00000005-5269-4ABE-AC2A-013286D349E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8332</c:v>
                </c:pt>
                <c:pt idx="3">
                  <c:v>7609</c:v>
                </c:pt>
                <c:pt idx="6">
                  <c:v>7407</c:v>
                </c:pt>
                <c:pt idx="9">
                  <c:v>7184</c:v>
                </c:pt>
                <c:pt idx="12">
                  <c:v>6692</c:v>
                </c:pt>
              </c:numCache>
            </c:numRef>
          </c:val>
          <c:extLst>
            <c:ext xmlns:c16="http://schemas.microsoft.com/office/drawing/2014/chart" uri="{C3380CC4-5D6E-409C-BE32-E72D297353CC}">
              <c16:uniqueId val="{00000006-5269-4ABE-AC2A-013286D349E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1991</c:v>
                </c:pt>
                <c:pt idx="3">
                  <c:v>1829</c:v>
                </c:pt>
                <c:pt idx="6">
                  <c:v>1607</c:v>
                </c:pt>
                <c:pt idx="9">
                  <c:v>1413</c:v>
                </c:pt>
                <c:pt idx="12">
                  <c:v>1234</c:v>
                </c:pt>
              </c:numCache>
            </c:numRef>
          </c:val>
          <c:extLst>
            <c:ext xmlns:c16="http://schemas.microsoft.com/office/drawing/2014/chart" uri="{C3380CC4-5D6E-409C-BE32-E72D297353CC}">
              <c16:uniqueId val="{00000007-5269-4ABE-AC2A-013286D349E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16260</c:v>
                </c:pt>
                <c:pt idx="3">
                  <c:v>15537</c:v>
                </c:pt>
                <c:pt idx="6">
                  <c:v>15098</c:v>
                </c:pt>
                <c:pt idx="9">
                  <c:v>14193</c:v>
                </c:pt>
                <c:pt idx="12">
                  <c:v>13166</c:v>
                </c:pt>
              </c:numCache>
            </c:numRef>
          </c:val>
          <c:extLst>
            <c:ext xmlns:c16="http://schemas.microsoft.com/office/drawing/2014/chart" uri="{C3380CC4-5D6E-409C-BE32-E72D297353CC}">
              <c16:uniqueId val="{00000008-5269-4ABE-AC2A-013286D349E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269-4ABE-AC2A-013286D349E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60788</c:v>
                </c:pt>
                <c:pt idx="3">
                  <c:v>63476</c:v>
                </c:pt>
                <c:pt idx="6">
                  <c:v>62106</c:v>
                </c:pt>
                <c:pt idx="9">
                  <c:v>61703</c:v>
                </c:pt>
                <c:pt idx="12">
                  <c:v>62031</c:v>
                </c:pt>
              </c:numCache>
            </c:numRef>
          </c:val>
          <c:extLst>
            <c:ext xmlns:c16="http://schemas.microsoft.com/office/drawing/2014/chart" uri="{C3380CC4-5D6E-409C-BE32-E72D297353CC}">
              <c16:uniqueId val="{0000000A-5269-4ABE-AC2A-013286D349E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269-4ABE-AC2A-013286D349E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7195</c:v>
                </c:pt>
                <c:pt idx="1">
                  <c:v>10141</c:v>
                </c:pt>
                <c:pt idx="2">
                  <c:v>13888</c:v>
                </c:pt>
              </c:numCache>
            </c:numRef>
          </c:val>
          <c:extLst>
            <c:ext xmlns:c16="http://schemas.microsoft.com/office/drawing/2014/chart" uri="{C3380CC4-5D6E-409C-BE32-E72D297353CC}">
              <c16:uniqueId val="{00000000-1F44-48CC-A325-4A01A07F466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1080</c:v>
                </c:pt>
                <c:pt idx="1">
                  <c:v>792</c:v>
                </c:pt>
                <c:pt idx="2">
                  <c:v>1996</c:v>
                </c:pt>
              </c:numCache>
            </c:numRef>
          </c:val>
          <c:extLst>
            <c:ext xmlns:c16="http://schemas.microsoft.com/office/drawing/2014/chart" uri="{C3380CC4-5D6E-409C-BE32-E72D297353CC}">
              <c16:uniqueId val="{00000001-1F44-48CC-A325-4A01A07F466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6848</c:v>
                </c:pt>
                <c:pt idx="1">
                  <c:v>7289</c:v>
                </c:pt>
                <c:pt idx="2">
                  <c:v>8160</c:v>
                </c:pt>
              </c:numCache>
            </c:numRef>
          </c:val>
          <c:extLst>
            <c:ext xmlns:c16="http://schemas.microsoft.com/office/drawing/2014/chart" uri="{C3380CC4-5D6E-409C-BE32-E72D297353CC}">
              <c16:uniqueId val="{00000002-1F44-48CC-A325-4A01A07F466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{94A35989-4459-468A-AC1A-33EC03AD4CDA}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CB0-49DB-A7D2-AB3EEDC5F6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{17993C9F-1A3A-41F8-AFDE-FFBFD7C103AB}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B0-49DB-A7D2-AB3EEDC5F6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{593A0705-0E2A-40BF-A2EE-D7A4A23CF4A2}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B0-49DB-A7D2-AB3EEDC5F6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{F901723B-3CD5-4970-8D8A-75B506DACCF8}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B0-49DB-A7D2-AB3EEDC5F6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{E55955AF-5CD7-47AA-AAD1-78CD99144E28}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B0-49DB-A7D2-AB3EEDC5F62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{BDD1CA0C-9641-4335-865D-2ADB04021B41}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CB0-49DB-A7D2-AB3EEDC5F62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{7391A8F3-54BB-490C-8BBE-20455E0A14AA}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CB0-49DB-A7D2-AB3EEDC5F62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{E7988818-90F7-45B1-8030-D362B614B643}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CB0-49DB-A7D2-AB3EEDC5F62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{935F185F-A01D-48AB-96A4-EF78E2933D77}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CB0-49DB-A7D2-AB3EEDC5F6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68.5</c:v>
                </c:pt>
                <c:pt idx="8">
                  <c:v>64.099999999999994</c:v>
                </c:pt>
                <c:pt idx="16">
                  <c:v>65.7</c:v>
                </c:pt>
                <c:pt idx="24">
                  <c:v>67.3</c:v>
                </c:pt>
                <c:pt idx="32">
                  <c:v>68.8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CB0-49DB-A7D2-AB3EEDC5F62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{FBA93361-70C6-453C-877A-775D507DAD4C}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CB0-49DB-A7D2-AB3EEDC5F62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{FF207ABC-DC94-42A9-AA28-1E1A3002D161}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B0-49DB-A7D2-AB3EEDC5F6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{3B155332-2614-4BC0-B8AA-6D91BE4B1871}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B0-49DB-A7D2-AB3EEDC5F6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{A1B9E84C-4B03-416A-8FE5-3E58F82E17D1}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B0-49DB-A7D2-AB3EEDC5F6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{79B504D2-4888-45CB-A5DB-1D1BF4EEF3E8}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B0-49DB-A7D2-AB3EEDC5F62D}"/>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{CC952DCF-E9FA-4F46-9775-822AA5D087A6}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CB0-49DB-A7D2-AB3EEDC5F62D}"/>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{818C63C2-6637-4A16-B940-AEB4ADB533CF}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CB0-49DB-A7D2-AB3EEDC5F62D}"/>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{D737FC72-D205-4C2D-8BC4-E1EC2642CA34}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CB0-49DB-A7D2-AB3EEDC5F62D}"/>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{57AA338D-77AE-4CF2-9EF1-380C54EF4E94}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CB0-49DB-A7D2-AB3EEDC5F6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58.3</c:v>
                </c:pt>
                <c:pt idx="16">
                  <c:v>60.4</c:v>
                </c:pt>
                <c:pt idx="24">
                  <c:v>61.9</c:v>
                </c:pt>
                <c:pt idx="32">
                  <c:v>62.6</c:v>
                </c:pt>
              </c:numCache>
            </c:numRef>
          </c:xVal>
          <c:yVal>
            <c:numRef>
              <c:f>公会計指標分析・財政指標組合せ分析表!$BP$55:$DC$55</c:f>
              <c:numCache>
                <c:formatCode>#,##0.0;"▲ "#,##0.0</c:formatCode>
                <c:ptCount val="40"/>
                <c:pt idx="0">
                  <c:v>31</c:v>
                </c:pt>
                <c:pt idx="8">
                  <c:v>30</c:v>
                </c:pt>
                <c:pt idx="16">
                  <c:v>23.1</c:v>
                </c:pt>
                <c:pt idx="24">
                  <c:v>33.9</c:v>
                </c:pt>
                <c:pt idx="32">
                  <c:v>31.5</c:v>
                </c:pt>
              </c:numCache>
            </c:numRef>
          </c:yVal>
          <c:smooth val="0"/>
          <c:extLst>
            <c:ext xmlns:c16="http://schemas.microsoft.com/office/drawing/2014/chart" uri="{C3380CC4-5D6E-409C-BE32-E72D297353CC}">
              <c16:uniqueId val="{00000013-0CB0-49DB-A7D2-AB3EEDC5F62D}"/>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{2E280811-0677-46D9-9E64-F1FA7AEDC827}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FE5-4C57-BBFB-90661CBAEE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{194F2F53-0ED5-4545-9EC7-A4CBA29724D6}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FE5-4C57-BBFB-90661CBAEE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{18F02B0E-BE7B-4B70-8C4D-87F6D695FAA1}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FE5-4C57-BBFB-90661CBAEE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{B10F9B88-99DD-426C-95B9-6507CC4D6453}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FE5-4C57-BBFB-90661CBAEE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{4F08635D-F2ED-4568-9DA4-5FF8E2C5932A}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FE5-4C57-BBFB-90661CBAEE86}"/>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{0D68C822-3BC6-49F3-90DC-A388C9BF57FA}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FE5-4C57-BBFB-90661CBAEE86}"/>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{906FB2E2-5B5B-40F3-AF71-7B9DA9D05D47}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FE5-4C57-BBFB-90661CBAEE86}"/>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{FDEE33ED-3A2B-48DD-9892-93E60246B38E}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FE5-4C57-BBFB-90661CBAEE86}"/>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{202A785B-FEA8-43AB-83A2-9BBFE407C419}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FE5-4C57-BBFB-90661CBAEE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2.1</c:v>
                </c:pt>
                <c:pt idx="8">
                  <c:v>1.7</c:v>
                </c:pt>
                <c:pt idx="16">
                  <c:v>1.8</c:v>
                </c:pt>
                <c:pt idx="24">
                  <c:v>0.4</c:v>
                </c:pt>
                <c:pt idx="32">
                  <c:v>-0.3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FE5-4C57-BBFB-90661CBAEE8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{AFA887B3-3043-4607-B232-0DA9E42FBB7D}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FE5-4C57-BBFB-90661CBAEE8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{FEC6DD55-ECAE-4375-A5AE-1DC0BB231BA8}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FE5-4C57-BBFB-90661CBAEE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{B03A56FA-BC0C-4250-8BED-40FE4DF832D6}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FE5-4C57-BBFB-90661CBAEE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{179150C7-7842-4E72-A47B-5889C39ACC9D}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FE5-4C57-BBFB-90661CBAEE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{FDFCE1DD-CA32-4E0D-853C-4D8FF39F026D}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FE5-4C57-BBFB-90661CBAEE86}"/>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{D24372AB-CA26-4A01-9343-838D06288CB0}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FE5-4C57-BBFB-90661CBAEE86}"/>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{40D5C2DC-A42D-4B99-97A0-3CB3EA514560}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FE5-4C57-BBFB-90661CBAEE86}"/>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{3538917D-0E7D-463D-BB7A-0750AA002632}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FE5-4C57-BBFB-90661CBAEE86}"/>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{EF0D5666-FAD6-4C75-A64C-FC56477824C0}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FE5-4C57-BBFB-90661CBAEE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c:v>
                </c:pt>
                <c:pt idx="16">
                  <c:v>4.2</c:v>
                </c:pt>
                <c:pt idx="24">
                  <c:v>5.7</c:v>
                </c:pt>
                <c:pt idx="32">
                  <c:v>5.4</c:v>
                </c:pt>
              </c:numCache>
            </c:numRef>
          </c:xVal>
          <c:yVal>
            <c:numRef>
              <c:f>公会計指標分析・財政指標組合せ分析表!$BP$77:$DC$77</c:f>
              <c:numCache>
                <c:formatCode>#,##0.0;"▲ "#,##0.0</c:formatCode>
                <c:ptCount val="40"/>
                <c:pt idx="0">
                  <c:v>31</c:v>
                </c:pt>
                <c:pt idx="8">
                  <c:v>30</c:v>
                </c:pt>
                <c:pt idx="16">
                  <c:v>23.1</c:v>
                </c:pt>
                <c:pt idx="24">
                  <c:v>33.9</c:v>
                </c:pt>
                <c:pt idx="32">
                  <c:v>31.5</c:v>
                </c:pt>
              </c:numCache>
            </c:numRef>
          </c:yVal>
          <c:smooth val="0"/>
          <c:extLst>
            <c:ext xmlns:c16="http://schemas.microsoft.com/office/drawing/2014/chart" uri="{C3380CC4-5D6E-409C-BE32-E72D297353CC}">
              <c16:uniqueId val="{00000013-7FE5-4C57-BBFB-90661CBAEE86}"/>
            </c:ext>
          </c:extLst>
        </c:ser>
        <c:dLbls>
          <c:showLegendKey val="0"/>
          <c:showVal val="1"/>
          <c:showCatName val="0"/>
          <c:showSerName val="0"/>
          <c:showPercent val="0"/>
          <c:showBubbleSize val="0"/>
        </c:dLbls>
        <c:axId val="84219776"/>
        <c:axId val="84234240"/>
      </c:scatterChart>
      <c:valAx>
        <c:axId val="84219776"/>
        <c:scaling>
          <c:orientation val="maxMin"/>
          <c:max val="6"/>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大阪府寝屋川市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繰上償還の実施等、市債残高の抑制を実施してきたことにより元利償還金が減少したことから、令和２年度の実質公債費比率は改善している。</a:t>
          </a:r>
        </a:p>
        <a:p>
          <a:r>
            <a:rPr kumimoji="1" lang="ja-JP" altLang="en-US" sz="1400">
              <a:solidFill>
                <a:srgbClr val="000000"/>
              </a:solidFill>
              <a:latin typeface="ＭＳ ゴシック" pitchFamily="49" charset="-128"/>
              <a:ea typeface="ＭＳ ゴシック" pitchFamily="49" charset="-128"/>
            </a:rPr>
            <a:t>　将来の財政負担を考慮し、今後も地方債の発行抑制に努めていく。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該当なし</a:t>
          </a:r>
          <a:endParaRPr lang="ja-JP" altLang="ja-JP" sz="10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大阪府寝屋川市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地方債残高は増加したものの、充当可能基金の増加などにより、将来負担比率の分子は大きく改善した。</a:t>
          </a:r>
        </a:p>
        <a:p>
          <a:r>
            <a:rPr kumimoji="1" lang="ja-JP" altLang="en-US" sz="1400">
              <a:solidFill>
                <a:srgbClr val="000000"/>
              </a:solidFill>
              <a:latin typeface="ＭＳ ゴシック" pitchFamily="49" charset="-128"/>
              <a:ea typeface="ＭＳ ゴシック" pitchFamily="49" charset="-128"/>
            </a:rPr>
            <a:t>　今後も、地方債の発行抑制や定員の適正化に努めることなどにより、後年度の負担軽減を図る。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大阪府寝屋川市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借換債の発行抑制のため、減債基金を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9,600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万円取崩した一方で、令和元年度の決算剰余金の一部等を財政調整基金及び公共公益施設整備基金に</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1,213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万円を積立てたこと等により、基金全体としては、</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2,182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基金ごとの設置目的に従い、積立て、取崩しを行っていく。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・公共公益施設整備基金：公共公益施設の整備、維持管理等の事業に要する資金及び当該経費に充てた市債の償還金に充てるため</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・くらし・笑顔創生基金：現在から将来にわたる市民福祉の向上及び人口減少への対応を目的とした事業等の資金に充てるため</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・福祉基金：社会福祉を目的とする事業の資金に充てるため</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・公共公益施設整備基金：令和元年度決算剰余金の一部など５億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4,753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万円を積立てたことにより増加</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・くらし・笑顔創生基金：窓口環境の整備や小中一貫校の設置（設計業務委託）の財源として、１億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6,851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万円を充当した一方で、令和</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元年度決算剰余金の一部など４億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8,154</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万円を積立てたことにより増加</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・福祉基金：ふるさと納税など福祉寄附金</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846</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万円を積立てたことにより増加</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・公共公益施設整備基金：公共施設等総合管理計画に基づく大規模改修・更新等経費に計画的に充当することとし、未利用地の売払収入</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額等に加えて、前年度決算における事業用資産の減価償却額の</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％以上の額を積立てた上で、当年度収支状況</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を踏まえる中で、更なる基金への積立に積極的に努める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・くらし・笑顔創生基金：引き続き、前年度決算剰余金の一部などを積立てるとともに、市民福祉の向上及び人口減少への対応を目的と</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した事業等に活用</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・福祉基金：引き続き、利子収入や寄附金などを積立てるとともに、社会福祉を目的とした事業等に活用</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新型コロナウイルス感染症対策関連経費の財源として２億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1,753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万円を取崩した一方で、令和元年度決算剰余金の一部や災害対応等に係る積立等</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6,460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万円を積立てたことにより増加。</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引き続き、実質収支黒字を確保する中で、前年度決算剰余金の２分の１以上の額を積立て、財政調整基金の残高は、標準財政規模の</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％以上とすることを目標とする。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借換債の発行抑制のため</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9,600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万円を取崩した一方で、後年度の借換債の発行抑制のため</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億円を積立てたことにより増加。</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後年度の負担軽減のため、借換債の発行抑制に努める中で、当年度の収支状況を踏まえ、必要額の積立てを検討する。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大阪府寝屋川市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230,463
227,305
24.70
118,910,195
117,115,340
1,712,887
48,152,905
62,031,415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本市では、人口急増期における対応のため、昭和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年代にかけて多くの</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公共施設等を整備したことから、多くの施設が建築後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年程度を経過するなど老朽化が進んでおり、有形固定資産減価償却率の全国平均を上回っている。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今後、公共施設等総合管理計画に基づき、公共施設等の更新・統廃合・長寿命化等を総合的かつ計画的に進めることにより、財政負担の軽減・平準化を図っていく。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760595" y="4642062"/>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813300"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813300" y="4417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464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11659</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813300" y="51551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711700" y="530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000500" y="52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81068</xdr:rowOff>
    </xdr:from>
    <xdr:to>
      <xdr:col>15</xdr:col>
      <xdr:colOff>187325</xdr:colOff>
      <xdr:row>31</xdr:row>
      <xdr:rowOff>11218</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238500" y="522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5503</xdr:rowOff>
    </xdr:from>
    <xdr:to>
      <xdr:col>11</xdr:col>
      <xdr:colOff>187325</xdr:colOff>
      <xdr:row>30</xdr:row>
      <xdr:rowOff>107103</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476500" y="514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144568</xdr:rowOff>
    </xdr:from>
    <xdr:to>
      <xdr:col>7</xdr:col>
      <xdr:colOff>187325</xdr:colOff>
      <xdr:row>30</xdr:row>
      <xdr:rowOff>74718</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714500" y="511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40428</xdr:rowOff>
    </xdr:from>
    <xdr:to>
      <xdr:col>23</xdr:col>
      <xdr:colOff>136525</xdr:colOff>
      <xdr:row>32</xdr:row>
      <xdr:rowOff>142028</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711700" y="552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18855</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813300" y="550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157903</xdr:rowOff>
    </xdr:from>
    <xdr:to>
      <xdr:col>19</xdr:col>
      <xdr:colOff>187325</xdr:colOff>
      <xdr:row>32</xdr:row>
      <xdr:rowOff>88053</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000500" y="547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37253</xdr:rowOff>
    </xdr:from>
    <xdr:to>
      <xdr:col>23</xdr:col>
      <xdr:colOff>85725</xdr:colOff>
      <xdr:row>32</xdr:row>
      <xdr:rowOff>91228</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4051300" y="5523653"/>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100330</xdr:rowOff>
    </xdr:from>
    <xdr:to>
      <xdr:col>15</xdr:col>
      <xdr:colOff>187325</xdr:colOff>
      <xdr:row>32</xdr:row>
      <xdr:rowOff>30480</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238500" y="54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151130</xdr:rowOff>
    </xdr:from>
    <xdr:to>
      <xdr:col>19</xdr:col>
      <xdr:colOff>136525</xdr:colOff>
      <xdr:row>32</xdr:row>
      <xdr:rowOff>37253</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3289300" y="5466080"/>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42757</xdr:rowOff>
    </xdr:from>
    <xdr:to>
      <xdr:col>11</xdr:col>
      <xdr:colOff>187325</xdr:colOff>
      <xdr:row>31</xdr:row>
      <xdr:rowOff>144357</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476500" y="535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93557</xdr:rowOff>
    </xdr:from>
    <xdr:to>
      <xdr:col>15</xdr:col>
      <xdr:colOff>136525</xdr:colOff>
      <xdr:row>31</xdr:row>
      <xdr:rowOff>151130</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2527300" y="5408507"/>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29633</xdr:rowOff>
    </xdr:from>
    <xdr:to>
      <xdr:col>7</xdr:col>
      <xdr:colOff>187325</xdr:colOff>
      <xdr:row>32</xdr:row>
      <xdr:rowOff>131233</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714500" y="551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93557</xdr:rowOff>
    </xdr:from>
    <xdr:to>
      <xdr:col>11</xdr:col>
      <xdr:colOff>136525</xdr:colOff>
      <xdr:row>32</xdr:row>
      <xdr:rowOff>80433</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flipV="1">
          <a:off x="1765300" y="5408507"/>
          <a:ext cx="762000" cy="15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836044" y="5053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27745</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3086744" y="499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123630</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324744" y="4924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91245</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562744" y="4891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79180</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836044" y="5565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21607</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3086744" y="55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135484</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324744" y="5450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122360</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562744" y="560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地方債の発行抑制や職員数の適正化により、将来負担額が抑制されているため、類似団体内平均値を下回る数値となっている。</a:t>
          </a:r>
        </a:p>
        <a:p>
          <a:r>
            <a:rPr kumimoji="1" lang="ja-JP" altLang="en-US" sz="1100">
              <a:latin typeface="ＭＳ Ｐゴシック" panose="020B0600070205080204" pitchFamily="50" charset="-128"/>
              <a:ea typeface="ＭＳ Ｐゴシック" panose="020B0600070205080204" pitchFamily="50" charset="-128"/>
            </a:rPr>
            <a:t>　今後も、地方債の発行抑制や定員の適正化などにより、健全な財政を維持し、将来にわたり持続可能な財政基盤の確立を目指す。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4793595" y="4541308"/>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4846300" y="602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60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117308</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4846300" y="5260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4744700" y="528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4033500" y="528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74831</xdr:rowOff>
    </xdr:from>
    <xdr:to>
      <xdr:col>68</xdr:col>
      <xdr:colOff>123825</xdr:colOff>
      <xdr:row>31</xdr:row>
      <xdr:rowOff>4981</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271500" y="521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109855</xdr:rowOff>
    </xdr:from>
    <xdr:to>
      <xdr:col>64</xdr:col>
      <xdr:colOff>123825</xdr:colOff>
      <xdr:row>31</xdr:row>
      <xdr:rowOff>40005</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509500" y="52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132405</xdr:rowOff>
    </xdr:from>
    <xdr:to>
      <xdr:col>60</xdr:col>
      <xdr:colOff>123825</xdr:colOff>
      <xdr:row>31</xdr:row>
      <xdr:rowOff>62555</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747500" y="527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29711</xdr:rowOff>
    </xdr:from>
    <xdr:to>
      <xdr:col>76</xdr:col>
      <xdr:colOff>73025</xdr:colOff>
      <xdr:row>28</xdr:row>
      <xdr:rowOff>131311</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744700" y="483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52588</xdr:rowOff>
    </xdr:from>
    <xdr:ext cx="469744" cy="259045"/>
    <xdr:sp macro="" textlink="">
      <xdr:nvSpPr>
        <xdr:cNvPr id="154" name="債務償還比率該当値テキスト">
          <a:extLst>
            <a:ext uri="{FF2B5EF4-FFF2-40B4-BE49-F238E27FC236}">
              <a16:creationId xmlns:a16="http://schemas.microsoft.com/office/drawing/2014/main" id="{00000000-0008-0000-0000-00009A000000}"/>
            </a:ext>
          </a:extLst>
        </xdr:cNvPr>
        <xdr:cNvSpPr txBox="1"/>
      </xdr:nvSpPr>
      <xdr:spPr>
        <a:xfrm>
          <a:off x="14846300" y="468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135622</xdr:rowOff>
    </xdr:from>
    <xdr:to>
      <xdr:col>72</xdr:col>
      <xdr:colOff>123825</xdr:colOff>
      <xdr:row>29</xdr:row>
      <xdr:rowOff>65772</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033500" y="493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80511</xdr:rowOff>
    </xdr:from>
    <xdr:to>
      <xdr:col>76</xdr:col>
      <xdr:colOff>22225</xdr:colOff>
      <xdr:row>29</xdr:row>
      <xdr:rowOff>14972</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4084300" y="4881111"/>
          <a:ext cx="711200" cy="10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20546</xdr:rowOff>
    </xdr:from>
    <xdr:to>
      <xdr:col>68</xdr:col>
      <xdr:colOff>123825</xdr:colOff>
      <xdr:row>29</xdr:row>
      <xdr:rowOff>122146</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3271500" y="499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14972</xdr:rowOff>
    </xdr:from>
    <xdr:to>
      <xdr:col>72</xdr:col>
      <xdr:colOff>73025</xdr:colOff>
      <xdr:row>29</xdr:row>
      <xdr:rowOff>71346</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3322300" y="4987022"/>
          <a:ext cx="762000" cy="5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87955</xdr:rowOff>
    </xdr:from>
    <xdr:to>
      <xdr:col>64</xdr:col>
      <xdr:colOff>123825</xdr:colOff>
      <xdr:row>30</xdr:row>
      <xdr:rowOff>18105</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2509500" y="506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71346</xdr:rowOff>
    </xdr:from>
    <xdr:to>
      <xdr:col>68</xdr:col>
      <xdr:colOff>73025</xdr:colOff>
      <xdr:row>29</xdr:row>
      <xdr:rowOff>138755</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2560300" y="5043396"/>
          <a:ext cx="762000" cy="6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118301</xdr:rowOff>
    </xdr:from>
    <xdr:to>
      <xdr:col>60</xdr:col>
      <xdr:colOff>123825</xdr:colOff>
      <xdr:row>30</xdr:row>
      <xdr:rowOff>48451</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1747500" y="509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138755</xdr:rowOff>
    </xdr:from>
    <xdr:to>
      <xdr:col>64</xdr:col>
      <xdr:colOff>73025</xdr:colOff>
      <xdr:row>29</xdr:row>
      <xdr:rowOff>169101</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flipV="1">
          <a:off x="11798300" y="5110805"/>
          <a:ext cx="762000" cy="3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64117</xdr:rowOff>
    </xdr:from>
    <xdr:ext cx="469744" cy="259045"/>
    <xdr:sp macro="" textlink="">
      <xdr:nvSpPr>
        <xdr:cNvPr id="163" name="n_1aveValue債務償還比率">
          <a:extLst>
            <a:ext uri="{FF2B5EF4-FFF2-40B4-BE49-F238E27FC236}">
              <a16:creationId xmlns:a16="http://schemas.microsoft.com/office/drawing/2014/main" id="{00000000-0008-0000-0000-0000A3000000}"/>
            </a:ext>
          </a:extLst>
        </xdr:cNvPr>
        <xdr:cNvSpPr txBox="1"/>
      </xdr:nvSpPr>
      <xdr:spPr>
        <a:xfrm>
          <a:off x="13836727" y="53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167558</xdr:rowOff>
    </xdr:from>
    <xdr:ext cx="469744" cy="259045"/>
    <xdr:sp macro="" textlink="">
      <xdr:nvSpPr>
        <xdr:cNvPr id="164" name="n_2aveValue債務償還比率">
          <a:extLst>
            <a:ext uri="{FF2B5EF4-FFF2-40B4-BE49-F238E27FC236}">
              <a16:creationId xmlns:a16="http://schemas.microsoft.com/office/drawing/2014/main" id="{00000000-0008-0000-0000-0000A4000000}"/>
            </a:ext>
          </a:extLst>
        </xdr:cNvPr>
        <xdr:cNvSpPr txBox="1"/>
      </xdr:nvSpPr>
      <xdr:spPr>
        <a:xfrm>
          <a:off x="13087427" y="531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31132</xdr:rowOff>
    </xdr:from>
    <xdr:ext cx="469744" cy="259045"/>
    <xdr:sp macro="" textlink="">
      <xdr:nvSpPr>
        <xdr:cNvPr id="165" name="n_3aveValue債務償還比率">
          <a:extLst>
            <a:ext uri="{FF2B5EF4-FFF2-40B4-BE49-F238E27FC236}">
              <a16:creationId xmlns:a16="http://schemas.microsoft.com/office/drawing/2014/main" id="{00000000-0008-0000-0000-0000A5000000}"/>
            </a:ext>
          </a:extLst>
        </xdr:cNvPr>
        <xdr:cNvSpPr txBox="1"/>
      </xdr:nvSpPr>
      <xdr:spPr>
        <a:xfrm>
          <a:off x="12325427" y="53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53682</xdr:rowOff>
    </xdr:from>
    <xdr:ext cx="469744" cy="259045"/>
    <xdr:sp macro="" textlink="">
      <xdr:nvSpPr>
        <xdr:cNvPr id="166" name="n_4aveValue債務償還比率">
          <a:extLst>
            <a:ext uri="{FF2B5EF4-FFF2-40B4-BE49-F238E27FC236}">
              <a16:creationId xmlns:a16="http://schemas.microsoft.com/office/drawing/2014/main" id="{00000000-0008-0000-0000-0000A6000000}"/>
            </a:ext>
          </a:extLst>
        </xdr:cNvPr>
        <xdr:cNvSpPr txBox="1"/>
      </xdr:nvSpPr>
      <xdr:spPr>
        <a:xfrm>
          <a:off x="11563427" y="536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82299</xdr:rowOff>
    </xdr:from>
    <xdr:ext cx="469744" cy="259045"/>
    <xdr:sp macro="" textlink="">
      <xdr:nvSpPr>
        <xdr:cNvPr id="167" name="n_1mainValue債務償還比率">
          <a:extLst>
            <a:ext uri="{FF2B5EF4-FFF2-40B4-BE49-F238E27FC236}">
              <a16:creationId xmlns:a16="http://schemas.microsoft.com/office/drawing/2014/main" id="{00000000-0008-0000-0000-0000A7000000}"/>
            </a:ext>
          </a:extLst>
        </xdr:cNvPr>
        <xdr:cNvSpPr txBox="1"/>
      </xdr:nvSpPr>
      <xdr:spPr>
        <a:xfrm>
          <a:off x="13836727" y="471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138673</xdr:rowOff>
    </xdr:from>
    <xdr:ext cx="469744" cy="259045"/>
    <xdr:sp macro="" textlink="">
      <xdr:nvSpPr>
        <xdr:cNvPr id="168" name="n_2mainValue債務償還比率">
          <a:extLst>
            <a:ext uri="{FF2B5EF4-FFF2-40B4-BE49-F238E27FC236}">
              <a16:creationId xmlns:a16="http://schemas.microsoft.com/office/drawing/2014/main" id="{00000000-0008-0000-0000-0000A8000000}"/>
            </a:ext>
          </a:extLst>
        </xdr:cNvPr>
        <xdr:cNvSpPr txBox="1"/>
      </xdr:nvSpPr>
      <xdr:spPr>
        <a:xfrm>
          <a:off x="13087427" y="476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34632</xdr:rowOff>
    </xdr:from>
    <xdr:ext cx="469744" cy="259045"/>
    <xdr:sp macro="" textlink="">
      <xdr:nvSpPr>
        <xdr:cNvPr id="169" name="n_3mainValue債務償還比率">
          <a:extLst>
            <a:ext uri="{FF2B5EF4-FFF2-40B4-BE49-F238E27FC236}">
              <a16:creationId xmlns:a16="http://schemas.microsoft.com/office/drawing/2014/main" id="{00000000-0008-0000-0000-0000A9000000}"/>
            </a:ext>
          </a:extLst>
        </xdr:cNvPr>
        <xdr:cNvSpPr txBox="1"/>
      </xdr:nvSpPr>
      <xdr:spPr>
        <a:xfrm>
          <a:off x="12325427" y="483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64978</xdr:rowOff>
    </xdr:from>
    <xdr:ext cx="469744" cy="259045"/>
    <xdr:sp macro="" textlink="">
      <xdr:nvSpPr>
        <xdr:cNvPr id="170" name="n_4mainValue債務償還比率">
          <a:extLst>
            <a:ext uri="{FF2B5EF4-FFF2-40B4-BE49-F238E27FC236}">
              <a16:creationId xmlns:a16="http://schemas.microsoft.com/office/drawing/2014/main" id="{00000000-0008-0000-0000-0000AA000000}"/>
            </a:ext>
          </a:extLst>
        </xdr:cNvPr>
        <xdr:cNvSpPr txBox="1"/>
      </xdr:nvSpPr>
      <xdr:spPr>
        <a:xfrm>
          <a:off x="11563427" y="48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000-0000AB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000-0000AC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大阪府寝屋川市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230,463
227,305
24.70
118,910,195
117,115,340
1,712,887
48,152,905
62,031,415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23512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6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114935</xdr:rowOff>
    </xdr:from>
    <xdr:to>
      <xdr:col>15</xdr:col>
      <xdr:colOff>101600</xdr:colOff>
      <xdr:row>38</xdr:row>
      <xdr:rowOff>45085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34925</xdr:rowOff>
    </xdr:from>
    <xdr:to>
      <xdr:col>6</xdr:col>
      <xdr:colOff>38100</xdr:colOff>
      <xdr:row>37</xdr:row>
      <xdr:rowOff>136525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84455</xdr:rowOff>
    </xdr:from>
    <xdr:to>
      <xdr:col>24</xdr:col>
      <xdr:colOff>114300</xdr:colOff>
      <xdr:row>39</xdr:row>
      <xdr:rowOff>14605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62882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52070</xdr:rowOff>
    </xdr:from>
    <xdr:to>
      <xdr:col>20</xdr:col>
      <xdr:colOff>38100</xdr:colOff>
      <xdr:row>38</xdr:row>
      <xdr:rowOff>153670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102870</xdr:rowOff>
    </xdr:from>
    <xdr:to>
      <xdr:col>24</xdr:col>
      <xdr:colOff>63500</xdr:colOff>
      <xdr:row>38</xdr:row>
      <xdr:rowOff>135255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61797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21590</xdr:rowOff>
    </xdr:from>
    <xdr:to>
      <xdr:col>15</xdr:col>
      <xdr:colOff>101600</xdr:colOff>
      <xdr:row>38</xdr:row>
      <xdr:rowOff>123190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72390</xdr:rowOff>
    </xdr:from>
    <xdr:to>
      <xdr:col>19</xdr:col>
      <xdr:colOff>177800</xdr:colOff>
      <xdr:row>38</xdr:row>
      <xdr:rowOff>102870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5874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158750</xdr:rowOff>
    </xdr:from>
    <xdr:to>
      <xdr:col>10</xdr:col>
      <xdr:colOff>165100</xdr:colOff>
      <xdr:row>38</xdr:row>
      <xdr:rowOff>88900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38100</xdr:rowOff>
    </xdr:from>
    <xdr:to>
      <xdr:col>15</xdr:col>
      <xdr:colOff>50800</xdr:colOff>
      <xdr:row>38</xdr:row>
      <xdr:rowOff>72390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5532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122555</xdr:rowOff>
    </xdr:from>
    <xdr:to>
      <xdr:col>6</xdr:col>
      <xdr:colOff>38100</xdr:colOff>
      <xdr:row>38</xdr:row>
      <xdr:rowOff>52705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1905</xdr:rowOff>
    </xdr:from>
    <xdr:to>
      <xdr:col>10</xdr:col>
      <xdr:colOff>114300</xdr:colOff>
      <xdr:row>38</xdr:row>
      <xdr:rowOff>38100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5170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61612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27322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153052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144797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114317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80027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43832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1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flipV="1">
          <a:off x="10476865" y="5709557"/>
          <a:ext cx="0" cy="15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a:extLst>
            <a:ext uri="{FF2B5EF4-FFF2-40B4-BE49-F238E27FC236}">
              <a16:creationId xmlns:a16="http://schemas.microsoft.com/office/drawing/2014/main" id="{00000000-0008-0000-0100-000075000000}"/>
            </a:ext>
          </a:extLst>
        </xdr:cNvPr>
        <xdr:cNvSpPr txBox="1"/>
      </xdr:nvSpPr>
      <xdr:spPr>
        <a:xfrm>
          <a:off x="10515600" y="72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722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a:extLst>
            <a:ext uri="{FF2B5EF4-FFF2-40B4-BE49-F238E27FC236}">
              <a16:creationId xmlns:a16="http://schemas.microsoft.com/office/drawing/2014/main" id="{00000000-0008-0000-0100-000077000000}"/>
            </a:ext>
          </a:extLst>
        </xdr:cNvPr>
        <xdr:cNvSpPr txBox="1"/>
      </xdr:nvSpPr>
      <xdr:spPr>
        <a:xfrm>
          <a:off x="10515600" y="5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125021</xdr:rowOff>
    </xdr:from>
    <xdr:ext cx="469744" cy="259045"/>
    <xdr:sp macro="" textlink="">
      <xdr:nvSpPr>
        <xdr:cNvPr id="121" name="【道路】&#10;一人当たり延長平均値テキスト">
          <a:extLst>
            <a:ext uri="{FF2B5EF4-FFF2-40B4-BE49-F238E27FC236}">
              <a16:creationId xmlns:a16="http://schemas.microsoft.com/office/drawing/2014/main" id="{00000000-0008-0000-0100-000079000000}"/>
            </a:ext>
          </a:extLst>
        </xdr:cNvPr>
        <xdr:cNvSpPr txBox="1"/>
      </xdr:nvSpPr>
      <xdr:spPr>
        <a:xfrm>
          <a:off x="10515600" y="6468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104267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15929</xdr:rowOff>
    </xdr:from>
    <xdr:to>
      <xdr:col>46</xdr:col>
      <xdr:colOff>38100</xdr:colOff>
      <xdr:row>38</xdr:row>
      <xdr:rowOff>117529</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8699500" y="653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54683</xdr:rowOff>
    </xdr:from>
    <xdr:to>
      <xdr:col>41</xdr:col>
      <xdr:colOff>101600</xdr:colOff>
      <xdr:row>38</xdr:row>
      <xdr:rowOff>156283</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7810500" y="656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108458</xdr:rowOff>
    </xdr:from>
    <xdr:to>
      <xdr:col>36</xdr:col>
      <xdr:colOff>165100</xdr:colOff>
      <xdr:row>39</xdr:row>
      <xdr:rowOff>38608</xdr:rowOff>
    </xdr:to>
    <xdr:sp macro="" textlink="">
      <xdr:nvSpPr>
        <xdr:cNvPr id="126" name="フローチャート: 判断 125">
          <a:extLst>
            <a:ext uri="{FF2B5EF4-FFF2-40B4-BE49-F238E27FC236}">
              <a16:creationId xmlns:a16="http://schemas.microsoft.com/office/drawing/2014/main" id="{00000000-0008-0000-0100-00007E000000}"/>
            </a:ext>
          </a:extLst>
        </xdr:cNvPr>
        <xdr:cNvSpPr/>
      </xdr:nvSpPr>
      <xdr:spPr>
        <a:xfrm>
          <a:off x="6921500" y="662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65895</xdr:rowOff>
    </xdr:from>
    <xdr:to>
      <xdr:col>55</xdr:col>
      <xdr:colOff>50800</xdr:colOff>
      <xdr:row>41</xdr:row>
      <xdr:rowOff>167495</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10426700" y="709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152272</xdr:rowOff>
    </xdr:from>
    <xdr:ext cx="469744" cy="259045"/>
    <xdr:sp macro="" textlink="">
      <xdr:nvSpPr>
        <xdr:cNvPr id="133" name="【道路】&#10;一人当たり延長該当値テキスト">
          <a:extLst>
            <a:ext uri="{FF2B5EF4-FFF2-40B4-BE49-F238E27FC236}">
              <a16:creationId xmlns:a16="http://schemas.microsoft.com/office/drawing/2014/main" id="{00000000-0008-0000-0100-000085000000}"/>
            </a:ext>
          </a:extLst>
        </xdr:cNvPr>
        <xdr:cNvSpPr txBox="1"/>
      </xdr:nvSpPr>
      <xdr:spPr>
        <a:xfrm>
          <a:off x="10515600" y="70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67963</xdr:rowOff>
    </xdr:from>
    <xdr:to>
      <xdr:col>50</xdr:col>
      <xdr:colOff>165100</xdr:colOff>
      <xdr:row>41</xdr:row>
      <xdr:rowOff>169563</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9588500" y="709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116695</xdr:rowOff>
    </xdr:from>
    <xdr:to>
      <xdr:col>55</xdr:col>
      <xdr:colOff>0</xdr:colOff>
      <xdr:row>41</xdr:row>
      <xdr:rowOff>118763</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9639300" y="7146145"/>
          <a:ext cx="8382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68943</xdr:rowOff>
    </xdr:from>
    <xdr:to>
      <xdr:col>46</xdr:col>
      <xdr:colOff>38100</xdr:colOff>
      <xdr:row>41</xdr:row>
      <xdr:rowOff>170543</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8699500" y="709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118763</xdr:rowOff>
    </xdr:from>
    <xdr:to>
      <xdr:col>50</xdr:col>
      <xdr:colOff>114300</xdr:colOff>
      <xdr:row>41</xdr:row>
      <xdr:rowOff>119743</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8750300" y="7148213"/>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71882</xdr:rowOff>
    </xdr:from>
    <xdr:to>
      <xdr:col>41</xdr:col>
      <xdr:colOff>101600</xdr:colOff>
      <xdr:row>42</xdr:row>
      <xdr:rowOff>2032</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7810500" y="710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119743</xdr:rowOff>
    </xdr:from>
    <xdr:to>
      <xdr:col>45</xdr:col>
      <xdr:colOff>177800</xdr:colOff>
      <xdr:row>41</xdr:row>
      <xdr:rowOff>122682</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7861300" y="7149193"/>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73189</xdr:rowOff>
    </xdr:from>
    <xdr:to>
      <xdr:col>36</xdr:col>
      <xdr:colOff>165100</xdr:colOff>
      <xdr:row>42</xdr:row>
      <xdr:rowOff>3339</xdr:rowOff>
    </xdr:to>
    <xdr:sp macro="" textlink="">
      <xdr:nvSpPr>
        <xdr:cNvPr id="140" name="楕円 139">
          <a:extLst>
            <a:ext uri="{FF2B5EF4-FFF2-40B4-BE49-F238E27FC236}">
              <a16:creationId xmlns:a16="http://schemas.microsoft.com/office/drawing/2014/main" id="{00000000-0008-0000-0100-00008C000000}"/>
            </a:ext>
          </a:extLst>
        </xdr:cNvPr>
        <xdr:cNvSpPr/>
      </xdr:nvSpPr>
      <xdr:spPr>
        <a:xfrm>
          <a:off x="6921500" y="71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122682</xdr:rowOff>
    </xdr:from>
    <xdr:to>
      <xdr:col>41</xdr:col>
      <xdr:colOff>50800</xdr:colOff>
      <xdr:row>41</xdr:row>
      <xdr:rowOff>123989</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flipV="1">
          <a:off x="6972300" y="7152132"/>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48277</xdr:rowOff>
    </xdr:from>
    <xdr:ext cx="469744" cy="259045"/>
    <xdr:sp macro="" textlink="">
      <xdr:nvSpPr>
        <xdr:cNvPr id="142" name="n_1aveValue【道路】&#10;一人当たり延長">
          <a:extLst>
            <a:ext uri="{FF2B5EF4-FFF2-40B4-BE49-F238E27FC236}">
              <a16:creationId xmlns:a16="http://schemas.microsoft.com/office/drawing/2014/main" id="{00000000-0008-0000-0100-00008E000000}"/>
            </a:ext>
          </a:extLst>
        </xdr:cNvPr>
        <xdr:cNvSpPr txBox="1"/>
      </xdr:nvSpPr>
      <xdr:spPr>
        <a:xfrm>
          <a:off x="9391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134056</xdr:rowOff>
    </xdr:from>
    <xdr:ext cx="469744" cy="259045"/>
    <xdr:sp macro="" textlink="">
      <xdr:nvSpPr>
        <xdr:cNvPr id="143" name="n_2aveValue【道路】&#10;一人当たり延長">
          <a:extLst>
            <a:ext uri="{FF2B5EF4-FFF2-40B4-BE49-F238E27FC236}">
              <a16:creationId xmlns:a16="http://schemas.microsoft.com/office/drawing/2014/main" id="{00000000-0008-0000-0100-00008F000000}"/>
            </a:ext>
          </a:extLst>
        </xdr:cNvPr>
        <xdr:cNvSpPr txBox="1"/>
      </xdr:nvSpPr>
      <xdr:spPr>
        <a:xfrm>
          <a:off x="8515427" y="630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1360</xdr:rowOff>
    </xdr:from>
    <xdr:ext cx="469744" cy="259045"/>
    <xdr:sp macro="" textlink="">
      <xdr:nvSpPr>
        <xdr:cNvPr id="144" name="n_3aveValue【道路】&#10;一人当たり延長">
          <a:extLst>
            <a:ext uri="{FF2B5EF4-FFF2-40B4-BE49-F238E27FC236}">
              <a16:creationId xmlns:a16="http://schemas.microsoft.com/office/drawing/2014/main" id="{00000000-0008-0000-0100-000090000000}"/>
            </a:ext>
          </a:extLst>
        </xdr:cNvPr>
        <xdr:cNvSpPr txBox="1"/>
      </xdr:nvSpPr>
      <xdr:spPr>
        <a:xfrm>
          <a:off x="7626427" y="634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55135</xdr:rowOff>
    </xdr:from>
    <xdr:ext cx="469744" cy="259045"/>
    <xdr:sp macro="" textlink="">
      <xdr:nvSpPr>
        <xdr:cNvPr id="145" name="n_4aveValue【道路】&#10;一人当たり延長">
          <a:extLst>
            <a:ext uri="{FF2B5EF4-FFF2-40B4-BE49-F238E27FC236}">
              <a16:creationId xmlns:a16="http://schemas.microsoft.com/office/drawing/2014/main" id="{00000000-0008-0000-0100-000091000000}"/>
            </a:ext>
          </a:extLst>
        </xdr:cNvPr>
        <xdr:cNvSpPr txBox="1"/>
      </xdr:nvSpPr>
      <xdr:spPr>
        <a:xfrm>
          <a:off x="6737427"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160690</xdr:rowOff>
    </xdr:from>
    <xdr:ext cx="469744" cy="259045"/>
    <xdr:sp macro="" textlink="">
      <xdr:nvSpPr>
        <xdr:cNvPr id="146" name="n_1mainValue【道路】&#10;一人当たり延長">
          <a:extLst>
            <a:ext uri="{FF2B5EF4-FFF2-40B4-BE49-F238E27FC236}">
              <a16:creationId xmlns:a16="http://schemas.microsoft.com/office/drawing/2014/main" id="{00000000-0008-0000-0100-000092000000}"/>
            </a:ext>
          </a:extLst>
        </xdr:cNvPr>
        <xdr:cNvSpPr txBox="1"/>
      </xdr:nvSpPr>
      <xdr:spPr>
        <a:xfrm>
          <a:off x="9391727" y="719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161670</xdr:rowOff>
    </xdr:from>
    <xdr:ext cx="469744" cy="259045"/>
    <xdr:sp macro="" textlink="">
      <xdr:nvSpPr>
        <xdr:cNvPr id="147" name="n_2mainValue【道路】&#10;一人当たり延長">
          <a:extLst>
            <a:ext uri="{FF2B5EF4-FFF2-40B4-BE49-F238E27FC236}">
              <a16:creationId xmlns:a16="http://schemas.microsoft.com/office/drawing/2014/main" id="{00000000-0008-0000-0100-000093000000}"/>
            </a:ext>
          </a:extLst>
        </xdr:cNvPr>
        <xdr:cNvSpPr txBox="1"/>
      </xdr:nvSpPr>
      <xdr:spPr>
        <a:xfrm>
          <a:off x="8515427" y="7191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164609</xdr:rowOff>
    </xdr:from>
    <xdr:ext cx="469744" cy="259045"/>
    <xdr:sp macro="" textlink="">
      <xdr:nvSpPr>
        <xdr:cNvPr id="148" name="n_3mainValue【道路】&#10;一人当たり延長">
          <a:extLst>
            <a:ext uri="{FF2B5EF4-FFF2-40B4-BE49-F238E27FC236}">
              <a16:creationId xmlns:a16="http://schemas.microsoft.com/office/drawing/2014/main" id="{00000000-0008-0000-0100-000094000000}"/>
            </a:ext>
          </a:extLst>
        </xdr:cNvPr>
        <xdr:cNvSpPr txBox="1"/>
      </xdr:nvSpPr>
      <xdr:spPr>
        <a:xfrm>
          <a:off x="7626427" y="71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165916</xdr:rowOff>
    </xdr:from>
    <xdr:ext cx="469744" cy="259045"/>
    <xdr:sp macro="" textlink="">
      <xdr:nvSpPr>
        <xdr:cNvPr id="149" name="n_4mainValue【道路】&#10;一人当たり延長">
          <a:extLst>
            <a:ext uri="{FF2B5EF4-FFF2-40B4-BE49-F238E27FC236}">
              <a16:creationId xmlns:a16="http://schemas.microsoft.com/office/drawing/2014/main" id="{00000000-0008-0000-0100-000095000000}"/>
            </a:ext>
          </a:extLst>
        </xdr:cNvPr>
        <xdr:cNvSpPr txBox="1"/>
      </xdr:nvSpPr>
      <xdr:spPr>
        <a:xfrm>
          <a:off x="6737427" y="719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0000000-0008-0000-01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00000000-0008-0000-0100-0000B0000000}"/>
            </a:ext>
          </a:extLst>
        </xdr:cNvPr>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00000000-0008-0000-0100-0000B2000000}"/>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138628</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00000000-0008-0000-0100-0000B4000000}"/>
            </a:ext>
          </a:extLst>
        </xdr:cNvPr>
        <xdr:cNvSpPr txBox="1"/>
      </xdr:nvSpPr>
      <xdr:spPr>
        <a:xfrm>
          <a:off x="4673600" y="1025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3746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39007</xdr:rowOff>
    </xdr:from>
    <xdr:to>
      <xdr:col>10</xdr:col>
      <xdr:colOff>165100</xdr:colOff>
      <xdr:row>60</xdr:row>
      <xdr:rowOff>140607</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968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9616</xdr:rowOff>
    </xdr:from>
    <xdr:to>
      <xdr:col>6</xdr:col>
      <xdr:colOff>38100</xdr:colOff>
      <xdr:row>60</xdr:row>
      <xdr:rowOff>111216</xdr:rowOff>
    </xdr:to>
    <xdr:sp macro="" textlink="">
      <xdr:nvSpPr>
        <xdr:cNvPr id="185" name="フローチャート: 判断 184">
          <a:extLst>
            <a:ext uri="{FF2B5EF4-FFF2-40B4-BE49-F238E27FC236}">
              <a16:creationId xmlns:a16="http://schemas.microsoft.com/office/drawing/2014/main" id="{00000000-0008-0000-0100-0000B9000000}"/>
            </a:ext>
          </a:extLst>
        </xdr:cNvPr>
        <xdr:cNvSpPr/>
      </xdr:nvSpPr>
      <xdr:spPr>
        <a:xfrm>
          <a:off x="10795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12881</xdr:rowOff>
    </xdr:from>
    <xdr:to>
      <xdr:col>24</xdr:col>
      <xdr:colOff>114300</xdr:colOff>
      <xdr:row>63</xdr:row>
      <xdr:rowOff>114481</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45847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99258</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00000000-0008-0000-0100-0000C0000000}"/>
            </a:ext>
          </a:extLst>
        </xdr:cNvPr>
        <xdr:cNvSpPr txBox="1"/>
      </xdr:nvSpPr>
      <xdr:spPr>
        <a:xfrm>
          <a:off x="4673600" y="10729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19413</xdr:rowOff>
    </xdr:from>
    <xdr:to>
      <xdr:col>20</xdr:col>
      <xdr:colOff>38100</xdr:colOff>
      <xdr:row>63</xdr:row>
      <xdr:rowOff>121013</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3746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63681</xdr:rowOff>
    </xdr:from>
    <xdr:to>
      <xdr:col>24</xdr:col>
      <xdr:colOff>63500</xdr:colOff>
      <xdr:row>63</xdr:row>
      <xdr:rowOff>70213</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flipV="1">
          <a:off x="3797300" y="1086503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3084</xdr:rowOff>
    </xdr:from>
    <xdr:to>
      <xdr:col>15</xdr:col>
      <xdr:colOff>101600</xdr:colOff>
      <xdr:row>63</xdr:row>
      <xdr:rowOff>104684</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2857500" y="108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53884</xdr:rowOff>
    </xdr:from>
    <xdr:to>
      <xdr:col>19</xdr:col>
      <xdr:colOff>177800</xdr:colOff>
      <xdr:row>63</xdr:row>
      <xdr:rowOff>70213</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908300" y="1085523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153307</xdr:rowOff>
    </xdr:from>
    <xdr:to>
      <xdr:col>10</xdr:col>
      <xdr:colOff>165100</xdr:colOff>
      <xdr:row>63</xdr:row>
      <xdr:rowOff>83457</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968500" y="107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32657</xdr:rowOff>
    </xdr:from>
    <xdr:to>
      <xdr:col>15</xdr:col>
      <xdr:colOff>50800</xdr:colOff>
      <xdr:row>63</xdr:row>
      <xdr:rowOff>53884</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2019300" y="1083400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130447</xdr:rowOff>
    </xdr:from>
    <xdr:to>
      <xdr:col>6</xdr:col>
      <xdr:colOff>38100</xdr:colOff>
      <xdr:row>63</xdr:row>
      <xdr:rowOff>60597</xdr:rowOff>
    </xdr:to>
    <xdr:sp macro="" textlink="">
      <xdr:nvSpPr>
        <xdr:cNvPr id="199" name="楕円 198">
          <a:extLst>
            <a:ext uri="{FF2B5EF4-FFF2-40B4-BE49-F238E27FC236}">
              <a16:creationId xmlns:a16="http://schemas.microsoft.com/office/drawing/2014/main" id="{00000000-0008-0000-0100-0000C7000000}"/>
            </a:ext>
          </a:extLst>
        </xdr:cNvPr>
        <xdr:cNvSpPr/>
      </xdr:nvSpPr>
      <xdr:spPr>
        <a:xfrm>
          <a:off x="1079500" y="1076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9797</xdr:rowOff>
    </xdr:from>
    <xdr:to>
      <xdr:col>10</xdr:col>
      <xdr:colOff>114300</xdr:colOff>
      <xdr:row>63</xdr:row>
      <xdr:rowOff>32657</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1130300" y="1081114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41201</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157134</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127743</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07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112140</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3582044" y="1091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95811</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2705744" y="1089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74584</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1816744" y="108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51724</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00000000-0008-0000-0100-0000D0000000}"/>
            </a:ext>
          </a:extLst>
        </xdr:cNvPr>
        <xdr:cNvSpPr txBox="1"/>
      </xdr:nvSpPr>
      <xdr:spPr>
        <a:xfrm>
          <a:off x="927744" y="1085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1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1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100-0000E9000000}"/>
            </a:ext>
          </a:extLst>
        </xdr:cNvPr>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100-0000EB000000}"/>
            </a:ext>
          </a:extLst>
        </xdr:cNvPr>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24285</xdr:rowOff>
    </xdr:from>
    <xdr:ext cx="534377"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100-0000ED000000}"/>
            </a:ext>
          </a:extLst>
        </xdr:cNvPr>
        <xdr:cNvSpPr txBox="1"/>
      </xdr:nvSpPr>
      <xdr:spPr>
        <a:xfrm>
          <a:off x="10515600" y="1048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9588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63001</xdr:rowOff>
    </xdr:from>
    <xdr:to>
      <xdr:col>46</xdr:col>
      <xdr:colOff>38100</xdr:colOff>
      <xdr:row>62</xdr:row>
      <xdr:rowOff>164601</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8699500" y="1069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54436</xdr:rowOff>
    </xdr:from>
    <xdr:to>
      <xdr:col>41</xdr:col>
      <xdr:colOff>101600</xdr:colOff>
      <xdr:row>62</xdr:row>
      <xdr:rowOff>156036</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7810500" y="1068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63519</xdr:rowOff>
    </xdr:from>
    <xdr:to>
      <xdr:col>36</xdr:col>
      <xdr:colOff>165100</xdr:colOff>
      <xdr:row>62</xdr:row>
      <xdr:rowOff>165119</xdr:rowOff>
    </xdr:to>
    <xdr:sp macro="" textlink="">
      <xdr:nvSpPr>
        <xdr:cNvPr id="242" name="フローチャート: 判断 241">
          <a:extLst>
            <a:ext uri="{FF2B5EF4-FFF2-40B4-BE49-F238E27FC236}">
              <a16:creationId xmlns:a16="http://schemas.microsoft.com/office/drawing/2014/main" id="{00000000-0008-0000-0100-0000F2000000}"/>
            </a:ext>
          </a:extLst>
        </xdr:cNvPr>
        <xdr:cNvSpPr/>
      </xdr:nvSpPr>
      <xdr:spPr>
        <a:xfrm>
          <a:off x="6921500" y="1069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18378</xdr:rowOff>
    </xdr:from>
    <xdr:to>
      <xdr:col>55</xdr:col>
      <xdr:colOff>50800</xdr:colOff>
      <xdr:row>63</xdr:row>
      <xdr:rowOff>119978</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10426700" y="1081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168255</xdr:rowOff>
    </xdr:from>
    <xdr:ext cx="534377"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100-0000F9000000}"/>
            </a:ext>
          </a:extLst>
        </xdr:cNvPr>
        <xdr:cNvSpPr txBox="1"/>
      </xdr:nvSpPr>
      <xdr:spPr>
        <a:xfrm>
          <a:off x="10515600" y="1079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23533</xdr:rowOff>
    </xdr:from>
    <xdr:to>
      <xdr:col>50</xdr:col>
      <xdr:colOff>165100</xdr:colOff>
      <xdr:row>63</xdr:row>
      <xdr:rowOff>125133</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9588500" y="1082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69178</xdr:rowOff>
    </xdr:from>
    <xdr:to>
      <xdr:col>55</xdr:col>
      <xdr:colOff>0</xdr:colOff>
      <xdr:row>63</xdr:row>
      <xdr:rowOff>74333</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9639300" y="10870528"/>
          <a:ext cx="838200" cy="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25488</xdr:rowOff>
    </xdr:from>
    <xdr:to>
      <xdr:col>46</xdr:col>
      <xdr:colOff>38100</xdr:colOff>
      <xdr:row>63</xdr:row>
      <xdr:rowOff>127088</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8699500" y="1082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74333</xdr:rowOff>
    </xdr:from>
    <xdr:to>
      <xdr:col>50</xdr:col>
      <xdr:colOff>114300</xdr:colOff>
      <xdr:row>63</xdr:row>
      <xdr:rowOff>76288</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8750300" y="10875683"/>
          <a:ext cx="889000" cy="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27225</xdr:rowOff>
    </xdr:from>
    <xdr:to>
      <xdr:col>41</xdr:col>
      <xdr:colOff>101600</xdr:colOff>
      <xdr:row>63</xdr:row>
      <xdr:rowOff>128825</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7810500" y="1082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76288</xdr:rowOff>
    </xdr:from>
    <xdr:to>
      <xdr:col>45</xdr:col>
      <xdr:colOff>177800</xdr:colOff>
      <xdr:row>63</xdr:row>
      <xdr:rowOff>78025</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7861300" y="10877638"/>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28463</xdr:rowOff>
    </xdr:from>
    <xdr:to>
      <xdr:col>36</xdr:col>
      <xdr:colOff>165100</xdr:colOff>
      <xdr:row>63</xdr:row>
      <xdr:rowOff>130063</xdr:rowOff>
    </xdr:to>
    <xdr:sp macro="" textlink="">
      <xdr:nvSpPr>
        <xdr:cNvPr id="256" name="楕円 255">
          <a:extLst>
            <a:ext uri="{FF2B5EF4-FFF2-40B4-BE49-F238E27FC236}">
              <a16:creationId xmlns:a16="http://schemas.microsoft.com/office/drawing/2014/main" id="{00000000-0008-0000-0100-000000010000}"/>
            </a:ext>
          </a:extLst>
        </xdr:cNvPr>
        <xdr:cNvSpPr/>
      </xdr:nvSpPr>
      <xdr:spPr>
        <a:xfrm>
          <a:off x="6921500" y="1082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78025</xdr:rowOff>
    </xdr:from>
    <xdr:to>
      <xdr:col>41</xdr:col>
      <xdr:colOff>50800</xdr:colOff>
      <xdr:row>63</xdr:row>
      <xdr:rowOff>79263</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flipV="1">
          <a:off x="6972300" y="10879375"/>
          <a:ext cx="889000" cy="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115280</xdr:rowOff>
    </xdr:from>
    <xdr:ext cx="534377"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594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9678</xdr:rowOff>
    </xdr:from>
    <xdr:ext cx="534377"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83111" y="1046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1113</xdr:rowOff>
    </xdr:from>
    <xdr:ext cx="534377"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94111" y="1045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10196</xdr:rowOff>
    </xdr:from>
    <xdr:ext cx="534377"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705111" y="1046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116260</xdr:rowOff>
    </xdr:from>
    <xdr:ext cx="534377"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9359411" y="1091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118215</xdr:rowOff>
    </xdr:from>
    <xdr:ext cx="534377"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8483111" y="1091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119952</xdr:rowOff>
    </xdr:from>
    <xdr:ext cx="534377"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7594111" y="1092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121190</xdr:rowOff>
    </xdr:from>
    <xdr:ext cx="534377"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100-000009010000}"/>
            </a:ext>
          </a:extLst>
        </xdr:cNvPr>
        <xdr:cNvSpPr txBox="1"/>
      </xdr:nvSpPr>
      <xdr:spPr>
        <a:xfrm>
          <a:off x="6705111" y="1092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42672</xdr:rowOff>
    </xdr:from>
    <xdr:to>
      <xdr:col>24</xdr:col>
      <xdr:colOff>62865</xdr:colOff>
      <xdr:row>83</xdr:row>
      <xdr:rowOff>136398</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634865" y="1341577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140225</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673600" y="14370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83</xdr:row>
      <xdr:rowOff>136398</xdr:rowOff>
    </xdr:from>
    <xdr:to>
      <xdr:col>24</xdr:col>
      <xdr:colOff>152400</xdr:colOff>
      <xdr:row>83</xdr:row>
      <xdr:rowOff>136398</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436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160799</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673600" y="13190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42672</xdr:rowOff>
    </xdr:from>
    <xdr:to>
      <xdr:col>24</xdr:col>
      <xdr:colOff>152400</xdr:colOff>
      <xdr:row>78</xdr:row>
      <xdr:rowOff>42672</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341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81042</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673600" y="13797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58165</xdr:rowOff>
    </xdr:from>
    <xdr:to>
      <xdr:col>24</xdr:col>
      <xdr:colOff>114300</xdr:colOff>
      <xdr:row>81</xdr:row>
      <xdr:rowOff>159765</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584700" y="1394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33020</xdr:rowOff>
    </xdr:from>
    <xdr:to>
      <xdr:col>20</xdr:col>
      <xdr:colOff>38100</xdr:colOff>
      <xdr:row>81</xdr:row>
      <xdr:rowOff>134620</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138176</xdr:rowOff>
    </xdr:from>
    <xdr:to>
      <xdr:col>15</xdr:col>
      <xdr:colOff>101600</xdr:colOff>
      <xdr:row>81</xdr:row>
      <xdr:rowOff>68326</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857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129032</xdr:rowOff>
    </xdr:from>
    <xdr:to>
      <xdr:col>10</xdr:col>
      <xdr:colOff>165100</xdr:colOff>
      <xdr:row>81</xdr:row>
      <xdr:rowOff>59182</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968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138176</xdr:rowOff>
    </xdr:from>
    <xdr:to>
      <xdr:col>24</xdr:col>
      <xdr:colOff>114300</xdr:colOff>
      <xdr:row>83</xdr:row>
      <xdr:rowOff>68326</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5847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53103</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673600" y="14112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133604</xdr:rowOff>
    </xdr:from>
    <xdr:to>
      <xdr:col>20</xdr:col>
      <xdr:colOff>38100</xdr:colOff>
      <xdr:row>83</xdr:row>
      <xdr:rowOff>63754</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7465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12954</xdr:rowOff>
    </xdr:from>
    <xdr:to>
      <xdr:col>24</xdr:col>
      <xdr:colOff>63500</xdr:colOff>
      <xdr:row>83</xdr:row>
      <xdr:rowOff>17526</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3797300" y="142433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135889</xdr:rowOff>
    </xdr:from>
    <xdr:to>
      <xdr:col>15</xdr:col>
      <xdr:colOff>101600</xdr:colOff>
      <xdr:row>83</xdr:row>
      <xdr:rowOff>66039</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857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12954</xdr:rowOff>
    </xdr:from>
    <xdr:to>
      <xdr:col>19</xdr:col>
      <xdr:colOff>177800</xdr:colOff>
      <xdr:row>83</xdr:row>
      <xdr:rowOff>15239</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flipV="1">
          <a:off x="2908300" y="1424330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142748</xdr:rowOff>
    </xdr:from>
    <xdr:to>
      <xdr:col>10</xdr:col>
      <xdr:colOff>165100</xdr:colOff>
      <xdr:row>83</xdr:row>
      <xdr:rowOff>72898</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9685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15239</xdr:rowOff>
    </xdr:from>
    <xdr:to>
      <xdr:col>15</xdr:col>
      <xdr:colOff>50800</xdr:colOff>
      <xdr:row>83</xdr:row>
      <xdr:rowOff>22098</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flipV="1">
          <a:off x="2019300" y="14245589"/>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129032</xdr:rowOff>
    </xdr:from>
    <xdr:to>
      <xdr:col>6</xdr:col>
      <xdr:colOff>38100</xdr:colOff>
      <xdr:row>86</xdr:row>
      <xdr:rowOff>59182</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0795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22098</xdr:rowOff>
    </xdr:from>
    <xdr:to>
      <xdr:col>10</xdr:col>
      <xdr:colOff>114300</xdr:colOff>
      <xdr:row>86</xdr:row>
      <xdr:rowOff>8382</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flipV="1">
          <a:off x="1130300" y="14252448"/>
          <a:ext cx="889000" cy="50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151147</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84853</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75709</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82566</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54881</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428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64025</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429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50309</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4795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1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100-00005A010000}"/>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48" name="【公営住宅】&#10;一人当たり面積最大値テキスト">
          <a:extLst>
            <a:ext uri="{FF2B5EF4-FFF2-40B4-BE49-F238E27FC236}">
              <a16:creationId xmlns:a16="http://schemas.microsoft.com/office/drawing/2014/main" id="{00000000-0008-0000-0100-00005C010000}"/>
            </a:ext>
          </a:extLst>
        </xdr:cNvPr>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74947</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100-00005E010000}"/>
            </a:ext>
          </a:extLst>
        </xdr:cNvPr>
        <xdr:cNvSpPr txBox="1"/>
      </xdr:nvSpPr>
      <xdr:spPr>
        <a:xfrm>
          <a:off x="10515600" y="1413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119126</xdr:rowOff>
    </xdr:from>
    <xdr:to>
      <xdr:col>46</xdr:col>
      <xdr:colOff>38100</xdr:colOff>
      <xdr:row>85</xdr:row>
      <xdr:rowOff>49276</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86995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106935</xdr:rowOff>
    </xdr:from>
    <xdr:to>
      <xdr:col>41</xdr:col>
      <xdr:colOff>101600</xdr:colOff>
      <xdr:row>85</xdr:row>
      <xdr:rowOff>37085</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7810500" y="145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109982</xdr:rowOff>
    </xdr:from>
    <xdr:to>
      <xdr:col>36</xdr:col>
      <xdr:colOff>165100</xdr:colOff>
      <xdr:row>85</xdr:row>
      <xdr:rowOff>40132</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6921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136652</xdr:rowOff>
    </xdr:from>
    <xdr:to>
      <xdr:col>55</xdr:col>
      <xdr:colOff>50800</xdr:colOff>
      <xdr:row>86</xdr:row>
      <xdr:rowOff>66802</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10426700" y="1470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51579</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100-00006A010000}"/>
            </a:ext>
          </a:extLst>
        </xdr:cNvPr>
        <xdr:cNvSpPr txBox="1"/>
      </xdr:nvSpPr>
      <xdr:spPr>
        <a:xfrm>
          <a:off x="10515600" y="1462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132842</xdr:rowOff>
    </xdr:from>
    <xdr:to>
      <xdr:col>50</xdr:col>
      <xdr:colOff>165100</xdr:colOff>
      <xdr:row>86</xdr:row>
      <xdr:rowOff>62992</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9588500" y="1470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12192</xdr:rowOff>
    </xdr:from>
    <xdr:to>
      <xdr:col>55</xdr:col>
      <xdr:colOff>0</xdr:colOff>
      <xdr:row>86</xdr:row>
      <xdr:rowOff>16002</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9639300" y="1475689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127508</xdr:rowOff>
    </xdr:from>
    <xdr:to>
      <xdr:col>46</xdr:col>
      <xdr:colOff>38100</xdr:colOff>
      <xdr:row>86</xdr:row>
      <xdr:rowOff>57658</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8699500" y="1470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6858</xdr:rowOff>
    </xdr:from>
    <xdr:to>
      <xdr:col>50</xdr:col>
      <xdr:colOff>114300</xdr:colOff>
      <xdr:row>86</xdr:row>
      <xdr:rowOff>12192</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8750300" y="1475155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124461</xdr:rowOff>
    </xdr:from>
    <xdr:to>
      <xdr:col>41</xdr:col>
      <xdr:colOff>101600</xdr:colOff>
      <xdr:row>86</xdr:row>
      <xdr:rowOff>54611</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7810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3811</xdr:rowOff>
    </xdr:from>
    <xdr:to>
      <xdr:col>45</xdr:col>
      <xdr:colOff>177800</xdr:colOff>
      <xdr:row>86</xdr:row>
      <xdr:rowOff>6858</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7861300" y="14748511"/>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125222</xdr:rowOff>
    </xdr:from>
    <xdr:to>
      <xdr:col>36</xdr:col>
      <xdr:colOff>165100</xdr:colOff>
      <xdr:row>86</xdr:row>
      <xdr:rowOff>55372</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6921500" y="146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3811</xdr:rowOff>
    </xdr:from>
    <xdr:to>
      <xdr:col>41</xdr:col>
      <xdr:colOff>50800</xdr:colOff>
      <xdr:row>86</xdr:row>
      <xdr:rowOff>4572</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6972300" y="1474851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167149</xdr:rowOff>
    </xdr:from>
    <xdr:ext cx="469744" cy="259045"/>
    <xdr:sp macro="" textlink="">
      <xdr:nvSpPr>
        <xdr:cNvPr id="371" name="n_1aveValue【公営住宅】&#10;一人当たり面積">
          <a:extLst>
            <a:ext uri="{FF2B5EF4-FFF2-40B4-BE49-F238E27FC236}">
              <a16:creationId xmlns:a16="http://schemas.microsoft.com/office/drawing/2014/main" id="{00000000-0008-0000-0100-000073010000}"/>
            </a:ext>
          </a:extLst>
        </xdr:cNvPr>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65803</xdr:rowOff>
    </xdr:from>
    <xdr:ext cx="469744" cy="259045"/>
    <xdr:sp macro="" textlink="">
      <xdr:nvSpPr>
        <xdr:cNvPr id="372" name="n_2aveValue【公営住宅】&#10;一人当たり面積">
          <a:extLst>
            <a:ext uri="{FF2B5EF4-FFF2-40B4-BE49-F238E27FC236}">
              <a16:creationId xmlns:a16="http://schemas.microsoft.com/office/drawing/2014/main" id="{00000000-0008-0000-0100-000074010000}"/>
            </a:ext>
          </a:extLst>
        </xdr:cNvPr>
        <xdr:cNvSpPr txBox="1"/>
      </xdr:nvSpPr>
      <xdr:spPr>
        <a:xfrm>
          <a:off x="8515427" y="1429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53612</xdr:rowOff>
    </xdr:from>
    <xdr:ext cx="469744" cy="259045"/>
    <xdr:sp macro="" textlink="">
      <xdr:nvSpPr>
        <xdr:cNvPr id="373" name="n_3aveValue【公営住宅】&#10;一人当たり面積">
          <a:extLst>
            <a:ext uri="{FF2B5EF4-FFF2-40B4-BE49-F238E27FC236}">
              <a16:creationId xmlns:a16="http://schemas.microsoft.com/office/drawing/2014/main" id="{00000000-0008-0000-0100-000075010000}"/>
            </a:ext>
          </a:extLst>
        </xdr:cNvPr>
        <xdr:cNvSpPr txBox="1"/>
      </xdr:nvSpPr>
      <xdr:spPr>
        <a:xfrm>
          <a:off x="7626427" y="1428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56659</xdr:rowOff>
    </xdr:from>
    <xdr:ext cx="469744" cy="259045"/>
    <xdr:sp macro="" textlink="">
      <xdr:nvSpPr>
        <xdr:cNvPr id="374" name="n_4aveValue【公営住宅】&#10;一人当たり面積">
          <a:extLst>
            <a:ext uri="{FF2B5EF4-FFF2-40B4-BE49-F238E27FC236}">
              <a16:creationId xmlns:a16="http://schemas.microsoft.com/office/drawing/2014/main" id="{00000000-0008-0000-0100-000076010000}"/>
            </a:ext>
          </a:extLst>
        </xdr:cNvPr>
        <xdr:cNvSpPr txBox="1"/>
      </xdr:nvSpPr>
      <xdr:spPr>
        <a:xfrm>
          <a:off x="6737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54119</xdr:rowOff>
    </xdr:from>
    <xdr:ext cx="469744" cy="259045"/>
    <xdr:sp macro="" textlink="">
      <xdr:nvSpPr>
        <xdr:cNvPr id="375" name="n_1mainValue【公営住宅】&#10;一人当たり面積">
          <a:extLst>
            <a:ext uri="{FF2B5EF4-FFF2-40B4-BE49-F238E27FC236}">
              <a16:creationId xmlns:a16="http://schemas.microsoft.com/office/drawing/2014/main" id="{00000000-0008-0000-0100-000077010000}"/>
            </a:ext>
          </a:extLst>
        </xdr:cNvPr>
        <xdr:cNvSpPr txBox="1"/>
      </xdr:nvSpPr>
      <xdr:spPr>
        <a:xfrm>
          <a:off x="9391727" y="1479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48785</xdr:rowOff>
    </xdr:from>
    <xdr:ext cx="469744" cy="259045"/>
    <xdr:sp macro="" textlink="">
      <xdr:nvSpPr>
        <xdr:cNvPr id="376" name="n_2mainValue【公営住宅】&#10;一人当たり面積">
          <a:extLst>
            <a:ext uri="{FF2B5EF4-FFF2-40B4-BE49-F238E27FC236}">
              <a16:creationId xmlns:a16="http://schemas.microsoft.com/office/drawing/2014/main" id="{00000000-0008-0000-0100-000078010000}"/>
            </a:ext>
          </a:extLst>
        </xdr:cNvPr>
        <xdr:cNvSpPr txBox="1"/>
      </xdr:nvSpPr>
      <xdr:spPr>
        <a:xfrm>
          <a:off x="8515427" y="1479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45738</xdr:rowOff>
    </xdr:from>
    <xdr:ext cx="469744" cy="259045"/>
    <xdr:sp macro="" textlink="">
      <xdr:nvSpPr>
        <xdr:cNvPr id="377" name="n_3mainValue【公営住宅】&#10;一人当たり面積">
          <a:extLst>
            <a:ext uri="{FF2B5EF4-FFF2-40B4-BE49-F238E27FC236}">
              <a16:creationId xmlns:a16="http://schemas.microsoft.com/office/drawing/2014/main" id="{00000000-0008-0000-0100-000079010000}"/>
            </a:ext>
          </a:extLst>
        </xdr:cNvPr>
        <xdr:cNvSpPr txBox="1"/>
      </xdr:nvSpPr>
      <xdr:spPr>
        <a:xfrm>
          <a:off x="7626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46499</xdr:rowOff>
    </xdr:from>
    <xdr:ext cx="469744" cy="259045"/>
    <xdr:sp macro="" textlink="">
      <xdr:nvSpPr>
        <xdr:cNvPr id="378" name="n_4mainValue【公営住宅】&#10;一人当たり面積">
          <a:extLst>
            <a:ext uri="{FF2B5EF4-FFF2-40B4-BE49-F238E27FC236}">
              <a16:creationId xmlns:a16="http://schemas.microsoft.com/office/drawing/2014/main" id="{00000000-0008-0000-0100-00007A010000}"/>
            </a:ext>
          </a:extLst>
        </xdr:cNvPr>
        <xdr:cNvSpPr txBox="1"/>
      </xdr:nvSpPr>
      <xdr:spPr>
        <a:xfrm>
          <a:off x="6737427" y="1479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00000000-0008-0000-0100-0000A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flipV="1">
          <a:off x="16318864" y="5930265"/>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420" name="【認定こども園・幼稚園・保育所】&#10;有形固定資産減価償却率最小値テキスト">
          <a:extLst>
            <a:ext uri="{FF2B5EF4-FFF2-40B4-BE49-F238E27FC236}">
              <a16:creationId xmlns:a16="http://schemas.microsoft.com/office/drawing/2014/main" id="{00000000-0008-0000-0100-0000A4010000}"/>
            </a:ext>
          </a:extLst>
        </xdr:cNvPr>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422" name="【認定こども園・幼稚園・保育所】&#10;有形固定資産減価償却率最大値テキスト">
          <a:extLst>
            <a:ext uri="{FF2B5EF4-FFF2-40B4-BE49-F238E27FC236}">
              <a16:creationId xmlns:a16="http://schemas.microsoft.com/office/drawing/2014/main" id="{00000000-0008-0000-0100-0000A6010000}"/>
            </a:ext>
          </a:extLst>
        </xdr:cNvPr>
        <xdr:cNvSpPr txBox="1"/>
      </xdr:nvSpPr>
      <xdr:spPr>
        <a:xfrm>
          <a:off x="16357600" y="57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6230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63517</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00000000-0008-0000-0100-0000A8010000}"/>
            </a:ext>
          </a:extLst>
        </xdr:cNvPr>
        <xdr:cNvSpPr txBox="1"/>
      </xdr:nvSpPr>
      <xdr:spPr>
        <a:xfrm>
          <a:off x="16357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5430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57785</xdr:rowOff>
    </xdr:from>
    <xdr:to>
      <xdr:col>67</xdr:col>
      <xdr:colOff>101600</xdr:colOff>
      <xdr:row>37</xdr:row>
      <xdr:rowOff>159385</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2763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6268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152417</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00000000-0008-0000-0100-0000B4010000}"/>
            </a:ext>
          </a:extLst>
        </xdr:cNvPr>
        <xdr:cNvSpPr txBox="1"/>
      </xdr:nvSpPr>
      <xdr:spPr>
        <a:xfrm>
          <a:off x="16357600"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126365</xdr:rowOff>
    </xdr:from>
    <xdr:to>
      <xdr:col>81</xdr:col>
      <xdr:colOff>101600</xdr:colOff>
      <xdr:row>38</xdr:row>
      <xdr:rowOff>56515</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5430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5715</xdr:rowOff>
    </xdr:from>
    <xdr:to>
      <xdr:col>85</xdr:col>
      <xdr:colOff>127000</xdr:colOff>
      <xdr:row>38</xdr:row>
      <xdr:rowOff>53340</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5481300" y="652081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53975</xdr:rowOff>
    </xdr:from>
    <xdr:to>
      <xdr:col>76</xdr:col>
      <xdr:colOff>165100</xdr:colOff>
      <xdr:row>37</xdr:row>
      <xdr:rowOff>155575</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4541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104775</xdr:rowOff>
    </xdr:from>
    <xdr:to>
      <xdr:col>81</xdr:col>
      <xdr:colOff>50800</xdr:colOff>
      <xdr:row>38</xdr:row>
      <xdr:rowOff>5715</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4592300" y="644842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25400</xdr:rowOff>
    </xdr:from>
    <xdr:to>
      <xdr:col>72</xdr:col>
      <xdr:colOff>38100</xdr:colOff>
      <xdr:row>37</xdr:row>
      <xdr:rowOff>127000</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3652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76200</xdr:rowOff>
    </xdr:from>
    <xdr:to>
      <xdr:col>76</xdr:col>
      <xdr:colOff>114300</xdr:colOff>
      <xdr:row>37</xdr:row>
      <xdr:rowOff>104775</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3703300" y="64198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15875</xdr:rowOff>
    </xdr:from>
    <xdr:to>
      <xdr:col>67</xdr:col>
      <xdr:colOff>101600</xdr:colOff>
      <xdr:row>37</xdr:row>
      <xdr:rowOff>117475</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12763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66675</xdr:rowOff>
    </xdr:from>
    <xdr:to>
      <xdr:col>71</xdr:col>
      <xdr:colOff>177800</xdr:colOff>
      <xdr:row>37</xdr:row>
      <xdr:rowOff>76200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2814300" y="64103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141622</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52660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125747</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3500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150512</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2611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47642</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5266044"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652</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4389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143527</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3500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1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22160864" y="57378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100-0000DD010000}"/>
            </a:ext>
          </a:extLst>
        </xdr:cNvPr>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100-0000DF010000}"/>
            </a:ext>
          </a:extLst>
        </xdr:cNvPr>
        <xdr:cNvSpPr txBox="1"/>
      </xdr:nvSpPr>
      <xdr:spPr>
        <a:xfrm>
          <a:off x="221996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13987</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100-0000E1010000}"/>
            </a:ext>
          </a:extLst>
        </xdr:cNvPr>
        <xdr:cNvSpPr txBox="1"/>
      </xdr:nvSpPr>
      <xdr:spPr>
        <a:xfrm>
          <a:off x="22199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48260</xdr:rowOff>
    </xdr:from>
    <xdr:to>
      <xdr:col>102</xdr:col>
      <xdr:colOff>165100</xdr:colOff>
      <xdr:row>38</xdr:row>
      <xdr:rowOff>149860</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19494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55880</xdr:rowOff>
    </xdr:from>
    <xdr:to>
      <xdr:col>98</xdr:col>
      <xdr:colOff>38100</xdr:colOff>
      <xdr:row>38</xdr:row>
      <xdr:rowOff>157480</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18605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xdr:rowOff>
    </xdr:from>
    <xdr:to>
      <xdr:col>116</xdr:col>
      <xdr:colOff>114300</xdr:colOff>
      <xdr:row>40</xdr:row>
      <xdr:rowOff>104140</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2110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152417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100-0000ED010000}"/>
            </a:ext>
          </a:extLst>
        </xdr:cNvPr>
        <xdr:cNvSpPr txBox="1"/>
      </xdr:nvSpPr>
      <xdr:spPr>
        <a:xfrm>
          <a:off x="22199600"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xdr:rowOff>
    </xdr:from>
    <xdr:to>
      <xdr:col>112</xdr:col>
      <xdr:colOff>38100</xdr:colOff>
      <xdr:row>40</xdr:row>
      <xdr:rowOff>104140</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1272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53340</xdr:rowOff>
    </xdr:from>
    <xdr:to>
      <xdr:col>116</xdr:col>
      <xdr:colOff>63500</xdr:colOff>
      <xdr:row>40</xdr:row>
      <xdr:rowOff>53340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21323300" y="6911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xdr:rowOff>
    </xdr:from>
    <xdr:to>
      <xdr:col>107</xdr:col>
      <xdr:colOff>101600</xdr:colOff>
      <xdr:row>40</xdr:row>
      <xdr:rowOff>104140</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20383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53340</xdr:rowOff>
    </xdr:from>
    <xdr:to>
      <xdr:col>111</xdr:col>
      <xdr:colOff>177800</xdr:colOff>
      <xdr:row>40</xdr:row>
      <xdr:rowOff>53340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20434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10160</xdr:rowOff>
    </xdr:from>
    <xdr:to>
      <xdr:col>102</xdr:col>
      <xdr:colOff>165100</xdr:colOff>
      <xdr:row>40</xdr:row>
      <xdr:rowOff>111760</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9494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53340</xdr:rowOff>
    </xdr:from>
    <xdr:to>
      <xdr:col>107</xdr:col>
      <xdr:colOff>50800</xdr:colOff>
      <xdr:row>40</xdr:row>
      <xdr:rowOff>60960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19545300" y="6911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151130</xdr:rowOff>
    </xdr:from>
    <xdr:to>
      <xdr:col>98</xdr:col>
      <xdr:colOff>38100</xdr:colOff>
      <xdr:row>40</xdr:row>
      <xdr:rowOff>81280</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18605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30480</xdr:rowOff>
    </xdr:from>
    <xdr:to>
      <xdr:col>102</xdr:col>
      <xdr:colOff>114300</xdr:colOff>
      <xdr:row>40</xdr:row>
      <xdr:rowOff>60960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8656300" y="6888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166387</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9310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2557</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84214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95267</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21075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102887</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19310427"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72407</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8421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00000000-0008-0000-0100-00001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00000000-0008-0000-0100-000019020000}"/>
            </a:ext>
          </a:extLst>
        </xdr:cNvPr>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00000000-0008-0000-0100-00001B020000}"/>
            </a:ext>
          </a:extLst>
        </xdr:cNvPr>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4734</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00000000-0008-0000-0100-00001D020000}"/>
            </a:ext>
          </a:extLst>
        </xdr:cNvPr>
        <xdr:cNvSpPr txBox="1"/>
      </xdr:nvSpPr>
      <xdr:spPr>
        <a:xfrm>
          <a:off x="16357600" y="1012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546" name="フローチャート: 判断 545">
          <a:extLst>
            <a:ext uri="{FF2B5EF4-FFF2-40B4-BE49-F238E27FC236}">
              <a16:creationId xmlns:a16="http://schemas.microsoft.com/office/drawing/2014/main" id="{00000000-0008-0000-0100-000022020000}"/>
            </a:ext>
          </a:extLst>
        </xdr:cNvPr>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58601</xdr:rowOff>
    </xdr:from>
    <xdr:to>
      <xdr:col>85</xdr:col>
      <xdr:colOff>177800</xdr:colOff>
      <xdr:row>61</xdr:row>
      <xdr:rowOff>160201</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62687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37028</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00000000-0008-0000-0100-000029020000}"/>
            </a:ext>
          </a:extLst>
        </xdr:cNvPr>
        <xdr:cNvSpPr txBox="1"/>
      </xdr:nvSpPr>
      <xdr:spPr>
        <a:xfrm>
          <a:off x="16357600"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35741</xdr:rowOff>
    </xdr:from>
    <xdr:to>
      <xdr:col>81</xdr:col>
      <xdr:colOff>101600</xdr:colOff>
      <xdr:row>61</xdr:row>
      <xdr:rowOff>137341</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5430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86541</xdr:rowOff>
    </xdr:from>
    <xdr:to>
      <xdr:col>85</xdr:col>
      <xdr:colOff>127000</xdr:colOff>
      <xdr:row>61</xdr:row>
      <xdr:rowOff>109401</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5481300" y="1054499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16147</xdr:rowOff>
    </xdr:from>
    <xdr:to>
      <xdr:col>76</xdr:col>
      <xdr:colOff>165100</xdr:colOff>
      <xdr:row>61</xdr:row>
      <xdr:rowOff>117747</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4541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66947</xdr:rowOff>
    </xdr:from>
    <xdr:to>
      <xdr:col>81</xdr:col>
      <xdr:colOff>50800</xdr:colOff>
      <xdr:row>61</xdr:row>
      <xdr:rowOff>86541</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4592300" y="1052539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161472</xdr:rowOff>
    </xdr:from>
    <xdr:to>
      <xdr:col>72</xdr:col>
      <xdr:colOff>38100</xdr:colOff>
      <xdr:row>61</xdr:row>
      <xdr:rowOff>91622</xdr:rowOff>
    </xdr:to>
    <xdr:sp macro="" textlink="">
      <xdr:nvSpPr>
        <xdr:cNvPr id="558" name="楕円 557">
          <a:extLst>
            <a:ext uri="{FF2B5EF4-FFF2-40B4-BE49-F238E27FC236}">
              <a16:creationId xmlns:a16="http://schemas.microsoft.com/office/drawing/2014/main" id="{00000000-0008-0000-0100-00002E020000}"/>
            </a:ext>
          </a:extLst>
        </xdr:cNvPr>
        <xdr:cNvSpPr/>
      </xdr:nvSpPr>
      <xdr:spPr>
        <a:xfrm>
          <a:off x="13652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40822</xdr:rowOff>
    </xdr:from>
    <xdr:to>
      <xdr:col>76</xdr:col>
      <xdr:colOff>114300</xdr:colOff>
      <xdr:row>61</xdr:row>
      <xdr:rowOff>66947</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3703300" y="104992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132080</xdr:rowOff>
    </xdr:from>
    <xdr:to>
      <xdr:col>67</xdr:col>
      <xdr:colOff>101600</xdr:colOff>
      <xdr:row>61</xdr:row>
      <xdr:rowOff>62230</xdr:rowOff>
    </xdr:to>
    <xdr:sp macro="" textlink="">
      <xdr:nvSpPr>
        <xdr:cNvPr id="560" name="楕円 559">
          <a:extLst>
            <a:ext uri="{FF2B5EF4-FFF2-40B4-BE49-F238E27FC236}">
              <a16:creationId xmlns:a16="http://schemas.microsoft.com/office/drawing/2014/main" id="{00000000-0008-0000-0100-000030020000}"/>
            </a:ext>
          </a:extLst>
        </xdr:cNvPr>
        <xdr:cNvSpPr/>
      </xdr:nvSpPr>
      <xdr:spPr>
        <a:xfrm>
          <a:off x="12763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11430</xdr:rowOff>
    </xdr:from>
    <xdr:to>
      <xdr:col>71</xdr:col>
      <xdr:colOff>177800</xdr:colOff>
      <xdr:row>61</xdr:row>
      <xdr:rowOff>40822</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2814300" y="1046988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77124</xdr:rowOff>
    </xdr:from>
    <xdr:ext cx="405111" cy="259045"/>
    <xdr:sp macro="" textlink="">
      <xdr:nvSpPr>
        <xdr:cNvPr id="562" name="n_1aveValue【学校施設】&#10;有形固定資産減価償却率">
          <a:extLst>
            <a:ext uri="{FF2B5EF4-FFF2-40B4-BE49-F238E27FC236}">
              <a16:creationId xmlns:a16="http://schemas.microsoft.com/office/drawing/2014/main" id="{00000000-0008-0000-0100-000032020000}"/>
            </a:ext>
          </a:extLst>
        </xdr:cNvPr>
        <xdr:cNvSpPr txBox="1"/>
      </xdr:nvSpPr>
      <xdr:spPr>
        <a:xfrm>
          <a:off x="15266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563" name="n_2aveValue【学校施設】&#10;有形固定資産減価償却率">
          <a:extLst>
            <a:ext uri="{FF2B5EF4-FFF2-40B4-BE49-F238E27FC236}">
              <a16:creationId xmlns:a16="http://schemas.microsoft.com/office/drawing/2014/main" id="{00000000-0008-0000-0100-000033020000}"/>
            </a:ext>
          </a:extLst>
        </xdr:cNvPr>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64" name="n_3aveValue【学校施設】&#10;有形固定資産減価償却率">
          <a:extLst>
            <a:ext uri="{FF2B5EF4-FFF2-40B4-BE49-F238E27FC236}">
              <a16:creationId xmlns:a16="http://schemas.microsoft.com/office/drawing/2014/main" id="{00000000-0008-0000-0100-000034020000}"/>
            </a:ext>
          </a:extLst>
        </xdr:cNvPr>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565" name="n_4aveValue【学校施設】&#10;有形固定資産減価償却率">
          <a:extLst>
            <a:ext uri="{FF2B5EF4-FFF2-40B4-BE49-F238E27FC236}">
              <a16:creationId xmlns:a16="http://schemas.microsoft.com/office/drawing/2014/main" id="{00000000-0008-0000-0100-000035020000}"/>
            </a:ext>
          </a:extLst>
        </xdr:cNvPr>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128468</xdr:rowOff>
    </xdr:from>
    <xdr:ext cx="405111" cy="259045"/>
    <xdr:sp macro="" textlink="">
      <xdr:nvSpPr>
        <xdr:cNvPr id="566" name="n_1mainValue【学校施設】&#10;有形固定資産減価償却率">
          <a:extLst>
            <a:ext uri="{FF2B5EF4-FFF2-40B4-BE49-F238E27FC236}">
              <a16:creationId xmlns:a16="http://schemas.microsoft.com/office/drawing/2014/main" id="{00000000-0008-0000-0100-000036020000}"/>
            </a:ext>
          </a:extLst>
        </xdr:cNvPr>
        <xdr:cNvSpPr txBox="1"/>
      </xdr:nvSpPr>
      <xdr:spPr>
        <a:xfrm>
          <a:off x="152660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108874</xdr:rowOff>
    </xdr:from>
    <xdr:ext cx="405111" cy="259045"/>
    <xdr:sp macro="" textlink="">
      <xdr:nvSpPr>
        <xdr:cNvPr id="567" name="n_2mainValue【学校施設】&#10;有形固定資産減価償却率">
          <a:extLst>
            <a:ext uri="{FF2B5EF4-FFF2-40B4-BE49-F238E27FC236}">
              <a16:creationId xmlns:a16="http://schemas.microsoft.com/office/drawing/2014/main" id="{00000000-0008-0000-0100-000037020000}"/>
            </a:ext>
          </a:extLst>
        </xdr:cNvPr>
        <xdr:cNvSpPr txBox="1"/>
      </xdr:nvSpPr>
      <xdr:spPr>
        <a:xfrm>
          <a:off x="14389744"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82749</xdr:rowOff>
    </xdr:from>
    <xdr:ext cx="405111" cy="259045"/>
    <xdr:sp macro="" textlink="">
      <xdr:nvSpPr>
        <xdr:cNvPr id="568" name="n_3mainValue【学校施設】&#10;有形固定資産減価償却率">
          <a:extLst>
            <a:ext uri="{FF2B5EF4-FFF2-40B4-BE49-F238E27FC236}">
              <a16:creationId xmlns:a16="http://schemas.microsoft.com/office/drawing/2014/main" id="{00000000-0008-0000-0100-000038020000}"/>
            </a:ext>
          </a:extLst>
        </xdr:cNvPr>
        <xdr:cNvSpPr txBox="1"/>
      </xdr:nvSpPr>
      <xdr:spPr>
        <a:xfrm>
          <a:off x="13500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53357</xdr:rowOff>
    </xdr:from>
    <xdr:ext cx="405111" cy="259045"/>
    <xdr:sp macro="" textlink="">
      <xdr:nvSpPr>
        <xdr:cNvPr id="569" name="n_4mainValue【学校施設】&#10;有形固定資産減価償却率">
          <a:extLst>
            <a:ext uri="{FF2B5EF4-FFF2-40B4-BE49-F238E27FC236}">
              <a16:creationId xmlns:a16="http://schemas.microsoft.com/office/drawing/2014/main" id="{00000000-0008-0000-0100-000039020000}"/>
            </a:ext>
          </a:extLst>
        </xdr:cNvPr>
        <xdr:cNvSpPr txBox="1"/>
      </xdr:nvSpPr>
      <xdr:spPr>
        <a:xfrm>
          <a:off x="12611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00000000-0008-0000-0100-00005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flipV="1">
          <a:off x="22160864" y="9503228"/>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597" name="【学校施設】&#10;一人当たり面積最小値テキスト">
          <a:extLst>
            <a:ext uri="{FF2B5EF4-FFF2-40B4-BE49-F238E27FC236}">
              <a16:creationId xmlns:a16="http://schemas.microsoft.com/office/drawing/2014/main" id="{00000000-0008-0000-0100-000055020000}"/>
            </a:ext>
          </a:extLst>
        </xdr:cNvPr>
        <xdr:cNvSpPr txBox="1"/>
      </xdr:nvSpPr>
      <xdr:spPr>
        <a:xfrm>
          <a:off x="22199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599" name="【学校施設】&#10;一人当たり面積最大値テキスト">
          <a:extLst>
            <a:ext uri="{FF2B5EF4-FFF2-40B4-BE49-F238E27FC236}">
              <a16:creationId xmlns:a16="http://schemas.microsoft.com/office/drawing/2014/main" id="{00000000-0008-0000-0100-000057020000}"/>
            </a:ext>
          </a:extLst>
        </xdr:cNvPr>
        <xdr:cNvSpPr txBox="1"/>
      </xdr:nvSpPr>
      <xdr:spPr>
        <a:xfrm>
          <a:off x="22199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114136</xdr:rowOff>
    </xdr:from>
    <xdr:ext cx="469744" cy="259045"/>
    <xdr:sp macro="" textlink="">
      <xdr:nvSpPr>
        <xdr:cNvPr id="601" name="【学校施設】&#10;一人当たり面積平均値テキスト">
          <a:extLst>
            <a:ext uri="{FF2B5EF4-FFF2-40B4-BE49-F238E27FC236}">
              <a16:creationId xmlns:a16="http://schemas.microsoft.com/office/drawing/2014/main" id="{00000000-0008-0000-0100-000059020000}"/>
            </a:ext>
          </a:extLst>
        </xdr:cNvPr>
        <xdr:cNvSpPr txBox="1"/>
      </xdr:nvSpPr>
      <xdr:spPr>
        <a:xfrm>
          <a:off x="22199600" y="10058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221107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603" name="フローチャート: 判断 602">
          <a:extLst>
            <a:ext uri="{FF2B5EF4-FFF2-40B4-BE49-F238E27FC236}">
              <a16:creationId xmlns:a16="http://schemas.microsoft.com/office/drawing/2014/main" id="{00000000-0008-0000-0100-00005B020000}"/>
            </a:ext>
          </a:extLst>
        </xdr:cNvPr>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112485</xdr:rowOff>
    </xdr:from>
    <xdr:to>
      <xdr:col>107</xdr:col>
      <xdr:colOff>101600</xdr:colOff>
      <xdr:row>60</xdr:row>
      <xdr:rowOff>42635</xdr:rowOff>
    </xdr:to>
    <xdr:sp macro="" textlink="">
      <xdr:nvSpPr>
        <xdr:cNvPr id="604" name="フローチャート: 判断 603">
          <a:extLst>
            <a:ext uri="{FF2B5EF4-FFF2-40B4-BE49-F238E27FC236}">
              <a16:creationId xmlns:a16="http://schemas.microsoft.com/office/drawing/2014/main" id="{00000000-0008-0000-0100-00005C020000}"/>
            </a:ext>
          </a:extLst>
        </xdr:cNvPr>
        <xdr:cNvSpPr/>
      </xdr:nvSpPr>
      <xdr:spPr>
        <a:xfrm>
          <a:off x="20383500" y="102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132080</xdr:rowOff>
    </xdr:from>
    <xdr:to>
      <xdr:col>102</xdr:col>
      <xdr:colOff>165100</xdr:colOff>
      <xdr:row>60</xdr:row>
      <xdr:rowOff>62230</xdr:rowOff>
    </xdr:to>
    <xdr:sp macro="" textlink="">
      <xdr:nvSpPr>
        <xdr:cNvPr id="605" name="フローチャート: 判断 604">
          <a:extLst>
            <a:ext uri="{FF2B5EF4-FFF2-40B4-BE49-F238E27FC236}">
              <a16:creationId xmlns:a16="http://schemas.microsoft.com/office/drawing/2014/main" id="{00000000-0008-0000-0100-00005D020000}"/>
            </a:ext>
          </a:extLst>
        </xdr:cNvPr>
        <xdr:cNvSpPr/>
      </xdr:nvSpPr>
      <xdr:spPr>
        <a:xfrm>
          <a:off x="19494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166370</xdr:rowOff>
    </xdr:from>
    <xdr:to>
      <xdr:col>98</xdr:col>
      <xdr:colOff>38100</xdr:colOff>
      <xdr:row>60</xdr:row>
      <xdr:rowOff>96520</xdr:rowOff>
    </xdr:to>
    <xdr:sp macro="" textlink="">
      <xdr:nvSpPr>
        <xdr:cNvPr id="606" name="フローチャート: 判断 605">
          <a:extLst>
            <a:ext uri="{FF2B5EF4-FFF2-40B4-BE49-F238E27FC236}">
              <a16:creationId xmlns:a16="http://schemas.microsoft.com/office/drawing/2014/main" id="{00000000-0008-0000-0100-00005E020000}"/>
            </a:ext>
          </a:extLst>
        </xdr:cNvPr>
        <xdr:cNvSpPr/>
      </xdr:nvSpPr>
      <xdr:spPr>
        <a:xfrm>
          <a:off x="18605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221107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115405</xdr:rowOff>
    </xdr:from>
    <xdr:ext cx="469744" cy="259045"/>
    <xdr:sp macro="" textlink="">
      <xdr:nvSpPr>
        <xdr:cNvPr id="613" name="【学校施設】&#10;一人当たり面積該当値テキスト">
          <a:extLst>
            <a:ext uri="{FF2B5EF4-FFF2-40B4-BE49-F238E27FC236}">
              <a16:creationId xmlns:a16="http://schemas.microsoft.com/office/drawing/2014/main" id="{00000000-0008-0000-0100-000065020000}"/>
            </a:ext>
          </a:extLst>
        </xdr:cNvPr>
        <xdr:cNvSpPr txBox="1"/>
      </xdr:nvSpPr>
      <xdr:spPr>
        <a:xfrm>
          <a:off x="22199600" y="105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145143</xdr:rowOff>
    </xdr:from>
    <xdr:to>
      <xdr:col>112</xdr:col>
      <xdr:colOff>38100</xdr:colOff>
      <xdr:row>62</xdr:row>
      <xdr:rowOff>75293</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212725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16328</xdr:rowOff>
    </xdr:from>
    <xdr:to>
      <xdr:col>116</xdr:col>
      <xdr:colOff>63500</xdr:colOff>
      <xdr:row>62</xdr:row>
      <xdr:rowOff>24493</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21323300" y="10646228"/>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159838</xdr:rowOff>
    </xdr:from>
    <xdr:to>
      <xdr:col>107</xdr:col>
      <xdr:colOff>101600</xdr:colOff>
      <xdr:row>62</xdr:row>
      <xdr:rowOff>89988</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203835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24493</xdr:rowOff>
    </xdr:from>
    <xdr:to>
      <xdr:col>111</xdr:col>
      <xdr:colOff>177800</xdr:colOff>
      <xdr:row>62</xdr:row>
      <xdr:rowOff>39188</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flipV="1">
          <a:off x="20434300" y="1065439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4717</xdr:rowOff>
    </xdr:from>
    <xdr:to>
      <xdr:col>102</xdr:col>
      <xdr:colOff>165100</xdr:colOff>
      <xdr:row>62</xdr:row>
      <xdr:rowOff>106317</xdr:rowOff>
    </xdr:to>
    <xdr:sp macro="" textlink="">
      <xdr:nvSpPr>
        <xdr:cNvPr id="618" name="楕円 617">
          <a:extLst>
            <a:ext uri="{FF2B5EF4-FFF2-40B4-BE49-F238E27FC236}">
              <a16:creationId xmlns:a16="http://schemas.microsoft.com/office/drawing/2014/main" id="{00000000-0008-0000-0100-00006A020000}"/>
            </a:ext>
          </a:extLst>
        </xdr:cNvPr>
        <xdr:cNvSpPr/>
      </xdr:nvSpPr>
      <xdr:spPr>
        <a:xfrm>
          <a:off x="194945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39188</xdr:rowOff>
    </xdr:from>
    <xdr:to>
      <xdr:col>107</xdr:col>
      <xdr:colOff>50800</xdr:colOff>
      <xdr:row>62</xdr:row>
      <xdr:rowOff>55517</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flipV="1">
          <a:off x="19545300" y="1066908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16147</xdr:rowOff>
    </xdr:from>
    <xdr:to>
      <xdr:col>98</xdr:col>
      <xdr:colOff>38100</xdr:colOff>
      <xdr:row>62</xdr:row>
      <xdr:rowOff>117747</xdr:rowOff>
    </xdr:to>
    <xdr:sp macro="" textlink="">
      <xdr:nvSpPr>
        <xdr:cNvPr id="620" name="楕円 619">
          <a:extLst>
            <a:ext uri="{FF2B5EF4-FFF2-40B4-BE49-F238E27FC236}">
              <a16:creationId xmlns:a16="http://schemas.microsoft.com/office/drawing/2014/main" id="{00000000-0008-0000-0100-00006C020000}"/>
            </a:ext>
          </a:extLst>
        </xdr:cNvPr>
        <xdr:cNvSpPr/>
      </xdr:nvSpPr>
      <xdr:spPr>
        <a:xfrm>
          <a:off x="18605500" y="10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55517</xdr:rowOff>
    </xdr:from>
    <xdr:to>
      <xdr:col>102</xdr:col>
      <xdr:colOff>114300</xdr:colOff>
      <xdr:row>62</xdr:row>
      <xdr:rowOff>66947</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flipV="1">
          <a:off x="18656300" y="1068541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34670</xdr:rowOff>
    </xdr:from>
    <xdr:ext cx="469744" cy="259045"/>
    <xdr:sp macro="" textlink="">
      <xdr:nvSpPr>
        <xdr:cNvPr id="622" name="n_1aveValue【学校施設】&#10;一人当たり面積">
          <a:extLst>
            <a:ext uri="{FF2B5EF4-FFF2-40B4-BE49-F238E27FC236}">
              <a16:creationId xmlns:a16="http://schemas.microsoft.com/office/drawing/2014/main" id="{00000000-0008-0000-0100-00006E020000}"/>
            </a:ext>
          </a:extLst>
        </xdr:cNvPr>
        <xdr:cNvSpPr txBox="1"/>
      </xdr:nvSpPr>
      <xdr:spPr>
        <a:xfrm>
          <a:off x="210757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59162</xdr:rowOff>
    </xdr:from>
    <xdr:ext cx="469744" cy="259045"/>
    <xdr:sp macro="" textlink="">
      <xdr:nvSpPr>
        <xdr:cNvPr id="623" name="n_2aveValue【学校施設】&#10;一人当たり面積">
          <a:extLst>
            <a:ext uri="{FF2B5EF4-FFF2-40B4-BE49-F238E27FC236}">
              <a16:creationId xmlns:a16="http://schemas.microsoft.com/office/drawing/2014/main" id="{00000000-0008-0000-0100-00006F020000}"/>
            </a:ext>
          </a:extLst>
        </xdr:cNvPr>
        <xdr:cNvSpPr txBox="1"/>
      </xdr:nvSpPr>
      <xdr:spPr>
        <a:xfrm>
          <a:off x="20199427" y="100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78757</xdr:rowOff>
    </xdr:from>
    <xdr:ext cx="469744" cy="259045"/>
    <xdr:sp macro="" textlink="">
      <xdr:nvSpPr>
        <xdr:cNvPr id="624" name="n_3aveValue【学校施設】&#10;一人当たり面積">
          <a:extLst>
            <a:ext uri="{FF2B5EF4-FFF2-40B4-BE49-F238E27FC236}">
              <a16:creationId xmlns:a16="http://schemas.microsoft.com/office/drawing/2014/main" id="{00000000-0008-0000-0100-000070020000}"/>
            </a:ext>
          </a:extLst>
        </xdr:cNvPr>
        <xdr:cNvSpPr txBox="1"/>
      </xdr:nvSpPr>
      <xdr:spPr>
        <a:xfrm>
          <a:off x="19310427"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113047</xdr:rowOff>
    </xdr:from>
    <xdr:ext cx="469744" cy="259045"/>
    <xdr:sp macro="" textlink="">
      <xdr:nvSpPr>
        <xdr:cNvPr id="625" name="n_4aveValue【学校施設】&#10;一人当たり面積">
          <a:extLst>
            <a:ext uri="{FF2B5EF4-FFF2-40B4-BE49-F238E27FC236}">
              <a16:creationId xmlns:a16="http://schemas.microsoft.com/office/drawing/2014/main" id="{00000000-0008-0000-0100-000071020000}"/>
            </a:ext>
          </a:extLst>
        </xdr:cNvPr>
        <xdr:cNvSpPr txBox="1"/>
      </xdr:nvSpPr>
      <xdr:spPr>
        <a:xfrm>
          <a:off x="18421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66420</xdr:rowOff>
    </xdr:from>
    <xdr:ext cx="469744" cy="259045"/>
    <xdr:sp macro="" textlink="">
      <xdr:nvSpPr>
        <xdr:cNvPr id="626" name="n_1mainValue【学校施設】&#10;一人当たり面積">
          <a:extLst>
            <a:ext uri="{FF2B5EF4-FFF2-40B4-BE49-F238E27FC236}">
              <a16:creationId xmlns:a16="http://schemas.microsoft.com/office/drawing/2014/main" id="{00000000-0008-0000-0100-000072020000}"/>
            </a:ext>
          </a:extLst>
        </xdr:cNvPr>
        <xdr:cNvSpPr txBox="1"/>
      </xdr:nvSpPr>
      <xdr:spPr>
        <a:xfrm>
          <a:off x="21075727" y="1069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81115</xdr:rowOff>
    </xdr:from>
    <xdr:ext cx="469744" cy="259045"/>
    <xdr:sp macro="" textlink="">
      <xdr:nvSpPr>
        <xdr:cNvPr id="627" name="n_2mainValue【学校施設】&#10;一人当たり面積">
          <a:extLst>
            <a:ext uri="{FF2B5EF4-FFF2-40B4-BE49-F238E27FC236}">
              <a16:creationId xmlns:a16="http://schemas.microsoft.com/office/drawing/2014/main" id="{00000000-0008-0000-0100-000073020000}"/>
            </a:ext>
          </a:extLst>
        </xdr:cNvPr>
        <xdr:cNvSpPr txBox="1"/>
      </xdr:nvSpPr>
      <xdr:spPr>
        <a:xfrm>
          <a:off x="201994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97444</xdr:rowOff>
    </xdr:from>
    <xdr:ext cx="469744" cy="259045"/>
    <xdr:sp macro="" textlink="">
      <xdr:nvSpPr>
        <xdr:cNvPr id="628" name="n_3mainValue【学校施設】&#10;一人当たり面積">
          <a:extLst>
            <a:ext uri="{FF2B5EF4-FFF2-40B4-BE49-F238E27FC236}">
              <a16:creationId xmlns:a16="http://schemas.microsoft.com/office/drawing/2014/main" id="{00000000-0008-0000-0100-000074020000}"/>
            </a:ext>
          </a:extLst>
        </xdr:cNvPr>
        <xdr:cNvSpPr txBox="1"/>
      </xdr:nvSpPr>
      <xdr:spPr>
        <a:xfrm>
          <a:off x="19310427" y="1072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108874</xdr:rowOff>
    </xdr:from>
    <xdr:ext cx="469744" cy="259045"/>
    <xdr:sp macro="" textlink="">
      <xdr:nvSpPr>
        <xdr:cNvPr id="629" name="n_4mainValue【学校施設】&#10;一人当たり面積">
          <a:extLst>
            <a:ext uri="{FF2B5EF4-FFF2-40B4-BE49-F238E27FC236}">
              <a16:creationId xmlns:a16="http://schemas.microsoft.com/office/drawing/2014/main" id="{00000000-0008-0000-0100-000075020000}"/>
            </a:ext>
          </a:extLst>
        </xdr:cNvPr>
        <xdr:cNvSpPr txBox="1"/>
      </xdr:nvSpPr>
      <xdr:spPr>
        <a:xfrm>
          <a:off x="18421427" y="1073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3" name="【児童館】&#10;有形固定資産減価償却率グラフ枠">
          <a:extLst>
            <a:ext uri="{FF2B5EF4-FFF2-40B4-BE49-F238E27FC236}">
              <a16:creationId xmlns:a16="http://schemas.microsoft.com/office/drawing/2014/main" id="{00000000-0008-0000-0100-00008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flipV="1">
          <a:off x="16318864"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5" name="【児童館】&#10;有形固定資産減価償却率最小値テキスト">
          <a:extLst>
            <a:ext uri="{FF2B5EF4-FFF2-40B4-BE49-F238E27FC236}">
              <a16:creationId xmlns:a16="http://schemas.microsoft.com/office/drawing/2014/main" id="{00000000-0008-0000-0100-00008F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657" name="【児童館】&#10;有形固定資産減価償却率最大値テキスト">
          <a:extLst>
            <a:ext uri="{FF2B5EF4-FFF2-40B4-BE49-F238E27FC236}">
              <a16:creationId xmlns:a16="http://schemas.microsoft.com/office/drawing/2014/main" id="{00000000-0008-0000-0100-000091020000}"/>
            </a:ext>
          </a:extLst>
        </xdr:cNvPr>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163847</xdr:rowOff>
    </xdr:from>
    <xdr:ext cx="405111" cy="259045"/>
    <xdr:sp macro="" textlink="">
      <xdr:nvSpPr>
        <xdr:cNvPr id="659" name="【児童館】&#10;有形固定資産減価償却率平均値テキスト">
          <a:extLst>
            <a:ext uri="{FF2B5EF4-FFF2-40B4-BE49-F238E27FC236}">
              <a16:creationId xmlns:a16="http://schemas.microsoft.com/office/drawing/2014/main" id="{00000000-0008-0000-0100-000093020000}"/>
            </a:ext>
          </a:extLst>
        </xdr:cNvPr>
        <xdr:cNvSpPr txBox="1"/>
      </xdr:nvSpPr>
      <xdr:spPr>
        <a:xfrm>
          <a:off x="16357600" y="1405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660" name="フローチャート: 判断 659">
          <a:extLst>
            <a:ext uri="{FF2B5EF4-FFF2-40B4-BE49-F238E27FC236}">
              <a16:creationId xmlns:a16="http://schemas.microsoft.com/office/drawing/2014/main" id="{00000000-0008-0000-0100-000094020000}"/>
            </a:ext>
          </a:extLst>
        </xdr:cNvPr>
        <xdr:cNvSpPr/>
      </xdr:nvSpPr>
      <xdr:spPr>
        <a:xfrm>
          <a:off x="16268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661" name="フローチャート: 判断 660">
          <a:extLst>
            <a:ext uri="{FF2B5EF4-FFF2-40B4-BE49-F238E27FC236}">
              <a16:creationId xmlns:a16="http://schemas.microsoft.com/office/drawing/2014/main" id="{00000000-0008-0000-0100-000095020000}"/>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62" name="フローチャート: 判断 661">
          <a:extLst>
            <a:ext uri="{FF2B5EF4-FFF2-40B4-BE49-F238E27FC236}">
              <a16:creationId xmlns:a16="http://schemas.microsoft.com/office/drawing/2014/main" id="{00000000-0008-0000-0100-000096020000}"/>
            </a:ext>
          </a:extLst>
        </xdr:cNvPr>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63" name="フローチャート: 判断 662">
          <a:extLst>
            <a:ext uri="{FF2B5EF4-FFF2-40B4-BE49-F238E27FC236}">
              <a16:creationId xmlns:a16="http://schemas.microsoft.com/office/drawing/2014/main" id="{00000000-0008-0000-0100-000097020000}"/>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36830</xdr:rowOff>
    </xdr:from>
    <xdr:to>
      <xdr:col>67</xdr:col>
      <xdr:colOff>101600</xdr:colOff>
      <xdr:row>81</xdr:row>
      <xdr:rowOff>138430</xdr:rowOff>
    </xdr:to>
    <xdr:sp macro="" textlink="">
      <xdr:nvSpPr>
        <xdr:cNvPr id="664" name="フローチャート: 判断 663">
          <a:extLst>
            <a:ext uri="{FF2B5EF4-FFF2-40B4-BE49-F238E27FC236}">
              <a16:creationId xmlns:a16="http://schemas.microsoft.com/office/drawing/2014/main" id="{00000000-0008-0000-0100-000098020000}"/>
            </a:ext>
          </a:extLst>
        </xdr:cNvPr>
        <xdr:cNvSpPr/>
      </xdr:nvSpPr>
      <xdr:spPr>
        <a:xfrm>
          <a:off x="12763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166370</xdr:rowOff>
    </xdr:from>
    <xdr:to>
      <xdr:col>85</xdr:col>
      <xdr:colOff>177800</xdr:colOff>
      <xdr:row>80</xdr:row>
      <xdr:rowOff>96520</xdr:rowOff>
    </xdr:to>
    <xdr:sp macro="" textlink="">
      <xdr:nvSpPr>
        <xdr:cNvPr id="670" name="楕円 669">
          <a:extLst>
            <a:ext uri="{FF2B5EF4-FFF2-40B4-BE49-F238E27FC236}">
              <a16:creationId xmlns:a16="http://schemas.microsoft.com/office/drawing/2014/main" id="{00000000-0008-0000-0100-00009E020000}"/>
            </a:ext>
          </a:extLst>
        </xdr:cNvPr>
        <xdr:cNvSpPr/>
      </xdr:nvSpPr>
      <xdr:spPr>
        <a:xfrm>
          <a:off x="16268700" y="13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17797</xdr:rowOff>
    </xdr:from>
    <xdr:ext cx="405111" cy="259045"/>
    <xdr:sp macro="" textlink="">
      <xdr:nvSpPr>
        <xdr:cNvPr id="671" name="【児童館】&#10;有形固定資産減価償却率該当値テキスト">
          <a:extLst>
            <a:ext uri="{FF2B5EF4-FFF2-40B4-BE49-F238E27FC236}">
              <a16:creationId xmlns:a16="http://schemas.microsoft.com/office/drawing/2014/main" id="{00000000-0008-0000-0100-00009F020000}"/>
            </a:ext>
          </a:extLst>
        </xdr:cNvPr>
        <xdr:cNvSpPr txBox="1"/>
      </xdr:nvSpPr>
      <xdr:spPr>
        <a:xfrm>
          <a:off x="16357600"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109220</xdr:rowOff>
    </xdr:from>
    <xdr:to>
      <xdr:col>81</xdr:col>
      <xdr:colOff>101600</xdr:colOff>
      <xdr:row>80</xdr:row>
      <xdr:rowOff>39370</xdr:rowOff>
    </xdr:to>
    <xdr:sp macro="" textlink="">
      <xdr:nvSpPr>
        <xdr:cNvPr id="672" name="楕円 671">
          <a:extLst>
            <a:ext uri="{FF2B5EF4-FFF2-40B4-BE49-F238E27FC236}">
              <a16:creationId xmlns:a16="http://schemas.microsoft.com/office/drawing/2014/main" id="{00000000-0008-0000-0100-0000A0020000}"/>
            </a:ext>
          </a:extLst>
        </xdr:cNvPr>
        <xdr:cNvSpPr/>
      </xdr:nvSpPr>
      <xdr:spPr>
        <a:xfrm>
          <a:off x="15430500" y="1365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160020</xdr:rowOff>
    </xdr:from>
    <xdr:to>
      <xdr:col>85</xdr:col>
      <xdr:colOff>127000</xdr:colOff>
      <xdr:row>80</xdr:row>
      <xdr:rowOff>45720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5481300" y="137045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154939</xdr:rowOff>
    </xdr:from>
    <xdr:to>
      <xdr:col>76</xdr:col>
      <xdr:colOff>165100</xdr:colOff>
      <xdr:row>83</xdr:row>
      <xdr:rowOff>85089</xdr:rowOff>
    </xdr:to>
    <xdr:sp macro="" textlink="">
      <xdr:nvSpPr>
        <xdr:cNvPr id="674" name="楕円 673">
          <a:extLst>
            <a:ext uri="{FF2B5EF4-FFF2-40B4-BE49-F238E27FC236}">
              <a16:creationId xmlns:a16="http://schemas.microsoft.com/office/drawing/2014/main" id="{00000000-0008-0000-0100-0000A2020000}"/>
            </a:ext>
          </a:extLst>
        </xdr:cNvPr>
        <xdr:cNvSpPr/>
      </xdr:nvSpPr>
      <xdr:spPr>
        <a:xfrm>
          <a:off x="14541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160020</xdr:rowOff>
    </xdr:from>
    <xdr:to>
      <xdr:col>81</xdr:col>
      <xdr:colOff>50800</xdr:colOff>
      <xdr:row>83</xdr:row>
      <xdr:rowOff>34289</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flipV="1">
          <a:off x="14592300" y="13704570"/>
          <a:ext cx="889000" cy="56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103505</xdr:rowOff>
    </xdr:from>
    <xdr:to>
      <xdr:col>72</xdr:col>
      <xdr:colOff>38100</xdr:colOff>
      <xdr:row>83</xdr:row>
      <xdr:rowOff>33655</xdr:rowOff>
    </xdr:to>
    <xdr:sp macro="" textlink="">
      <xdr:nvSpPr>
        <xdr:cNvPr id="676" name="楕円 675">
          <a:extLst>
            <a:ext uri="{FF2B5EF4-FFF2-40B4-BE49-F238E27FC236}">
              <a16:creationId xmlns:a16="http://schemas.microsoft.com/office/drawing/2014/main" id="{00000000-0008-0000-0100-0000A4020000}"/>
            </a:ext>
          </a:extLst>
        </xdr:cNvPr>
        <xdr:cNvSpPr/>
      </xdr:nvSpPr>
      <xdr:spPr>
        <a:xfrm>
          <a:off x="13652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154305</xdr:rowOff>
    </xdr:from>
    <xdr:to>
      <xdr:col>76</xdr:col>
      <xdr:colOff>114300</xdr:colOff>
      <xdr:row>83</xdr:row>
      <xdr:rowOff>34289</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3703300" y="1421320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52070</xdr:rowOff>
    </xdr:from>
    <xdr:to>
      <xdr:col>67</xdr:col>
      <xdr:colOff>101600</xdr:colOff>
      <xdr:row>82</xdr:row>
      <xdr:rowOff>153670</xdr:rowOff>
    </xdr:to>
    <xdr:sp macro="" textlink="">
      <xdr:nvSpPr>
        <xdr:cNvPr id="678" name="楕円 677">
          <a:extLst>
            <a:ext uri="{FF2B5EF4-FFF2-40B4-BE49-F238E27FC236}">
              <a16:creationId xmlns:a16="http://schemas.microsoft.com/office/drawing/2014/main" id="{00000000-0008-0000-0100-0000A6020000}"/>
            </a:ext>
          </a:extLst>
        </xdr:cNvPr>
        <xdr:cNvSpPr/>
      </xdr:nvSpPr>
      <xdr:spPr>
        <a:xfrm>
          <a:off x="12763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102870</xdr:rowOff>
    </xdr:from>
    <xdr:to>
      <xdr:col>71</xdr:col>
      <xdr:colOff>177800</xdr:colOff>
      <xdr:row>82</xdr:row>
      <xdr:rowOff>154305</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2814300" y="141617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680" name="n_1aveValue【児童館】&#10;有形固定資産減価償却率">
          <a:extLst>
            <a:ext uri="{FF2B5EF4-FFF2-40B4-BE49-F238E27FC236}">
              <a16:creationId xmlns:a16="http://schemas.microsoft.com/office/drawing/2014/main" id="{00000000-0008-0000-0100-0000A8020000}"/>
            </a:ext>
          </a:extLst>
        </xdr:cNvPr>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681" name="n_2aveValue【児童館】&#10;有形固定資産減価償却率">
          <a:extLst>
            <a:ext uri="{FF2B5EF4-FFF2-40B4-BE49-F238E27FC236}">
              <a16:creationId xmlns:a16="http://schemas.microsoft.com/office/drawing/2014/main" id="{00000000-0008-0000-0100-0000A9020000}"/>
            </a:ext>
          </a:extLst>
        </xdr:cNvPr>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682" name="n_3aveValue【児童館】&#10;有形固定資産減価償却率">
          <a:extLst>
            <a:ext uri="{FF2B5EF4-FFF2-40B4-BE49-F238E27FC236}">
              <a16:creationId xmlns:a16="http://schemas.microsoft.com/office/drawing/2014/main" id="{00000000-0008-0000-0100-0000AA020000}"/>
            </a:ext>
          </a:extLst>
        </xdr:cNvPr>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154957</xdr:rowOff>
    </xdr:from>
    <xdr:ext cx="405111" cy="259045"/>
    <xdr:sp macro="" textlink="">
      <xdr:nvSpPr>
        <xdr:cNvPr id="683" name="n_4aveValue【児童館】&#10;有形固定資産減価償却率">
          <a:extLst>
            <a:ext uri="{FF2B5EF4-FFF2-40B4-BE49-F238E27FC236}">
              <a16:creationId xmlns:a16="http://schemas.microsoft.com/office/drawing/2014/main" id="{00000000-0008-0000-0100-0000AB020000}"/>
            </a:ext>
          </a:extLst>
        </xdr:cNvPr>
        <xdr:cNvSpPr txBox="1"/>
      </xdr:nvSpPr>
      <xdr:spPr>
        <a:xfrm>
          <a:off x="126117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55897</xdr:rowOff>
    </xdr:from>
    <xdr:ext cx="405111" cy="259045"/>
    <xdr:sp macro="" textlink="">
      <xdr:nvSpPr>
        <xdr:cNvPr id="684" name="n_1mainValue【児童館】&#10;有形固定資産減価償却率">
          <a:extLst>
            <a:ext uri="{FF2B5EF4-FFF2-40B4-BE49-F238E27FC236}">
              <a16:creationId xmlns:a16="http://schemas.microsoft.com/office/drawing/2014/main" id="{00000000-0008-0000-0100-0000AC020000}"/>
            </a:ext>
          </a:extLst>
        </xdr:cNvPr>
        <xdr:cNvSpPr txBox="1"/>
      </xdr:nvSpPr>
      <xdr:spPr>
        <a:xfrm>
          <a:off x="15266044"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76216</xdr:rowOff>
    </xdr:from>
    <xdr:ext cx="405111" cy="259045"/>
    <xdr:sp macro="" textlink="">
      <xdr:nvSpPr>
        <xdr:cNvPr id="685" name="n_2mainValue【児童館】&#10;有形固定資産減価償却率">
          <a:extLst>
            <a:ext uri="{FF2B5EF4-FFF2-40B4-BE49-F238E27FC236}">
              <a16:creationId xmlns:a16="http://schemas.microsoft.com/office/drawing/2014/main" id="{00000000-0008-0000-0100-0000AD020000}"/>
            </a:ext>
          </a:extLst>
        </xdr:cNvPr>
        <xdr:cNvSpPr txBox="1"/>
      </xdr:nvSpPr>
      <xdr:spPr>
        <a:xfrm>
          <a:off x="143897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24782</xdr:rowOff>
    </xdr:from>
    <xdr:ext cx="405111" cy="259045"/>
    <xdr:sp macro="" textlink="">
      <xdr:nvSpPr>
        <xdr:cNvPr id="686" name="n_3mainValue【児童館】&#10;有形固定資産減価償却率">
          <a:extLst>
            <a:ext uri="{FF2B5EF4-FFF2-40B4-BE49-F238E27FC236}">
              <a16:creationId xmlns:a16="http://schemas.microsoft.com/office/drawing/2014/main" id="{00000000-0008-0000-0100-0000AE020000}"/>
            </a:ext>
          </a:extLst>
        </xdr:cNvPr>
        <xdr:cNvSpPr txBox="1"/>
      </xdr:nvSpPr>
      <xdr:spPr>
        <a:xfrm>
          <a:off x="13500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144797</xdr:rowOff>
    </xdr:from>
    <xdr:ext cx="405111" cy="259045"/>
    <xdr:sp macro="" textlink="">
      <xdr:nvSpPr>
        <xdr:cNvPr id="687" name="n_4mainValue【児童館】&#10;有形固定資産減価償却率">
          <a:extLst>
            <a:ext uri="{FF2B5EF4-FFF2-40B4-BE49-F238E27FC236}">
              <a16:creationId xmlns:a16="http://schemas.microsoft.com/office/drawing/2014/main" id="{00000000-0008-0000-0100-0000AF020000}"/>
            </a:ext>
          </a:extLst>
        </xdr:cNvPr>
        <xdr:cNvSpPr txBox="1"/>
      </xdr:nvSpPr>
      <xdr:spPr>
        <a:xfrm>
          <a:off x="12611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a:extLst>
            <a:ext uri="{FF2B5EF4-FFF2-40B4-BE49-F238E27FC236}">
              <a16:creationId xmlns:a16="http://schemas.microsoft.com/office/drawing/2014/main" id="{00000000-0008-0000-0100-0000B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a:extLst>
            <a:ext uri="{FF2B5EF4-FFF2-40B4-BE49-F238E27FC236}">
              <a16:creationId xmlns:a16="http://schemas.microsoft.com/office/drawing/2014/main" id="{00000000-0008-0000-0100-0000B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a:extLst>
            <a:ext uri="{FF2B5EF4-FFF2-40B4-BE49-F238E27FC236}">
              <a16:creationId xmlns:a16="http://schemas.microsoft.com/office/drawing/2014/main" id="{00000000-0008-0000-0100-0000B7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a:extLst>
            <a:ext uri="{FF2B5EF4-FFF2-40B4-BE49-F238E27FC236}">
              <a16:creationId xmlns:a16="http://schemas.microsoft.com/office/drawing/2014/main" id="{00000000-0008-0000-0100-0000C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flipV="1">
          <a:off x="22160864" y="135712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10" name="【児童館】&#10;一人当たり面積最小値テキスト">
          <a:extLst>
            <a:ext uri="{FF2B5EF4-FFF2-40B4-BE49-F238E27FC236}">
              <a16:creationId xmlns:a16="http://schemas.microsoft.com/office/drawing/2014/main" id="{00000000-0008-0000-0100-0000C6020000}"/>
            </a:ext>
          </a:extLst>
        </xdr:cNvPr>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712" name="【児童館】&#10;一人当たり面積最大値テキスト">
          <a:extLst>
            <a:ext uri="{FF2B5EF4-FFF2-40B4-BE49-F238E27FC236}">
              <a16:creationId xmlns:a16="http://schemas.microsoft.com/office/drawing/2014/main" id="{00000000-0008-0000-0100-0000C8020000}"/>
            </a:ext>
          </a:extLst>
        </xdr:cNvPr>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714" name="【児童館】&#10;一人当たり面積平均値テキスト">
          <a:extLst>
            <a:ext uri="{FF2B5EF4-FFF2-40B4-BE49-F238E27FC236}">
              <a16:creationId xmlns:a16="http://schemas.microsoft.com/office/drawing/2014/main" id="{00000000-0008-0000-0100-0000CA020000}"/>
            </a:ext>
          </a:extLst>
        </xdr:cNvPr>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16" name="フローチャート: 判断 715">
          <a:extLst>
            <a:ext uri="{FF2B5EF4-FFF2-40B4-BE49-F238E27FC236}">
              <a16:creationId xmlns:a16="http://schemas.microsoft.com/office/drawing/2014/main" id="{00000000-0008-0000-0100-0000CC020000}"/>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113030</xdr:rowOff>
    </xdr:from>
    <xdr:to>
      <xdr:col>107</xdr:col>
      <xdr:colOff>101600</xdr:colOff>
      <xdr:row>84</xdr:row>
      <xdr:rowOff>43180</xdr:rowOff>
    </xdr:to>
    <xdr:sp macro="" textlink="">
      <xdr:nvSpPr>
        <xdr:cNvPr id="717" name="フローチャート: 判断 716">
          <a:extLst>
            <a:ext uri="{FF2B5EF4-FFF2-40B4-BE49-F238E27FC236}">
              <a16:creationId xmlns:a16="http://schemas.microsoft.com/office/drawing/2014/main" id="{00000000-0008-0000-0100-0000CD020000}"/>
            </a:ext>
          </a:extLst>
        </xdr:cNvPr>
        <xdr:cNvSpPr/>
      </xdr:nvSpPr>
      <xdr:spPr>
        <a:xfrm>
          <a:off x="20383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8" name="フローチャート: 判断 717">
          <a:extLst>
            <a:ext uri="{FF2B5EF4-FFF2-40B4-BE49-F238E27FC236}">
              <a16:creationId xmlns:a16="http://schemas.microsoft.com/office/drawing/2014/main" id="{00000000-0008-0000-0100-0000CE020000}"/>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719" name="フローチャート: 判断 718">
          <a:extLst>
            <a:ext uri="{FF2B5EF4-FFF2-40B4-BE49-F238E27FC236}">
              <a16:creationId xmlns:a16="http://schemas.microsoft.com/office/drawing/2014/main" id="{00000000-0008-0000-0100-0000CF020000}"/>
            </a:ext>
          </a:extLst>
        </xdr:cNvPr>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725" name="楕円 724">
          <a:extLst>
            <a:ext uri="{FF2B5EF4-FFF2-40B4-BE49-F238E27FC236}">
              <a16:creationId xmlns:a16="http://schemas.microsoft.com/office/drawing/2014/main" id="{00000000-0008-0000-0100-0000D5020000}"/>
            </a:ext>
          </a:extLst>
        </xdr:cNvPr>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726" name="【児童館】&#10;一人当たり面積該当値テキスト">
          <a:extLst>
            <a:ext uri="{FF2B5EF4-FFF2-40B4-BE49-F238E27FC236}">
              <a16:creationId xmlns:a16="http://schemas.microsoft.com/office/drawing/2014/main" id="{00000000-0008-0000-0100-0000D6020000}"/>
            </a:ext>
          </a:extLst>
        </xdr:cNvPr>
        <xdr:cNvSpPr txBox="1"/>
      </xdr:nvSpPr>
      <xdr:spPr>
        <a:xfrm>
          <a:off x="221996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727" name="楕円 726">
          <a:extLst>
            <a:ext uri="{FF2B5EF4-FFF2-40B4-BE49-F238E27FC236}">
              <a16:creationId xmlns:a16="http://schemas.microsoft.com/office/drawing/2014/main" id="{00000000-0008-0000-0100-0000D7020000}"/>
            </a:ext>
          </a:extLst>
        </xdr:cNvPr>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106680</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21323300" y="1450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135889</xdr:rowOff>
    </xdr:from>
    <xdr:to>
      <xdr:col>107</xdr:col>
      <xdr:colOff>101600</xdr:colOff>
      <xdr:row>84</xdr:row>
      <xdr:rowOff>66039</xdr:rowOff>
    </xdr:to>
    <xdr:sp macro="" textlink="">
      <xdr:nvSpPr>
        <xdr:cNvPr id="729" name="楕円 728">
          <a:extLst>
            <a:ext uri="{FF2B5EF4-FFF2-40B4-BE49-F238E27FC236}">
              <a16:creationId xmlns:a16="http://schemas.microsoft.com/office/drawing/2014/main" id="{00000000-0008-0000-0100-0000D9020000}"/>
            </a:ext>
          </a:extLst>
        </xdr:cNvPr>
        <xdr:cNvSpPr/>
      </xdr:nvSpPr>
      <xdr:spPr>
        <a:xfrm>
          <a:off x="20383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15239</xdr:rowOff>
    </xdr:from>
    <xdr:to>
      <xdr:col>111</xdr:col>
      <xdr:colOff>177800</xdr:colOff>
      <xdr:row>84</xdr:row>
      <xdr:rowOff>106680</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20434300" y="144170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31" name="楕円 730">
          <a:extLst>
            <a:ext uri="{FF2B5EF4-FFF2-40B4-BE49-F238E27FC236}">
              <a16:creationId xmlns:a16="http://schemas.microsoft.com/office/drawing/2014/main" id="{00000000-0008-0000-0100-0000DB020000}"/>
            </a:ext>
          </a:extLst>
        </xdr:cNvPr>
        <xdr:cNvSpPr/>
      </xdr:nvSpPr>
      <xdr:spPr>
        <a:xfrm>
          <a:off x="19494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15239</xdr:rowOff>
    </xdr:from>
    <xdr:to>
      <xdr:col>107</xdr:col>
      <xdr:colOff>50800</xdr:colOff>
      <xdr:row>84</xdr:row>
      <xdr:rowOff>15239</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a:off x="19545300" y="1441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135889</xdr:rowOff>
    </xdr:from>
    <xdr:to>
      <xdr:col>98</xdr:col>
      <xdr:colOff>38100</xdr:colOff>
      <xdr:row>84</xdr:row>
      <xdr:rowOff>66039</xdr:rowOff>
    </xdr:to>
    <xdr:sp macro="" textlink="">
      <xdr:nvSpPr>
        <xdr:cNvPr id="733" name="楕円 732">
          <a:extLst>
            <a:ext uri="{FF2B5EF4-FFF2-40B4-BE49-F238E27FC236}">
              <a16:creationId xmlns:a16="http://schemas.microsoft.com/office/drawing/2014/main" id="{00000000-0008-0000-0100-0000DD020000}"/>
            </a:ext>
          </a:extLst>
        </xdr:cNvPr>
        <xdr:cNvSpPr/>
      </xdr:nvSpPr>
      <xdr:spPr>
        <a:xfrm>
          <a:off x="18605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15239</xdr:rowOff>
    </xdr:from>
    <xdr:to>
      <xdr:col>102</xdr:col>
      <xdr:colOff>114300</xdr:colOff>
      <xdr:row>84</xdr:row>
      <xdr:rowOff>15239</xdr:rowOff>
    </xdr:to>
    <xdr:cxnSp macro="">
      <xdr:nvCxnSpPr>
        <xdr:cNvPr id="734" name="直線コネクタ 733">
          <a:extLst>
            <a:ext uri="{FF2B5EF4-FFF2-40B4-BE49-F238E27FC236}">
              <a16:creationId xmlns:a16="http://schemas.microsoft.com/office/drawing/2014/main" id="{00000000-0008-0000-0100-0000DE020000}"/>
            </a:ext>
          </a:extLst>
        </xdr:cNvPr>
        <xdr:cNvCxnSpPr/>
      </xdr:nvCxnSpPr>
      <xdr:spPr>
        <a:xfrm>
          <a:off x="18656300" y="1441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35" name="n_1aveValue【児童館】&#10;一人当たり面積">
          <a:extLst>
            <a:ext uri="{FF2B5EF4-FFF2-40B4-BE49-F238E27FC236}">
              <a16:creationId xmlns:a16="http://schemas.microsoft.com/office/drawing/2014/main" id="{00000000-0008-0000-0100-0000DF020000}"/>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59707</xdr:rowOff>
    </xdr:from>
    <xdr:ext cx="469744" cy="259045"/>
    <xdr:sp macro="" textlink="">
      <xdr:nvSpPr>
        <xdr:cNvPr id="736" name="n_2aveValue【児童館】&#10;一人当たり面積">
          <a:extLst>
            <a:ext uri="{FF2B5EF4-FFF2-40B4-BE49-F238E27FC236}">
              <a16:creationId xmlns:a16="http://schemas.microsoft.com/office/drawing/2014/main" id="{00000000-0008-0000-0100-0000E0020000}"/>
            </a:ext>
          </a:extLst>
        </xdr:cNvPr>
        <xdr:cNvSpPr txBox="1"/>
      </xdr:nvSpPr>
      <xdr:spPr>
        <a:xfrm>
          <a:off x="20199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37" name="n_3aveValue【児童館】&#10;一人当たり面積">
          <a:extLst>
            <a:ext uri="{FF2B5EF4-FFF2-40B4-BE49-F238E27FC236}">
              <a16:creationId xmlns:a16="http://schemas.microsoft.com/office/drawing/2014/main" id="{00000000-0008-0000-0100-0000E1020000}"/>
            </a:ext>
          </a:extLst>
        </xdr:cNvPr>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102888</xdr:rowOff>
    </xdr:from>
    <xdr:ext cx="469744" cy="259045"/>
    <xdr:sp macro="" textlink="">
      <xdr:nvSpPr>
        <xdr:cNvPr id="738" name="n_4aveValue【児童館】&#10;一人当たり面積">
          <a:extLst>
            <a:ext uri="{FF2B5EF4-FFF2-40B4-BE49-F238E27FC236}">
              <a16:creationId xmlns:a16="http://schemas.microsoft.com/office/drawing/2014/main" id="{00000000-0008-0000-0100-0000E2020000}"/>
            </a:ext>
          </a:extLst>
        </xdr:cNvPr>
        <xdr:cNvSpPr txBox="1"/>
      </xdr:nvSpPr>
      <xdr:spPr>
        <a:xfrm>
          <a:off x="18421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148607</xdr:rowOff>
    </xdr:from>
    <xdr:ext cx="469744" cy="259045"/>
    <xdr:sp macro="" textlink="">
      <xdr:nvSpPr>
        <xdr:cNvPr id="739" name="n_1mainValue【児童館】&#10;一人当たり面積">
          <a:extLst>
            <a:ext uri="{FF2B5EF4-FFF2-40B4-BE49-F238E27FC236}">
              <a16:creationId xmlns:a16="http://schemas.microsoft.com/office/drawing/2014/main" id="{00000000-0008-0000-0100-0000E3020000}"/>
            </a:ext>
          </a:extLst>
        </xdr:cNvPr>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57166</xdr:rowOff>
    </xdr:from>
    <xdr:ext cx="469744" cy="259045"/>
    <xdr:sp macro="" textlink="">
      <xdr:nvSpPr>
        <xdr:cNvPr id="740" name="n_2mainValue【児童館】&#10;一人当たり面積">
          <a:extLst>
            <a:ext uri="{FF2B5EF4-FFF2-40B4-BE49-F238E27FC236}">
              <a16:creationId xmlns:a16="http://schemas.microsoft.com/office/drawing/2014/main" id="{00000000-0008-0000-0100-0000E4020000}"/>
            </a:ext>
          </a:extLst>
        </xdr:cNvPr>
        <xdr:cNvSpPr txBox="1"/>
      </xdr:nvSpPr>
      <xdr:spPr>
        <a:xfrm>
          <a:off x="20199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741" name="n_3mainValue【児童館】&#10;一人当たり面積">
          <a:extLst>
            <a:ext uri="{FF2B5EF4-FFF2-40B4-BE49-F238E27FC236}">
              <a16:creationId xmlns:a16="http://schemas.microsoft.com/office/drawing/2014/main" id="{00000000-0008-0000-0100-0000E5020000}"/>
            </a:ext>
          </a:extLst>
        </xdr:cNvPr>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82566</xdr:rowOff>
    </xdr:from>
    <xdr:ext cx="469744" cy="259045"/>
    <xdr:sp macro="" textlink="">
      <xdr:nvSpPr>
        <xdr:cNvPr id="742" name="n_4mainValue【児童館】&#10;一人当たり面積">
          <a:extLst>
            <a:ext uri="{FF2B5EF4-FFF2-40B4-BE49-F238E27FC236}">
              <a16:creationId xmlns:a16="http://schemas.microsoft.com/office/drawing/2014/main" id="{00000000-0008-0000-0100-0000E6020000}"/>
            </a:ext>
          </a:extLst>
        </xdr:cNvPr>
        <xdr:cNvSpPr txBox="1"/>
      </xdr:nvSpPr>
      <xdr:spPr>
        <a:xfrm>
          <a:off x="18421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00000000-0008-0000-0100-0000EC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00000000-0008-0000-0100-0000ED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00000000-0008-0000-0100-0000EE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5" name="テキスト ボックス 764">
          <a:extLst>
            <a:ext uri="{FF2B5EF4-FFF2-40B4-BE49-F238E27FC236}">
              <a16:creationId xmlns:a16="http://schemas.microsoft.com/office/drawing/2014/main" id="{00000000-0008-0000-0100-0000FD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a:extLst>
            <a:ext uri="{FF2B5EF4-FFF2-40B4-BE49-F238E27FC236}">
              <a16:creationId xmlns:a16="http://schemas.microsoft.com/office/drawing/2014/main" id="{00000000-0008-0000-0100-0000F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flipV="1">
          <a:off x="16318864" y="173164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768" name="【公民館】&#10;有形固定資産減価償却率最小値テキスト">
          <a:extLst>
            <a:ext uri="{FF2B5EF4-FFF2-40B4-BE49-F238E27FC236}">
              <a16:creationId xmlns:a16="http://schemas.microsoft.com/office/drawing/2014/main" id="{00000000-0008-0000-0100-000000030000}"/>
            </a:ext>
          </a:extLst>
        </xdr:cNvPr>
        <xdr:cNvSpPr txBox="1"/>
      </xdr:nvSpPr>
      <xdr:spPr>
        <a:xfrm>
          <a:off x="16357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16230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770" name="【公民館】&#10;有形固定資産減価償却率最大値テキスト">
          <a:extLst>
            <a:ext uri="{FF2B5EF4-FFF2-40B4-BE49-F238E27FC236}">
              <a16:creationId xmlns:a16="http://schemas.microsoft.com/office/drawing/2014/main" id="{00000000-0008-0000-0100-000002030000}"/>
            </a:ext>
          </a:extLst>
        </xdr:cNvPr>
        <xdr:cNvSpPr txBox="1"/>
      </xdr:nvSpPr>
      <xdr:spPr>
        <a:xfrm>
          <a:off x="16357600" y="1709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771" name="直線コネクタ 770">
          <a:extLst>
            <a:ext uri="{FF2B5EF4-FFF2-40B4-BE49-F238E27FC236}">
              <a16:creationId xmlns:a16="http://schemas.microsoft.com/office/drawing/2014/main" id="{00000000-0008-0000-0100-000003030000}"/>
            </a:ext>
          </a:extLst>
        </xdr:cNvPr>
        <xdr:cNvCxnSpPr/>
      </xdr:nvCxnSpPr>
      <xdr:spPr>
        <a:xfrm>
          <a:off x="16230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147338</xdr:rowOff>
    </xdr:from>
    <xdr:ext cx="405111" cy="259045"/>
    <xdr:sp macro="" textlink="">
      <xdr:nvSpPr>
        <xdr:cNvPr id="772" name="【公民館】&#10;有形固定資産減価償却率平均値テキスト">
          <a:extLst>
            <a:ext uri="{FF2B5EF4-FFF2-40B4-BE49-F238E27FC236}">
              <a16:creationId xmlns:a16="http://schemas.microsoft.com/office/drawing/2014/main" id="{00000000-0008-0000-0100-000004030000}"/>
            </a:ext>
          </a:extLst>
        </xdr:cNvPr>
        <xdr:cNvSpPr txBox="1"/>
      </xdr:nvSpPr>
      <xdr:spPr>
        <a:xfrm>
          <a:off x="16357600" y="1763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773" name="フローチャート: 判断 772">
          <a:extLst>
            <a:ext uri="{FF2B5EF4-FFF2-40B4-BE49-F238E27FC236}">
              <a16:creationId xmlns:a16="http://schemas.microsoft.com/office/drawing/2014/main" id="{00000000-0008-0000-0100-000005030000}"/>
            </a:ext>
          </a:extLst>
        </xdr:cNvPr>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774" name="フローチャート: 判断 773">
          <a:extLst>
            <a:ext uri="{FF2B5EF4-FFF2-40B4-BE49-F238E27FC236}">
              <a16:creationId xmlns:a16="http://schemas.microsoft.com/office/drawing/2014/main" id="{00000000-0008-0000-0100-000006030000}"/>
            </a:ext>
          </a:extLst>
        </xdr:cNvPr>
        <xdr:cNvSpPr/>
      </xdr:nvSpPr>
      <xdr:spPr>
        <a:xfrm>
          <a:off x="15430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775" name="フローチャート: 判断 774">
          <a:extLst>
            <a:ext uri="{FF2B5EF4-FFF2-40B4-BE49-F238E27FC236}">
              <a16:creationId xmlns:a16="http://schemas.microsoft.com/office/drawing/2014/main" id="{00000000-0008-0000-0100-000007030000}"/>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170180</xdr:rowOff>
    </xdr:from>
    <xdr:to>
      <xdr:col>72</xdr:col>
      <xdr:colOff>38100</xdr:colOff>
      <xdr:row>103</xdr:row>
      <xdr:rowOff>100330</xdr:rowOff>
    </xdr:to>
    <xdr:sp macro="" textlink="">
      <xdr:nvSpPr>
        <xdr:cNvPr id="776" name="フローチャート: 判断 775">
          <a:extLst>
            <a:ext uri="{FF2B5EF4-FFF2-40B4-BE49-F238E27FC236}">
              <a16:creationId xmlns:a16="http://schemas.microsoft.com/office/drawing/2014/main" id="{00000000-0008-0000-0100-000008030000}"/>
            </a:ext>
          </a:extLst>
        </xdr:cNvPr>
        <xdr:cNvSpPr/>
      </xdr:nvSpPr>
      <xdr:spPr>
        <a:xfrm>
          <a:off x="13652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158750</xdr:rowOff>
    </xdr:from>
    <xdr:to>
      <xdr:col>67</xdr:col>
      <xdr:colOff>101600</xdr:colOff>
      <xdr:row>103</xdr:row>
      <xdr:rowOff>88900</xdr:rowOff>
    </xdr:to>
    <xdr:sp macro="" textlink="">
      <xdr:nvSpPr>
        <xdr:cNvPr id="777" name="フローチャート: 判断 776">
          <a:extLst>
            <a:ext uri="{FF2B5EF4-FFF2-40B4-BE49-F238E27FC236}">
              <a16:creationId xmlns:a16="http://schemas.microsoft.com/office/drawing/2014/main" id="{00000000-0008-0000-0100-000009030000}"/>
            </a:ext>
          </a:extLst>
        </xdr:cNvPr>
        <xdr:cNvSpPr/>
      </xdr:nvSpPr>
      <xdr:spPr>
        <a:xfrm>
          <a:off x="12763500" y="1764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100-00000E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137795</xdr:rowOff>
    </xdr:from>
    <xdr:to>
      <xdr:col>85</xdr:col>
      <xdr:colOff>177800</xdr:colOff>
      <xdr:row>107</xdr:row>
      <xdr:rowOff>67945</xdr:rowOff>
    </xdr:to>
    <xdr:sp macro="" textlink="">
      <xdr:nvSpPr>
        <xdr:cNvPr id="783" name="楕円 782">
          <a:extLst>
            <a:ext uri="{FF2B5EF4-FFF2-40B4-BE49-F238E27FC236}">
              <a16:creationId xmlns:a16="http://schemas.microsoft.com/office/drawing/2014/main" id="{00000000-0008-0000-0100-00000F030000}"/>
            </a:ext>
          </a:extLst>
        </xdr:cNvPr>
        <xdr:cNvSpPr/>
      </xdr:nvSpPr>
      <xdr:spPr>
        <a:xfrm>
          <a:off x="162687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116222</xdr:rowOff>
    </xdr:from>
    <xdr:ext cx="405111" cy="259045"/>
    <xdr:sp macro="" textlink="">
      <xdr:nvSpPr>
        <xdr:cNvPr id="784" name="【公民館】&#10;有形固定資産減価償却率該当値テキスト">
          <a:extLst>
            <a:ext uri="{FF2B5EF4-FFF2-40B4-BE49-F238E27FC236}">
              <a16:creationId xmlns:a16="http://schemas.microsoft.com/office/drawing/2014/main" id="{00000000-0008-0000-0100-000010030000}"/>
            </a:ext>
          </a:extLst>
        </xdr:cNvPr>
        <xdr:cNvSpPr txBox="1"/>
      </xdr:nvSpPr>
      <xdr:spPr>
        <a:xfrm>
          <a:off x="16357600"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88264</xdr:rowOff>
    </xdr:from>
    <xdr:to>
      <xdr:col>81</xdr:col>
      <xdr:colOff>101600</xdr:colOff>
      <xdr:row>107</xdr:row>
      <xdr:rowOff>18414</xdr:rowOff>
    </xdr:to>
    <xdr:sp macro="" textlink="">
      <xdr:nvSpPr>
        <xdr:cNvPr id="785" name="楕円 784">
          <a:extLst>
            <a:ext uri="{FF2B5EF4-FFF2-40B4-BE49-F238E27FC236}">
              <a16:creationId xmlns:a16="http://schemas.microsoft.com/office/drawing/2014/main" id="{00000000-0008-0000-0100-000011030000}"/>
            </a:ext>
          </a:extLst>
        </xdr:cNvPr>
        <xdr:cNvSpPr/>
      </xdr:nvSpPr>
      <xdr:spPr>
        <a:xfrm>
          <a:off x="154305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139064</xdr:rowOff>
    </xdr:from>
    <xdr:to>
      <xdr:col>85</xdr:col>
      <xdr:colOff>127000</xdr:colOff>
      <xdr:row>107</xdr:row>
      <xdr:rowOff>17145</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15481300" y="18312764"/>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63500</xdr:rowOff>
    </xdr:from>
    <xdr:to>
      <xdr:col>76</xdr:col>
      <xdr:colOff>165100</xdr:colOff>
      <xdr:row>106</xdr:row>
      <xdr:rowOff>165100</xdr:rowOff>
    </xdr:to>
    <xdr:sp macro="" textlink="">
      <xdr:nvSpPr>
        <xdr:cNvPr id="787" name="楕円 786">
          <a:extLst>
            <a:ext uri="{FF2B5EF4-FFF2-40B4-BE49-F238E27FC236}">
              <a16:creationId xmlns:a16="http://schemas.microsoft.com/office/drawing/2014/main" id="{00000000-0008-0000-0100-000013030000}"/>
            </a:ext>
          </a:extLst>
        </xdr:cNvPr>
        <xdr:cNvSpPr/>
      </xdr:nvSpPr>
      <xdr:spPr>
        <a:xfrm>
          <a:off x="14541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114300</xdr:rowOff>
    </xdr:from>
    <xdr:to>
      <xdr:col>81</xdr:col>
      <xdr:colOff>50800</xdr:colOff>
      <xdr:row>106</xdr:row>
      <xdr:rowOff>139064</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4592300" y="1828800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25400</xdr:rowOff>
    </xdr:from>
    <xdr:to>
      <xdr:col>72</xdr:col>
      <xdr:colOff>38100</xdr:colOff>
      <xdr:row>106</xdr:row>
      <xdr:rowOff>127000</xdr:rowOff>
    </xdr:to>
    <xdr:sp macro="" textlink="">
      <xdr:nvSpPr>
        <xdr:cNvPr id="789" name="楕円 788">
          <a:extLst>
            <a:ext uri="{FF2B5EF4-FFF2-40B4-BE49-F238E27FC236}">
              <a16:creationId xmlns:a16="http://schemas.microsoft.com/office/drawing/2014/main" id="{00000000-0008-0000-0100-000015030000}"/>
            </a:ext>
          </a:extLst>
        </xdr:cNvPr>
        <xdr:cNvSpPr/>
      </xdr:nvSpPr>
      <xdr:spPr>
        <a:xfrm>
          <a:off x="1365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76200</xdr:rowOff>
    </xdr:from>
    <xdr:to>
      <xdr:col>76</xdr:col>
      <xdr:colOff>114300</xdr:colOff>
      <xdr:row>106</xdr:row>
      <xdr:rowOff>114300</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a:off x="13703300" y="1824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137795</xdr:rowOff>
    </xdr:from>
    <xdr:to>
      <xdr:col>67</xdr:col>
      <xdr:colOff>101600</xdr:colOff>
      <xdr:row>106</xdr:row>
      <xdr:rowOff>67945</xdr:rowOff>
    </xdr:to>
    <xdr:sp macro="" textlink="">
      <xdr:nvSpPr>
        <xdr:cNvPr id="791" name="楕円 790">
          <a:extLst>
            <a:ext uri="{FF2B5EF4-FFF2-40B4-BE49-F238E27FC236}">
              <a16:creationId xmlns:a16="http://schemas.microsoft.com/office/drawing/2014/main" id="{00000000-0008-0000-0100-000017030000}"/>
            </a:ext>
          </a:extLst>
        </xdr:cNvPr>
        <xdr:cNvSpPr/>
      </xdr:nvSpPr>
      <xdr:spPr>
        <a:xfrm>
          <a:off x="1276350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17145</xdr:rowOff>
    </xdr:from>
    <xdr:to>
      <xdr:col>71</xdr:col>
      <xdr:colOff>177800</xdr:colOff>
      <xdr:row>106</xdr:row>
      <xdr:rowOff>76200</xdr:rowOff>
    </xdr:to>
    <xdr:cxnSp macro="">
      <xdr:nvCxnSpPr>
        <xdr:cNvPr id="792" name="直線コネクタ 791">
          <a:extLst>
            <a:ext uri="{FF2B5EF4-FFF2-40B4-BE49-F238E27FC236}">
              <a16:creationId xmlns:a16="http://schemas.microsoft.com/office/drawing/2014/main" id="{00000000-0008-0000-0100-000018030000}"/>
            </a:ext>
          </a:extLst>
        </xdr:cNvPr>
        <xdr:cNvCxnSpPr/>
      </xdr:nvCxnSpPr>
      <xdr:spPr>
        <a:xfrm>
          <a:off x="12814300" y="1819084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61613</xdr:rowOff>
    </xdr:from>
    <xdr:ext cx="405111" cy="259045"/>
    <xdr:sp macro="" textlink="">
      <xdr:nvSpPr>
        <xdr:cNvPr id="793" name="n_1aveValue【公民館】&#10;有形固定資産減価償却率">
          <a:extLst>
            <a:ext uri="{FF2B5EF4-FFF2-40B4-BE49-F238E27FC236}">
              <a16:creationId xmlns:a16="http://schemas.microsoft.com/office/drawing/2014/main" id="{00000000-0008-0000-0100-000019030000}"/>
            </a:ext>
          </a:extLst>
        </xdr:cNvPr>
        <xdr:cNvSpPr txBox="1"/>
      </xdr:nvSpPr>
      <xdr:spPr>
        <a:xfrm>
          <a:off x="152660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143527</xdr:rowOff>
    </xdr:from>
    <xdr:ext cx="405111" cy="259045"/>
    <xdr:sp macro="" textlink="">
      <xdr:nvSpPr>
        <xdr:cNvPr id="794" name="n_2aveValue【公民館】&#10;有形固定資産減価償却率">
          <a:extLst>
            <a:ext uri="{FF2B5EF4-FFF2-40B4-BE49-F238E27FC236}">
              <a16:creationId xmlns:a16="http://schemas.microsoft.com/office/drawing/2014/main" id="{00000000-0008-0000-0100-00001A030000}"/>
            </a:ext>
          </a:extLst>
        </xdr:cNvPr>
        <xdr:cNvSpPr txBox="1"/>
      </xdr:nvSpPr>
      <xdr:spPr>
        <a:xfrm>
          <a:off x="14389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116857</xdr:rowOff>
    </xdr:from>
    <xdr:ext cx="405111" cy="259045"/>
    <xdr:sp macro="" textlink="">
      <xdr:nvSpPr>
        <xdr:cNvPr id="795" name="n_3aveValue【公民館】&#10;有形固定資産減価償却率">
          <a:extLst>
            <a:ext uri="{FF2B5EF4-FFF2-40B4-BE49-F238E27FC236}">
              <a16:creationId xmlns:a16="http://schemas.microsoft.com/office/drawing/2014/main" id="{00000000-0008-0000-0100-00001B030000}"/>
            </a:ext>
          </a:extLst>
        </xdr:cNvPr>
        <xdr:cNvSpPr txBox="1"/>
      </xdr:nvSpPr>
      <xdr:spPr>
        <a:xfrm>
          <a:off x="13500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105427</xdr:rowOff>
    </xdr:from>
    <xdr:ext cx="405111" cy="259045"/>
    <xdr:sp macro="" textlink="">
      <xdr:nvSpPr>
        <xdr:cNvPr id="796" name="n_4aveValue【公民館】&#10;有形固定資産減価償却率">
          <a:extLst>
            <a:ext uri="{FF2B5EF4-FFF2-40B4-BE49-F238E27FC236}">
              <a16:creationId xmlns:a16="http://schemas.microsoft.com/office/drawing/2014/main" id="{00000000-0008-0000-0100-00001C030000}"/>
            </a:ext>
          </a:extLst>
        </xdr:cNvPr>
        <xdr:cNvSpPr txBox="1"/>
      </xdr:nvSpPr>
      <xdr:spPr>
        <a:xfrm>
          <a:off x="12611744"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9541</xdr:rowOff>
    </xdr:from>
    <xdr:ext cx="405111" cy="259045"/>
    <xdr:sp macro="" textlink="">
      <xdr:nvSpPr>
        <xdr:cNvPr id="797" name="n_1mainValue【公民館】&#10;有形固定資産減価償却率">
          <a:extLst>
            <a:ext uri="{FF2B5EF4-FFF2-40B4-BE49-F238E27FC236}">
              <a16:creationId xmlns:a16="http://schemas.microsoft.com/office/drawing/2014/main" id="{00000000-0008-0000-0100-00001D030000}"/>
            </a:ext>
          </a:extLst>
        </xdr:cNvPr>
        <xdr:cNvSpPr txBox="1"/>
      </xdr:nvSpPr>
      <xdr:spPr>
        <a:xfrm>
          <a:off x="15266044" y="1835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156227</xdr:rowOff>
    </xdr:from>
    <xdr:ext cx="405111" cy="259045"/>
    <xdr:sp macro="" textlink="">
      <xdr:nvSpPr>
        <xdr:cNvPr id="798" name="n_2mainValue【公民館】&#10;有形固定資産減価償却率">
          <a:extLst>
            <a:ext uri="{FF2B5EF4-FFF2-40B4-BE49-F238E27FC236}">
              <a16:creationId xmlns:a16="http://schemas.microsoft.com/office/drawing/2014/main" id="{00000000-0008-0000-0100-00001E030000}"/>
            </a:ext>
          </a:extLst>
        </xdr:cNvPr>
        <xdr:cNvSpPr txBox="1"/>
      </xdr:nvSpPr>
      <xdr:spPr>
        <a:xfrm>
          <a:off x="143897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118127</xdr:rowOff>
    </xdr:from>
    <xdr:ext cx="405111" cy="259045"/>
    <xdr:sp macro="" textlink="">
      <xdr:nvSpPr>
        <xdr:cNvPr id="799" name="n_3mainValue【公民館】&#10;有形固定資産減価償却率">
          <a:extLst>
            <a:ext uri="{FF2B5EF4-FFF2-40B4-BE49-F238E27FC236}">
              <a16:creationId xmlns:a16="http://schemas.microsoft.com/office/drawing/2014/main" id="{00000000-0008-0000-0100-00001F030000}"/>
            </a:ext>
          </a:extLst>
        </xdr:cNvPr>
        <xdr:cNvSpPr txBox="1"/>
      </xdr:nvSpPr>
      <xdr:spPr>
        <a:xfrm>
          <a:off x="13500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59072</xdr:rowOff>
    </xdr:from>
    <xdr:ext cx="405111" cy="259045"/>
    <xdr:sp macro="" textlink="">
      <xdr:nvSpPr>
        <xdr:cNvPr id="800" name="n_4mainValue【公民館】&#10;有形固定資産減価償却率">
          <a:extLst>
            <a:ext uri="{FF2B5EF4-FFF2-40B4-BE49-F238E27FC236}">
              <a16:creationId xmlns:a16="http://schemas.microsoft.com/office/drawing/2014/main" id="{00000000-0008-0000-0100-000020030000}"/>
            </a:ext>
          </a:extLst>
        </xdr:cNvPr>
        <xdr:cNvSpPr txBox="1"/>
      </xdr:nvSpPr>
      <xdr:spPr>
        <a:xfrm>
          <a:off x="12611744" y="1823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100-00002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00000000-0008-0000-0100-00002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00000000-0008-0000-0100-00002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00000000-0008-0000-0100-00002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00000000-0008-0000-0100-00003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flipV="1">
          <a:off x="22160864" y="17301211"/>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821" name="【公民館】&#10;一人当たり面積最小値テキスト">
          <a:extLst>
            <a:ext uri="{FF2B5EF4-FFF2-40B4-BE49-F238E27FC236}">
              <a16:creationId xmlns:a16="http://schemas.microsoft.com/office/drawing/2014/main" id="{00000000-0008-0000-0100-000035030000}"/>
            </a:ext>
          </a:extLst>
        </xdr:cNvPr>
        <xdr:cNvSpPr txBox="1"/>
      </xdr:nvSpPr>
      <xdr:spPr>
        <a:xfrm>
          <a:off x="22199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822" name="直線コネクタ 821">
          <a:extLst>
            <a:ext uri="{FF2B5EF4-FFF2-40B4-BE49-F238E27FC236}">
              <a16:creationId xmlns:a16="http://schemas.microsoft.com/office/drawing/2014/main" id="{00000000-0008-0000-0100-000036030000}"/>
            </a:ext>
          </a:extLst>
        </xdr:cNvPr>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823" name="【公民館】&#10;一人当たり面積最大値テキスト">
          <a:extLst>
            <a:ext uri="{FF2B5EF4-FFF2-40B4-BE49-F238E27FC236}">
              <a16:creationId xmlns:a16="http://schemas.microsoft.com/office/drawing/2014/main" id="{00000000-0008-0000-0100-000037030000}"/>
            </a:ext>
          </a:extLst>
        </xdr:cNvPr>
        <xdr:cNvSpPr txBox="1"/>
      </xdr:nvSpPr>
      <xdr:spPr>
        <a:xfrm>
          <a:off x="22199600" y="1707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824" name="直線コネクタ 823">
          <a:extLst>
            <a:ext uri="{FF2B5EF4-FFF2-40B4-BE49-F238E27FC236}">
              <a16:creationId xmlns:a16="http://schemas.microsoft.com/office/drawing/2014/main" id="{00000000-0008-0000-0100-000038030000}"/>
            </a:ext>
          </a:extLst>
        </xdr:cNvPr>
        <xdr:cNvCxnSpPr/>
      </xdr:nvCxnSpPr>
      <xdr:spPr>
        <a:xfrm>
          <a:off x="22072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42563</xdr:rowOff>
    </xdr:from>
    <xdr:ext cx="469744" cy="259045"/>
    <xdr:sp macro="" textlink="">
      <xdr:nvSpPr>
        <xdr:cNvPr id="825" name="【公民館】&#10;一人当たり面積平均値テキスト">
          <a:extLst>
            <a:ext uri="{FF2B5EF4-FFF2-40B4-BE49-F238E27FC236}">
              <a16:creationId xmlns:a16="http://schemas.microsoft.com/office/drawing/2014/main" id="{00000000-0008-0000-0100-000039030000}"/>
            </a:ext>
          </a:extLst>
        </xdr:cNvPr>
        <xdr:cNvSpPr txBox="1"/>
      </xdr:nvSpPr>
      <xdr:spPr>
        <a:xfrm>
          <a:off x="22199600" y="17873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221107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139700</xdr:rowOff>
    </xdr:from>
    <xdr:to>
      <xdr:col>107</xdr:col>
      <xdr:colOff>101600</xdr:colOff>
      <xdr:row>105</xdr:row>
      <xdr:rowOff>69850</xdr:rowOff>
    </xdr:to>
    <xdr:sp macro="" textlink="">
      <xdr:nvSpPr>
        <xdr:cNvPr id="828" name="フローチャート: 判断 827">
          <a:extLst>
            <a:ext uri="{FF2B5EF4-FFF2-40B4-BE49-F238E27FC236}">
              <a16:creationId xmlns:a16="http://schemas.microsoft.com/office/drawing/2014/main" id="{00000000-0008-0000-0100-00003C030000}"/>
            </a:ext>
          </a:extLst>
        </xdr:cNvPr>
        <xdr:cNvSpPr/>
      </xdr:nvSpPr>
      <xdr:spPr>
        <a:xfrm>
          <a:off x="20383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133986</xdr:rowOff>
    </xdr:from>
    <xdr:to>
      <xdr:col>102</xdr:col>
      <xdr:colOff>165100</xdr:colOff>
      <xdr:row>105</xdr:row>
      <xdr:rowOff>64136</xdr:rowOff>
    </xdr:to>
    <xdr:sp macro="" textlink="">
      <xdr:nvSpPr>
        <xdr:cNvPr id="829" name="フローチャート: 判断 828">
          <a:extLst>
            <a:ext uri="{FF2B5EF4-FFF2-40B4-BE49-F238E27FC236}">
              <a16:creationId xmlns:a16="http://schemas.microsoft.com/office/drawing/2014/main" id="{00000000-0008-0000-0100-00003D030000}"/>
            </a:ext>
          </a:extLst>
        </xdr:cNvPr>
        <xdr:cNvSpPr/>
      </xdr:nvSpPr>
      <xdr:spPr>
        <a:xfrm>
          <a:off x="19494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145414</xdr:rowOff>
    </xdr:from>
    <xdr:to>
      <xdr:col>98</xdr:col>
      <xdr:colOff>38100</xdr:colOff>
      <xdr:row>105</xdr:row>
      <xdr:rowOff>75564</xdr:rowOff>
    </xdr:to>
    <xdr:sp macro="" textlink="">
      <xdr:nvSpPr>
        <xdr:cNvPr id="830" name="フローチャート: 判断 829">
          <a:extLst>
            <a:ext uri="{FF2B5EF4-FFF2-40B4-BE49-F238E27FC236}">
              <a16:creationId xmlns:a16="http://schemas.microsoft.com/office/drawing/2014/main" id="{00000000-0008-0000-0100-00003E030000}"/>
            </a:ext>
          </a:extLst>
        </xdr:cNvPr>
        <xdr:cNvSpPr/>
      </xdr:nvSpPr>
      <xdr:spPr>
        <a:xfrm>
          <a:off x="18605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836" name="楕円 835">
          <a:extLst>
            <a:ext uri="{FF2B5EF4-FFF2-40B4-BE49-F238E27FC236}">
              <a16:creationId xmlns:a16="http://schemas.microsoft.com/office/drawing/2014/main" id="{00000000-0008-0000-0100-000044030000}"/>
            </a:ext>
          </a:extLst>
        </xdr:cNvPr>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72407</xdr:rowOff>
    </xdr:from>
    <xdr:ext cx="469744" cy="259045"/>
    <xdr:sp macro="" textlink="">
      <xdr:nvSpPr>
        <xdr:cNvPr id="837" name="【公民館】&#10;一人当たり面積該当値テキスト">
          <a:extLst>
            <a:ext uri="{FF2B5EF4-FFF2-40B4-BE49-F238E27FC236}">
              <a16:creationId xmlns:a16="http://schemas.microsoft.com/office/drawing/2014/main" id="{00000000-0008-0000-0100-000045030000}"/>
            </a:ext>
          </a:extLst>
        </xdr:cNvPr>
        <xdr:cNvSpPr txBox="1"/>
      </xdr:nvSpPr>
      <xdr:spPr>
        <a:xfrm>
          <a:off x="22199600"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838" name="楕円 837">
          <a:extLst>
            <a:ext uri="{FF2B5EF4-FFF2-40B4-BE49-F238E27FC236}">
              <a16:creationId xmlns:a16="http://schemas.microsoft.com/office/drawing/2014/main" id="{00000000-0008-0000-0100-000046030000}"/>
            </a:ext>
          </a:extLst>
        </xdr:cNvPr>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106</xdr:row>
      <xdr:rowOff>144780</xdr:rowOff>
    </xdr:to>
    <xdr:cxnSp macro="">
      <xdr:nvCxnSpPr>
        <xdr:cNvPr id="839" name="直線コネクタ 838">
          <a:extLst>
            <a:ext uri="{FF2B5EF4-FFF2-40B4-BE49-F238E27FC236}">
              <a16:creationId xmlns:a16="http://schemas.microsoft.com/office/drawing/2014/main" id="{00000000-0008-0000-0100-000047030000}"/>
            </a:ext>
          </a:extLst>
        </xdr:cNvPr>
        <xdr:cNvCxnSpPr/>
      </xdr:nvCxnSpPr>
      <xdr:spPr>
        <a:xfrm>
          <a:off x="21323300" y="1831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840" name="楕円 839">
          <a:extLst>
            <a:ext uri="{FF2B5EF4-FFF2-40B4-BE49-F238E27FC236}">
              <a16:creationId xmlns:a16="http://schemas.microsoft.com/office/drawing/2014/main" id="{00000000-0008-0000-0100-000048030000}"/>
            </a:ext>
          </a:extLst>
        </xdr:cNvPr>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144780</xdr:rowOff>
    </xdr:from>
    <xdr:to>
      <xdr:col>111</xdr:col>
      <xdr:colOff>177800</xdr:colOff>
      <xdr:row>106</xdr:row>
      <xdr:rowOff>144780</xdr:rowOff>
    </xdr:to>
    <xdr:cxnSp macro="">
      <xdr:nvCxnSpPr>
        <xdr:cNvPr id="841" name="直線コネクタ 840">
          <a:extLst>
            <a:ext uri="{FF2B5EF4-FFF2-40B4-BE49-F238E27FC236}">
              <a16:creationId xmlns:a16="http://schemas.microsoft.com/office/drawing/2014/main" id="{00000000-0008-0000-0100-000049030000}"/>
            </a:ext>
          </a:extLst>
        </xdr:cNvPr>
        <xdr:cNvCxnSpPr/>
      </xdr:nvCxnSpPr>
      <xdr:spPr>
        <a:xfrm>
          <a:off x="20434300" y="1831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842" name="楕円 841">
          <a:extLst>
            <a:ext uri="{FF2B5EF4-FFF2-40B4-BE49-F238E27FC236}">
              <a16:creationId xmlns:a16="http://schemas.microsoft.com/office/drawing/2014/main" id="{00000000-0008-0000-0100-00004A030000}"/>
            </a:ext>
          </a:extLst>
        </xdr:cNvPr>
        <xdr:cNvSpPr/>
      </xdr:nvSpPr>
      <xdr:spPr>
        <a:xfrm>
          <a:off x="19494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144780</xdr:rowOff>
    </xdr:from>
    <xdr:to>
      <xdr:col>107</xdr:col>
      <xdr:colOff>50800</xdr:colOff>
      <xdr:row>106</xdr:row>
      <xdr:rowOff>144780</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a:off x="19545300" y="1831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93980</xdr:rowOff>
    </xdr:from>
    <xdr:to>
      <xdr:col>98</xdr:col>
      <xdr:colOff>38100</xdr:colOff>
      <xdr:row>107</xdr:row>
      <xdr:rowOff>24130</xdr:rowOff>
    </xdr:to>
    <xdr:sp macro="" textlink="">
      <xdr:nvSpPr>
        <xdr:cNvPr id="844" name="楕円 843">
          <a:extLst>
            <a:ext uri="{FF2B5EF4-FFF2-40B4-BE49-F238E27FC236}">
              <a16:creationId xmlns:a16="http://schemas.microsoft.com/office/drawing/2014/main" id="{00000000-0008-0000-0100-00004C030000}"/>
            </a:ext>
          </a:extLst>
        </xdr:cNvPr>
        <xdr:cNvSpPr/>
      </xdr:nvSpPr>
      <xdr:spPr>
        <a:xfrm>
          <a:off x="18605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144780</xdr:rowOff>
    </xdr:from>
    <xdr:to>
      <xdr:col>102</xdr:col>
      <xdr:colOff>114300</xdr:colOff>
      <xdr:row>106</xdr:row>
      <xdr:rowOff>144780</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a:off x="18656300" y="1831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846" name="n_1aveValue【公民館】&#10;一人当たり面積">
          <a:extLst>
            <a:ext uri="{FF2B5EF4-FFF2-40B4-BE49-F238E27FC236}">
              <a16:creationId xmlns:a16="http://schemas.microsoft.com/office/drawing/2014/main" id="{00000000-0008-0000-0100-00004E030000}"/>
            </a:ext>
          </a:extLst>
        </xdr:cNvPr>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86377</xdr:rowOff>
    </xdr:from>
    <xdr:ext cx="469744" cy="259045"/>
    <xdr:sp macro="" textlink="">
      <xdr:nvSpPr>
        <xdr:cNvPr id="847" name="n_2aveValue【公民館】&#10;一人当たり面積">
          <a:extLst>
            <a:ext uri="{FF2B5EF4-FFF2-40B4-BE49-F238E27FC236}">
              <a16:creationId xmlns:a16="http://schemas.microsoft.com/office/drawing/2014/main" id="{00000000-0008-0000-0100-00004F030000}"/>
            </a:ext>
          </a:extLst>
        </xdr:cNvPr>
        <xdr:cNvSpPr txBox="1"/>
      </xdr:nvSpPr>
      <xdr:spPr>
        <a:xfrm>
          <a:off x="20199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80663</xdr:rowOff>
    </xdr:from>
    <xdr:ext cx="469744" cy="259045"/>
    <xdr:sp macro="" textlink="">
      <xdr:nvSpPr>
        <xdr:cNvPr id="848" name="n_3aveValue【公民館】&#10;一人当たり面積">
          <a:extLst>
            <a:ext uri="{FF2B5EF4-FFF2-40B4-BE49-F238E27FC236}">
              <a16:creationId xmlns:a16="http://schemas.microsoft.com/office/drawing/2014/main" id="{00000000-0008-0000-0100-000050030000}"/>
            </a:ext>
          </a:extLst>
        </xdr:cNvPr>
        <xdr:cNvSpPr txBox="1"/>
      </xdr:nvSpPr>
      <xdr:spPr>
        <a:xfrm>
          <a:off x="19310427" y="1774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92091</xdr:rowOff>
    </xdr:from>
    <xdr:ext cx="469744" cy="259045"/>
    <xdr:sp macro="" textlink="">
      <xdr:nvSpPr>
        <xdr:cNvPr id="849" name="n_4aveValue【公民館】&#10;一人当たり面積">
          <a:extLst>
            <a:ext uri="{FF2B5EF4-FFF2-40B4-BE49-F238E27FC236}">
              <a16:creationId xmlns:a16="http://schemas.microsoft.com/office/drawing/2014/main" id="{00000000-0008-0000-0100-000051030000}"/>
            </a:ext>
          </a:extLst>
        </xdr:cNvPr>
        <xdr:cNvSpPr txBox="1"/>
      </xdr:nvSpPr>
      <xdr:spPr>
        <a:xfrm>
          <a:off x="18421427" y="1775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15257</xdr:rowOff>
    </xdr:from>
    <xdr:ext cx="469744" cy="259045"/>
    <xdr:sp macro="" textlink="">
      <xdr:nvSpPr>
        <xdr:cNvPr id="850" name="n_1mainValue【公民館】&#10;一人当たり面積">
          <a:extLst>
            <a:ext uri="{FF2B5EF4-FFF2-40B4-BE49-F238E27FC236}">
              <a16:creationId xmlns:a16="http://schemas.microsoft.com/office/drawing/2014/main" id="{00000000-0008-0000-0100-000052030000}"/>
            </a:ext>
          </a:extLst>
        </xdr:cNvPr>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851" name="n_2mainValue【公民館】&#10;一人当たり面積">
          <a:extLst>
            <a:ext uri="{FF2B5EF4-FFF2-40B4-BE49-F238E27FC236}">
              <a16:creationId xmlns:a16="http://schemas.microsoft.com/office/drawing/2014/main" id="{00000000-0008-0000-0100-000053030000}"/>
            </a:ext>
          </a:extLst>
        </xdr:cNvPr>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15257</xdr:rowOff>
    </xdr:from>
    <xdr:ext cx="469744" cy="259045"/>
    <xdr:sp macro="" textlink="">
      <xdr:nvSpPr>
        <xdr:cNvPr id="852" name="n_3mainValue【公民館】&#10;一人当たり面積">
          <a:extLst>
            <a:ext uri="{FF2B5EF4-FFF2-40B4-BE49-F238E27FC236}">
              <a16:creationId xmlns:a16="http://schemas.microsoft.com/office/drawing/2014/main" id="{00000000-0008-0000-0100-000054030000}"/>
            </a:ext>
          </a:extLst>
        </xdr:cNvPr>
        <xdr:cNvSpPr txBox="1"/>
      </xdr:nvSpPr>
      <xdr:spPr>
        <a:xfrm>
          <a:off x="19310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15257</xdr:rowOff>
    </xdr:from>
    <xdr:ext cx="469744" cy="259045"/>
    <xdr:sp macro="" textlink="">
      <xdr:nvSpPr>
        <xdr:cNvPr id="853" name="n_4mainValue【公民館】&#10;一人当たり面積">
          <a:extLst>
            <a:ext uri="{FF2B5EF4-FFF2-40B4-BE49-F238E27FC236}">
              <a16:creationId xmlns:a16="http://schemas.microsoft.com/office/drawing/2014/main" id="{00000000-0008-0000-0100-000055030000}"/>
            </a:ext>
          </a:extLst>
        </xdr:cNvPr>
        <xdr:cNvSpPr txBox="1"/>
      </xdr:nvSpPr>
      <xdr:spPr>
        <a:xfrm>
          <a:off x="18421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00000000-0008-0000-0100-00005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00000000-0008-0000-0100-00005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00000000-0008-0000-0100-00005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エスポアール旧館解体及び新館改修工事を行った児童館を除く全ての類型において、施設が古く、老朽化が進んでいるため、類似団体内平均値と比較し、有形固定資産減価償却率は高い数値となっている。　</a:t>
          </a:r>
        </a:p>
        <a:p>
          <a:r>
            <a:rPr kumimoji="1" lang="ja-JP" altLang="en-US" sz="1300">
              <a:latin typeface="ＭＳ Ｐゴシック" panose="020B0600070205080204" pitchFamily="50" charset="-128"/>
              <a:ea typeface="ＭＳ Ｐゴシック" panose="020B0600070205080204" pitchFamily="50" charset="-128"/>
            </a:rPr>
            <a:t>　今後も引き続き、公共施設等総合管理計画に基づき、公共施設等の更新・統廃合・長寿命化等を総合的かつ計画的に進める。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大阪府寝屋川市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230,463
227,305
24.70
118,910,195
117,115,340
1,712,887
48,152,905
62,031,415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4634865" y="563118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a:extLst>
            <a:ext uri="{FF2B5EF4-FFF2-40B4-BE49-F238E27FC236}">
              <a16:creationId xmlns:a16="http://schemas.microsoft.com/office/drawing/2014/main" id="{00000000-0008-0000-0200-00003A000000}"/>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200-00003C000000}"/>
            </a:ext>
          </a:extLst>
        </xdr:cNvPr>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23512</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200-00003E000000}"/>
            </a:ext>
          </a:extLst>
        </xdr:cNvPr>
        <xdr:cNvSpPr txBox="1"/>
      </xdr:nvSpPr>
      <xdr:spPr>
        <a:xfrm>
          <a:off x="4673600" y="6024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45847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34925</xdr:rowOff>
    </xdr:from>
    <xdr:to>
      <xdr:col>15</xdr:col>
      <xdr:colOff>101600</xdr:colOff>
      <xdr:row>36</xdr:row>
      <xdr:rowOff>136525</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285750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116840</xdr:rowOff>
    </xdr:from>
    <xdr:to>
      <xdr:col>10</xdr:col>
      <xdr:colOff>165100</xdr:colOff>
      <xdr:row>36</xdr:row>
      <xdr:rowOff>46990</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968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079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73" name="楕円 72">
          <a:extLst>
            <a:ext uri="{FF2B5EF4-FFF2-40B4-BE49-F238E27FC236}">
              <a16:creationId xmlns:a16="http://schemas.microsoft.com/office/drawing/2014/main" id="{00000000-0008-0000-0200-000049000000}"/>
            </a:ext>
          </a:extLst>
        </xdr:cNvPr>
        <xdr:cNvSpPr/>
      </xdr:nvSpPr>
      <xdr:spPr>
        <a:xfrm>
          <a:off x="45847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40022</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200-00004A000000}"/>
            </a:ext>
          </a:extLst>
        </xdr:cNvPr>
        <xdr:cNvSpPr txBox="1"/>
      </xdr:nvSpPr>
      <xdr:spPr>
        <a:xfrm>
          <a:off x="4673600"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29210</xdr:rowOff>
    </xdr:from>
    <xdr:to>
      <xdr:col>20</xdr:col>
      <xdr:colOff>38100</xdr:colOff>
      <xdr:row>38</xdr:row>
      <xdr:rowOff>130810</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3746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80010</xdr:rowOff>
    </xdr:from>
    <xdr:to>
      <xdr:col>24</xdr:col>
      <xdr:colOff>63500</xdr:colOff>
      <xdr:row>38</xdr:row>
      <xdr:rowOff>112395</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3797300" y="659511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168275</xdr:rowOff>
    </xdr:from>
    <xdr:to>
      <xdr:col>15</xdr:col>
      <xdr:colOff>101600</xdr:colOff>
      <xdr:row>38</xdr:row>
      <xdr:rowOff>98425</xdr:rowOff>
    </xdr:to>
    <xdr:sp macro="" textlink="">
      <xdr:nvSpPr>
        <xdr:cNvPr id="77" name="楕円 76">
          <a:extLst>
            <a:ext uri="{FF2B5EF4-FFF2-40B4-BE49-F238E27FC236}">
              <a16:creationId xmlns:a16="http://schemas.microsoft.com/office/drawing/2014/main" id="{00000000-0008-0000-0200-00004D000000}"/>
            </a:ext>
          </a:extLst>
        </xdr:cNvPr>
        <xdr:cNvSpPr/>
      </xdr:nvSpPr>
      <xdr:spPr>
        <a:xfrm>
          <a:off x="2857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47625</xdr:rowOff>
    </xdr:from>
    <xdr:to>
      <xdr:col>19</xdr:col>
      <xdr:colOff>177800</xdr:colOff>
      <xdr:row>38</xdr:row>
      <xdr:rowOff>80010</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2908300" y="65627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147320</xdr:rowOff>
    </xdr:from>
    <xdr:to>
      <xdr:col>10</xdr:col>
      <xdr:colOff>165100</xdr:colOff>
      <xdr:row>38</xdr:row>
      <xdr:rowOff>77470</xdr:rowOff>
    </xdr:to>
    <xdr:sp macro="" textlink="">
      <xdr:nvSpPr>
        <xdr:cNvPr id="79" name="楕円 78">
          <a:extLst>
            <a:ext uri="{FF2B5EF4-FFF2-40B4-BE49-F238E27FC236}">
              <a16:creationId xmlns:a16="http://schemas.microsoft.com/office/drawing/2014/main" id="{00000000-0008-0000-0200-00004F000000}"/>
            </a:ext>
          </a:extLst>
        </xdr:cNvPr>
        <xdr:cNvSpPr/>
      </xdr:nvSpPr>
      <xdr:spPr>
        <a:xfrm>
          <a:off x="1968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26670</xdr:rowOff>
    </xdr:from>
    <xdr:to>
      <xdr:col>15</xdr:col>
      <xdr:colOff>50800</xdr:colOff>
      <xdr:row>38</xdr:row>
      <xdr:rowOff>47625</xdr:rowOff>
    </xdr:to>
    <xdr:cxnSp macro="">
      <xdr:nvCxnSpPr>
        <xdr:cNvPr id="80" name="直線コネクタ 79">
          <a:extLst>
            <a:ext uri="{FF2B5EF4-FFF2-40B4-BE49-F238E27FC236}">
              <a16:creationId xmlns:a16="http://schemas.microsoft.com/office/drawing/2014/main" id="{00000000-0008-0000-0200-000050000000}"/>
            </a:ext>
          </a:extLst>
        </xdr:cNvPr>
        <xdr:cNvCxnSpPr/>
      </xdr:nvCxnSpPr>
      <xdr:spPr>
        <a:xfrm>
          <a:off x="2019300" y="65417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99695</xdr:rowOff>
    </xdr:from>
    <xdr:to>
      <xdr:col>6</xdr:col>
      <xdr:colOff>38100</xdr:colOff>
      <xdr:row>38</xdr:row>
      <xdr:rowOff>29845</xdr:rowOff>
    </xdr:to>
    <xdr:sp macro="" textlink="">
      <xdr:nvSpPr>
        <xdr:cNvPr id="81" name="楕円 80">
          <a:extLst>
            <a:ext uri="{FF2B5EF4-FFF2-40B4-BE49-F238E27FC236}">
              <a16:creationId xmlns:a16="http://schemas.microsoft.com/office/drawing/2014/main" id="{00000000-0008-0000-0200-000051000000}"/>
            </a:ext>
          </a:extLst>
        </xdr:cNvPr>
        <xdr:cNvSpPr/>
      </xdr:nvSpPr>
      <xdr:spPr>
        <a:xfrm>
          <a:off x="1079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150495</xdr:rowOff>
    </xdr:from>
    <xdr:to>
      <xdr:col>10</xdr:col>
      <xdr:colOff>114300</xdr:colOff>
      <xdr:row>38</xdr:row>
      <xdr:rowOff>26670</xdr:rowOff>
    </xdr:to>
    <xdr:cxnSp macro="">
      <xdr:nvCxnSpPr>
        <xdr:cNvPr id="82" name="直線コネクタ 81">
          <a:extLst>
            <a:ext uri="{FF2B5EF4-FFF2-40B4-BE49-F238E27FC236}">
              <a16:creationId xmlns:a16="http://schemas.microsoft.com/office/drawing/2014/main" id="{00000000-0008-0000-0200-000052000000}"/>
            </a:ext>
          </a:extLst>
        </xdr:cNvPr>
        <xdr:cNvCxnSpPr/>
      </xdr:nvCxnSpPr>
      <xdr:spPr>
        <a:xfrm>
          <a:off x="1130300" y="64941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84472</xdr:rowOff>
    </xdr:from>
    <xdr:ext cx="405111" cy="259045"/>
    <xdr:sp macro="" textlink="">
      <xdr:nvSpPr>
        <xdr:cNvPr id="83" name="n_1aveValue【図書館】&#10;有形固定資産減価償却率">
          <a:extLst>
            <a:ext uri="{FF2B5EF4-FFF2-40B4-BE49-F238E27FC236}">
              <a16:creationId xmlns:a16="http://schemas.microsoft.com/office/drawing/2014/main" id="{00000000-0008-0000-0200-000053000000}"/>
            </a:ext>
          </a:extLst>
        </xdr:cNvPr>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153052</xdr:rowOff>
    </xdr:from>
    <xdr:ext cx="405111" cy="259045"/>
    <xdr:sp macro="" textlink="">
      <xdr:nvSpPr>
        <xdr:cNvPr id="84" name="n_2aveValue【図書館】&#10;有形固定資産減価償却率">
          <a:extLst>
            <a:ext uri="{FF2B5EF4-FFF2-40B4-BE49-F238E27FC236}">
              <a16:creationId xmlns:a16="http://schemas.microsoft.com/office/drawing/2014/main" id="{00000000-0008-0000-0200-000054000000}"/>
            </a:ext>
          </a:extLst>
        </xdr:cNvPr>
        <xdr:cNvSpPr txBox="1"/>
      </xdr:nvSpPr>
      <xdr:spPr>
        <a:xfrm>
          <a:off x="27057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63517</xdr:rowOff>
    </xdr:from>
    <xdr:ext cx="405111" cy="259045"/>
    <xdr:sp macro="" textlink="">
      <xdr:nvSpPr>
        <xdr:cNvPr id="85" name="n_3aveValue【図書館】&#10;有形固定資産減価償却率">
          <a:extLst>
            <a:ext uri="{FF2B5EF4-FFF2-40B4-BE49-F238E27FC236}">
              <a16:creationId xmlns:a16="http://schemas.microsoft.com/office/drawing/2014/main" id="{00000000-0008-0000-0200-000055000000}"/>
            </a:ext>
          </a:extLst>
        </xdr:cNvPr>
        <xdr:cNvSpPr txBox="1"/>
      </xdr:nvSpPr>
      <xdr:spPr>
        <a:xfrm>
          <a:off x="1816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27322</xdr:rowOff>
    </xdr:from>
    <xdr:ext cx="405111" cy="259045"/>
    <xdr:sp macro="" textlink="">
      <xdr:nvSpPr>
        <xdr:cNvPr id="86" name="n_4aveValue【図書館】&#10;有形固定資産減価償却率">
          <a:extLst>
            <a:ext uri="{FF2B5EF4-FFF2-40B4-BE49-F238E27FC236}">
              <a16:creationId xmlns:a16="http://schemas.microsoft.com/office/drawing/2014/main" id="{00000000-0008-0000-0200-000056000000}"/>
            </a:ext>
          </a:extLst>
        </xdr:cNvPr>
        <xdr:cNvSpPr txBox="1"/>
      </xdr:nvSpPr>
      <xdr:spPr>
        <a:xfrm>
          <a:off x="927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121937</xdr:rowOff>
    </xdr:from>
    <xdr:ext cx="405111" cy="259045"/>
    <xdr:sp macro="" textlink="">
      <xdr:nvSpPr>
        <xdr:cNvPr id="87" name="n_1mainValue【図書館】&#10;有形固定資産減価償却率">
          <a:extLst>
            <a:ext uri="{FF2B5EF4-FFF2-40B4-BE49-F238E27FC236}">
              <a16:creationId xmlns:a16="http://schemas.microsoft.com/office/drawing/2014/main" id="{00000000-0008-0000-0200-000057000000}"/>
            </a:ext>
          </a:extLst>
        </xdr:cNvPr>
        <xdr:cNvSpPr txBox="1"/>
      </xdr:nvSpPr>
      <xdr:spPr>
        <a:xfrm>
          <a:off x="3582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89552</xdr:rowOff>
    </xdr:from>
    <xdr:ext cx="405111" cy="259045"/>
    <xdr:sp macro="" textlink="">
      <xdr:nvSpPr>
        <xdr:cNvPr id="88" name="n_2mainValue【図書館】&#10;有形固定資産減価償却率">
          <a:extLst>
            <a:ext uri="{FF2B5EF4-FFF2-40B4-BE49-F238E27FC236}">
              <a16:creationId xmlns:a16="http://schemas.microsoft.com/office/drawing/2014/main" id="{00000000-0008-0000-0200-000058000000}"/>
            </a:ext>
          </a:extLst>
        </xdr:cNvPr>
        <xdr:cNvSpPr txBox="1"/>
      </xdr:nvSpPr>
      <xdr:spPr>
        <a:xfrm>
          <a:off x="2705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68597</xdr:rowOff>
    </xdr:from>
    <xdr:ext cx="405111" cy="259045"/>
    <xdr:sp macro="" textlink="">
      <xdr:nvSpPr>
        <xdr:cNvPr id="89" name="n_3mainValue【図書館】&#10;有形固定資産減価償却率">
          <a:extLst>
            <a:ext uri="{FF2B5EF4-FFF2-40B4-BE49-F238E27FC236}">
              <a16:creationId xmlns:a16="http://schemas.microsoft.com/office/drawing/2014/main" id="{00000000-0008-0000-0200-000059000000}"/>
            </a:ext>
          </a:extLst>
        </xdr:cNvPr>
        <xdr:cNvSpPr txBox="1"/>
      </xdr:nvSpPr>
      <xdr:spPr>
        <a:xfrm>
          <a:off x="1816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20972</xdr:rowOff>
    </xdr:from>
    <xdr:ext cx="405111" cy="259045"/>
    <xdr:sp macro="" textlink="">
      <xdr:nvSpPr>
        <xdr:cNvPr id="90" name="n_4mainValue【図書館】&#10;有形固定資産減価償却率">
          <a:extLst>
            <a:ext uri="{FF2B5EF4-FFF2-40B4-BE49-F238E27FC236}">
              <a16:creationId xmlns:a16="http://schemas.microsoft.com/office/drawing/2014/main" id="{00000000-0008-0000-0200-00005A000000}"/>
            </a:ext>
          </a:extLst>
        </xdr:cNvPr>
        <xdr:cNvSpPr txBox="1"/>
      </xdr:nvSpPr>
      <xdr:spPr>
        <a:xfrm>
          <a:off x="9277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2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200-000071000000}"/>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200-000073000000}"/>
            </a:ext>
          </a:extLst>
        </xdr:cNvPr>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200-000075000000}"/>
            </a:ext>
          </a:extLst>
        </xdr:cNvPr>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151130</xdr:rowOff>
    </xdr:from>
    <xdr:to>
      <xdr:col>36</xdr:col>
      <xdr:colOff>165100</xdr:colOff>
      <xdr:row>38</xdr:row>
      <xdr:rowOff>81280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6921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36830</xdr:rowOff>
    </xdr:from>
    <xdr:to>
      <xdr:col>55</xdr:col>
      <xdr:colOff>50800</xdr:colOff>
      <xdr:row>37</xdr:row>
      <xdr:rowOff>138430</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10426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59707</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200-000081000000}"/>
            </a:ext>
          </a:extLst>
        </xdr:cNvPr>
        <xdr:cNvSpPr txBox="1"/>
      </xdr:nvSpPr>
      <xdr:spPr>
        <a:xfrm>
          <a:off x="10515600"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162560</xdr:rowOff>
    </xdr:from>
    <xdr:to>
      <xdr:col>50</xdr:col>
      <xdr:colOff>165100</xdr:colOff>
      <xdr:row>39</xdr:row>
      <xdr:rowOff>92710</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9588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87630</xdr:rowOff>
    </xdr:from>
    <xdr:to>
      <xdr:col>55</xdr:col>
      <xdr:colOff>0</xdr:colOff>
      <xdr:row>39</xdr:row>
      <xdr:rowOff>41910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flipV="1">
          <a:off x="9639300" y="643128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32" name="楕円 131">
          <a:extLst>
            <a:ext uri="{FF2B5EF4-FFF2-40B4-BE49-F238E27FC236}">
              <a16:creationId xmlns:a16="http://schemas.microsoft.com/office/drawing/2014/main" id="{00000000-0008-0000-0200-000084000000}"/>
            </a:ext>
          </a:extLst>
        </xdr:cNvPr>
        <xdr:cNvSpPr/>
      </xdr:nvSpPr>
      <xdr:spPr>
        <a:xfrm>
          <a:off x="8699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41910</xdr:rowOff>
    </xdr:from>
    <xdr:to>
      <xdr:col>50</xdr:col>
      <xdr:colOff>114300</xdr:colOff>
      <xdr:row>39</xdr:row>
      <xdr:rowOff>64770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flipV="1">
          <a:off x="8750300" y="6728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13970</xdr:rowOff>
    </xdr:from>
    <xdr:to>
      <xdr:col>41</xdr:col>
      <xdr:colOff>101600</xdr:colOff>
      <xdr:row>39</xdr:row>
      <xdr:rowOff>115570</xdr:rowOff>
    </xdr:to>
    <xdr:sp macro="" textlink="">
      <xdr:nvSpPr>
        <xdr:cNvPr id="134" name="楕円 133">
          <a:extLst>
            <a:ext uri="{FF2B5EF4-FFF2-40B4-BE49-F238E27FC236}">
              <a16:creationId xmlns:a16="http://schemas.microsoft.com/office/drawing/2014/main" id="{00000000-0008-0000-0200-000086000000}"/>
            </a:ext>
          </a:extLst>
        </xdr:cNvPr>
        <xdr:cNvSpPr/>
      </xdr:nvSpPr>
      <xdr:spPr>
        <a:xfrm>
          <a:off x="7810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64770</xdr:rowOff>
    </xdr:from>
    <xdr:to>
      <xdr:col>45</xdr:col>
      <xdr:colOff>177800</xdr:colOff>
      <xdr:row>39</xdr:row>
      <xdr:rowOff>64770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7861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13970</xdr:rowOff>
    </xdr:from>
    <xdr:to>
      <xdr:col>36</xdr:col>
      <xdr:colOff>165100</xdr:colOff>
      <xdr:row>39</xdr:row>
      <xdr:rowOff>115570</xdr:rowOff>
    </xdr:to>
    <xdr:sp macro="" textlink="">
      <xdr:nvSpPr>
        <xdr:cNvPr id="136" name="楕円 135">
          <a:extLst>
            <a:ext uri="{FF2B5EF4-FFF2-40B4-BE49-F238E27FC236}">
              <a16:creationId xmlns:a16="http://schemas.microsoft.com/office/drawing/2014/main" id="{00000000-0008-0000-0200-000088000000}"/>
            </a:ext>
          </a:extLst>
        </xdr:cNvPr>
        <xdr:cNvSpPr/>
      </xdr:nvSpPr>
      <xdr:spPr>
        <a:xfrm>
          <a:off x="6921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64770</xdr:rowOff>
    </xdr:from>
    <xdr:to>
      <xdr:col>41</xdr:col>
      <xdr:colOff>50800</xdr:colOff>
      <xdr:row>39</xdr:row>
      <xdr:rowOff>64770</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6972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8" name="n_1aveValue【図書館】&#10;一人当たり面積">
          <a:extLst>
            <a:ext uri="{FF2B5EF4-FFF2-40B4-BE49-F238E27FC236}">
              <a16:creationId xmlns:a16="http://schemas.microsoft.com/office/drawing/2014/main" id="{00000000-0008-0000-0200-00008A000000}"/>
            </a:ext>
          </a:extLst>
        </xdr:cNvPr>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39" name="n_2aveValue【図書館】&#10;一人当たり面積">
          <a:extLst>
            <a:ext uri="{FF2B5EF4-FFF2-40B4-BE49-F238E27FC236}">
              <a16:creationId xmlns:a16="http://schemas.microsoft.com/office/drawing/2014/main" id="{00000000-0008-0000-0200-00008B000000}"/>
            </a:ext>
          </a:extLst>
        </xdr:cNvPr>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40" name="n_3aveValue【図書館】&#10;一人当たり面積">
          <a:extLst>
            <a:ext uri="{FF2B5EF4-FFF2-40B4-BE49-F238E27FC236}">
              <a16:creationId xmlns:a16="http://schemas.microsoft.com/office/drawing/2014/main" id="{00000000-0008-0000-0200-00008C000000}"/>
            </a:ext>
          </a:extLst>
        </xdr:cNvPr>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97807</xdr:rowOff>
    </xdr:from>
    <xdr:ext cx="469744" cy="259045"/>
    <xdr:sp macro="" textlink="">
      <xdr:nvSpPr>
        <xdr:cNvPr id="141" name="n_4aveValue【図書館】&#10;一人当たり面積">
          <a:extLst>
            <a:ext uri="{FF2B5EF4-FFF2-40B4-BE49-F238E27FC236}">
              <a16:creationId xmlns:a16="http://schemas.microsoft.com/office/drawing/2014/main" id="{00000000-0008-0000-0200-00008D000000}"/>
            </a:ext>
          </a:extLst>
        </xdr:cNvPr>
        <xdr:cNvSpPr txBox="1"/>
      </xdr:nvSpPr>
      <xdr:spPr>
        <a:xfrm>
          <a:off x="6737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83837</xdr:rowOff>
    </xdr:from>
    <xdr:ext cx="469744" cy="259045"/>
    <xdr:sp macro="" textlink="">
      <xdr:nvSpPr>
        <xdr:cNvPr id="142" name="n_1mainValue【図書館】&#10;一人当たり面積">
          <a:extLst>
            <a:ext uri="{FF2B5EF4-FFF2-40B4-BE49-F238E27FC236}">
              <a16:creationId xmlns:a16="http://schemas.microsoft.com/office/drawing/2014/main" id="{00000000-0008-0000-0200-00008E000000}"/>
            </a:ext>
          </a:extLst>
        </xdr:cNvPr>
        <xdr:cNvSpPr txBox="1"/>
      </xdr:nvSpPr>
      <xdr:spPr>
        <a:xfrm>
          <a:off x="9391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106697</xdr:rowOff>
    </xdr:from>
    <xdr:ext cx="469744" cy="259045"/>
    <xdr:sp macro="" textlink="">
      <xdr:nvSpPr>
        <xdr:cNvPr id="143" name="n_2mainValue【図書館】&#10;一人当たり面積">
          <a:extLst>
            <a:ext uri="{FF2B5EF4-FFF2-40B4-BE49-F238E27FC236}">
              <a16:creationId xmlns:a16="http://schemas.microsoft.com/office/drawing/2014/main" id="{00000000-0008-0000-0200-00008F000000}"/>
            </a:ext>
          </a:extLst>
        </xdr:cNvPr>
        <xdr:cNvSpPr txBox="1"/>
      </xdr:nvSpPr>
      <xdr:spPr>
        <a:xfrm>
          <a:off x="8515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106697</xdr:rowOff>
    </xdr:from>
    <xdr:ext cx="469744" cy="259045"/>
    <xdr:sp macro="" textlink="">
      <xdr:nvSpPr>
        <xdr:cNvPr id="144" name="n_3mainValue【図書館】&#10;一人当たり面積">
          <a:extLst>
            <a:ext uri="{FF2B5EF4-FFF2-40B4-BE49-F238E27FC236}">
              <a16:creationId xmlns:a16="http://schemas.microsoft.com/office/drawing/2014/main" id="{00000000-0008-0000-0200-000090000000}"/>
            </a:ext>
          </a:extLst>
        </xdr:cNvPr>
        <xdr:cNvSpPr txBox="1"/>
      </xdr:nvSpPr>
      <xdr:spPr>
        <a:xfrm>
          <a:off x="7626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106697</xdr:rowOff>
    </xdr:from>
    <xdr:ext cx="469744" cy="259045"/>
    <xdr:sp macro="" textlink="">
      <xdr:nvSpPr>
        <xdr:cNvPr id="145" name="n_4mainValue【図書館】&#10;一人当たり面積">
          <a:extLst>
            <a:ext uri="{FF2B5EF4-FFF2-40B4-BE49-F238E27FC236}">
              <a16:creationId xmlns:a16="http://schemas.microsoft.com/office/drawing/2014/main" id="{00000000-0008-0000-0200-000091000000}"/>
            </a:ext>
          </a:extLst>
        </xdr:cNvPr>
        <xdr:cNvSpPr txBox="1"/>
      </xdr:nvSpPr>
      <xdr:spPr>
        <a:xfrm>
          <a:off x="6737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00000000-0008-0000-02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00000000-0008-0000-0200-0000AB000000}"/>
            </a:ext>
          </a:extLst>
        </xdr:cNvPr>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00000000-0008-0000-0200-0000AD000000}"/>
            </a:ext>
          </a:extLst>
        </xdr:cNvPr>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00000000-0008-0000-0200-0000AF000000}"/>
            </a:ext>
          </a:extLst>
        </xdr:cNvPr>
        <xdr:cNvSpPr txBox="1"/>
      </xdr:nvSpPr>
      <xdr:spPr>
        <a:xfrm>
          <a:off x="46736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6" name="フローチャート: 判断 175">
          <a:extLst>
            <a:ext uri="{FF2B5EF4-FFF2-40B4-BE49-F238E27FC236}">
              <a16:creationId xmlns:a16="http://schemas.microsoft.com/office/drawing/2014/main" id="{00000000-0008-0000-0200-0000B0000000}"/>
            </a:ext>
          </a:extLst>
        </xdr:cNvPr>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128270</xdr:rowOff>
    </xdr:from>
    <xdr:to>
      <xdr:col>15</xdr:col>
      <xdr:colOff>101600</xdr:colOff>
      <xdr:row>59</xdr:row>
      <xdr:rowOff>58420</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2857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135890</xdr:rowOff>
    </xdr:from>
    <xdr:to>
      <xdr:col>10</xdr:col>
      <xdr:colOff>165100</xdr:colOff>
      <xdr:row>59</xdr:row>
      <xdr:rowOff>66040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1968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128270</xdr:rowOff>
    </xdr:from>
    <xdr:to>
      <xdr:col>6</xdr:col>
      <xdr:colOff>38100</xdr:colOff>
      <xdr:row>59</xdr:row>
      <xdr:rowOff>58420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1079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46355</xdr:rowOff>
    </xdr:from>
    <xdr:to>
      <xdr:col>24</xdr:col>
      <xdr:colOff>114300</xdr:colOff>
      <xdr:row>61</xdr:row>
      <xdr:rowOff>147955</xdr:rowOff>
    </xdr:to>
    <xdr:sp macro="" textlink="">
      <xdr:nvSpPr>
        <xdr:cNvPr id="186" name="楕円 185">
          <a:extLst>
            <a:ext uri="{FF2B5EF4-FFF2-40B4-BE49-F238E27FC236}">
              <a16:creationId xmlns:a16="http://schemas.microsoft.com/office/drawing/2014/main" id="{00000000-0008-0000-0200-0000BA000000}"/>
            </a:ext>
          </a:extLst>
        </xdr:cNvPr>
        <xdr:cNvSpPr/>
      </xdr:nvSpPr>
      <xdr:spPr>
        <a:xfrm>
          <a:off x="45847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24782</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00000000-0008-0000-0200-0000BB000000}"/>
            </a:ext>
          </a:extLst>
        </xdr:cNvPr>
        <xdr:cNvSpPr txBox="1"/>
      </xdr:nvSpPr>
      <xdr:spPr>
        <a:xfrm>
          <a:off x="4673600"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15875</xdr:rowOff>
    </xdr:from>
    <xdr:to>
      <xdr:col>20</xdr:col>
      <xdr:colOff>38100</xdr:colOff>
      <xdr:row>61</xdr:row>
      <xdr:rowOff>117475</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3746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66675</xdr:rowOff>
    </xdr:from>
    <xdr:to>
      <xdr:col>24</xdr:col>
      <xdr:colOff>63500</xdr:colOff>
      <xdr:row>61</xdr:row>
      <xdr:rowOff>97155</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3797300" y="1052512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116840</xdr:rowOff>
    </xdr:from>
    <xdr:to>
      <xdr:col>15</xdr:col>
      <xdr:colOff>101600</xdr:colOff>
      <xdr:row>61</xdr:row>
      <xdr:rowOff>46990</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2857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167640</xdr:rowOff>
    </xdr:from>
    <xdr:to>
      <xdr:col>19</xdr:col>
      <xdr:colOff>177800</xdr:colOff>
      <xdr:row>61</xdr:row>
      <xdr:rowOff>66675</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2908300" y="1045464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103505</xdr:rowOff>
    </xdr:from>
    <xdr:to>
      <xdr:col>10</xdr:col>
      <xdr:colOff>165100</xdr:colOff>
      <xdr:row>61</xdr:row>
      <xdr:rowOff>33655</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1968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154305</xdr:rowOff>
    </xdr:from>
    <xdr:to>
      <xdr:col>15</xdr:col>
      <xdr:colOff>50800</xdr:colOff>
      <xdr:row>60</xdr:row>
      <xdr:rowOff>167640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2019300" y="1044130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53975</xdr:rowOff>
    </xdr:from>
    <xdr:to>
      <xdr:col>6</xdr:col>
      <xdr:colOff>38100</xdr:colOff>
      <xdr:row>60</xdr:row>
      <xdr:rowOff>155575</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10795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104775</xdr:rowOff>
    </xdr:from>
    <xdr:to>
      <xdr:col>10</xdr:col>
      <xdr:colOff>114300</xdr:colOff>
      <xdr:row>60</xdr:row>
      <xdr:rowOff>154305</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1130300" y="103917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92092</xdr:rowOff>
    </xdr:from>
    <xdr:ext cx="405111" cy="259045"/>
    <xdr:sp macro="" textlink="">
      <xdr:nvSpPr>
        <xdr:cNvPr id="196" name="n_1aveValue【体育館・プール】&#10;有形固定資産減価償却率">
          <a:extLst>
            <a:ext uri="{FF2B5EF4-FFF2-40B4-BE49-F238E27FC236}">
              <a16:creationId xmlns:a16="http://schemas.microsoft.com/office/drawing/2014/main" id="{00000000-0008-0000-0200-0000C4000000}"/>
            </a:ext>
          </a:extLst>
        </xdr:cNvPr>
        <xdr:cNvSpPr txBox="1"/>
      </xdr:nvSpPr>
      <xdr:spPr>
        <a:xfrm>
          <a:off x="3582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74947</xdr:rowOff>
    </xdr:from>
    <xdr:ext cx="405111" cy="259045"/>
    <xdr:sp macro="" textlink="">
      <xdr:nvSpPr>
        <xdr:cNvPr id="197" name="n_2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2705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82567</xdr:rowOff>
    </xdr:from>
    <xdr:ext cx="405111" cy="259045"/>
    <xdr:sp macro="" textlink="">
      <xdr:nvSpPr>
        <xdr:cNvPr id="198" name="n_3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1816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74947</xdr:rowOff>
    </xdr:from>
    <xdr:ext cx="405111" cy="259045"/>
    <xdr:sp macro="" textlink="">
      <xdr:nvSpPr>
        <xdr:cNvPr id="199" name="n_4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927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108602</xdr:rowOff>
    </xdr:from>
    <xdr:ext cx="405111" cy="259045"/>
    <xdr:sp macro="" textlink="">
      <xdr:nvSpPr>
        <xdr:cNvPr id="200" name="n_1main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3582044"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38117</xdr:rowOff>
    </xdr:from>
    <xdr:ext cx="405111" cy="259045"/>
    <xdr:sp macro="" textlink="">
      <xdr:nvSpPr>
        <xdr:cNvPr id="201" name="n_2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27057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24782</xdr:rowOff>
    </xdr:from>
    <xdr:ext cx="405111" cy="259045"/>
    <xdr:sp macro="" textlink="">
      <xdr:nvSpPr>
        <xdr:cNvPr id="202" name="n_3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1816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146702</xdr:rowOff>
    </xdr:from>
    <xdr:ext cx="405111" cy="259045"/>
    <xdr:sp macro="" textlink="">
      <xdr:nvSpPr>
        <xdr:cNvPr id="203" name="n_4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9277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0000000-0008-0000-02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flipV="1">
          <a:off x="10476865" y="974750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a:extLst>
            <a:ext uri="{FF2B5EF4-FFF2-40B4-BE49-F238E27FC236}">
              <a16:creationId xmlns:a16="http://schemas.microsoft.com/office/drawing/2014/main" id="{00000000-0008-0000-0200-0000E2000000}"/>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28" name="【体育館・プール】&#10;一人当たり面積最大値テキスト">
          <a:extLst>
            <a:ext uri="{FF2B5EF4-FFF2-40B4-BE49-F238E27FC236}">
              <a16:creationId xmlns:a16="http://schemas.microsoft.com/office/drawing/2014/main" id="{00000000-0008-0000-0200-0000E4000000}"/>
            </a:ext>
          </a:extLst>
        </xdr:cNvPr>
        <xdr:cNvSpPr txBox="1"/>
      </xdr:nvSpPr>
      <xdr:spPr>
        <a:xfrm>
          <a:off x="10515600" y="95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10388600" y="974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0" name="【体育館・プール】&#10;一人当たり面積平均値テキスト">
          <a:extLst>
            <a:ext uri="{FF2B5EF4-FFF2-40B4-BE49-F238E27FC236}">
              <a16:creationId xmlns:a16="http://schemas.microsoft.com/office/drawing/2014/main" id="{00000000-0008-0000-0200-0000E6000000}"/>
            </a:ext>
          </a:extLst>
        </xdr:cNvPr>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1" name="フローチャート: 判断 230">
          <a:extLst>
            <a:ext uri="{FF2B5EF4-FFF2-40B4-BE49-F238E27FC236}">
              <a16:creationId xmlns:a16="http://schemas.microsoft.com/office/drawing/2014/main" id="{00000000-0008-0000-0200-0000E7000000}"/>
            </a:ext>
          </a:extLst>
        </xdr:cNvPr>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13208</xdr:rowOff>
    </xdr:from>
    <xdr:to>
      <xdr:col>46</xdr:col>
      <xdr:colOff>38100</xdr:colOff>
      <xdr:row>62</xdr:row>
      <xdr:rowOff>114808</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8699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xdr:rowOff>
    </xdr:from>
    <xdr:to>
      <xdr:col>41</xdr:col>
      <xdr:colOff>101600</xdr:colOff>
      <xdr:row>62</xdr:row>
      <xdr:rowOff>107950</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7810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20066</xdr:rowOff>
    </xdr:from>
    <xdr:to>
      <xdr:col>36</xdr:col>
      <xdr:colOff>165100</xdr:colOff>
      <xdr:row>62</xdr:row>
      <xdr:rowOff>121666</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6921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33782</xdr:rowOff>
    </xdr:from>
    <xdr:to>
      <xdr:col>55</xdr:col>
      <xdr:colOff>50800</xdr:colOff>
      <xdr:row>63</xdr:row>
      <xdr:rowOff>135382</xdr:rowOff>
    </xdr:to>
    <xdr:sp macro="" textlink="">
      <xdr:nvSpPr>
        <xdr:cNvPr id="241" name="楕円 240">
          <a:extLst>
            <a:ext uri="{FF2B5EF4-FFF2-40B4-BE49-F238E27FC236}">
              <a16:creationId xmlns:a16="http://schemas.microsoft.com/office/drawing/2014/main" id="{00000000-0008-0000-0200-0000F1000000}"/>
            </a:ext>
          </a:extLst>
        </xdr:cNvPr>
        <xdr:cNvSpPr/>
      </xdr:nvSpPr>
      <xdr:spPr>
        <a:xfrm>
          <a:off x="104267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120159</xdr:rowOff>
    </xdr:from>
    <xdr:ext cx="469744" cy="259045"/>
    <xdr:sp macro="" textlink="">
      <xdr:nvSpPr>
        <xdr:cNvPr id="242" name="【体育館・プール】&#10;一人当たり面積該当値テキスト">
          <a:extLst>
            <a:ext uri="{FF2B5EF4-FFF2-40B4-BE49-F238E27FC236}">
              <a16:creationId xmlns:a16="http://schemas.microsoft.com/office/drawing/2014/main" id="{00000000-0008-0000-0200-0000F2000000}"/>
            </a:ext>
          </a:extLst>
        </xdr:cNvPr>
        <xdr:cNvSpPr txBox="1"/>
      </xdr:nvSpPr>
      <xdr:spPr>
        <a:xfrm>
          <a:off x="10515600" y="1075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33782</xdr:rowOff>
    </xdr:from>
    <xdr:to>
      <xdr:col>50</xdr:col>
      <xdr:colOff>165100</xdr:colOff>
      <xdr:row>63</xdr:row>
      <xdr:rowOff>135382</xdr:rowOff>
    </xdr:to>
    <xdr:sp macro="" textlink="">
      <xdr:nvSpPr>
        <xdr:cNvPr id="243" name="楕円 242">
          <a:extLst>
            <a:ext uri="{FF2B5EF4-FFF2-40B4-BE49-F238E27FC236}">
              <a16:creationId xmlns:a16="http://schemas.microsoft.com/office/drawing/2014/main" id="{00000000-0008-0000-0200-0000F3000000}"/>
            </a:ext>
          </a:extLst>
        </xdr:cNvPr>
        <xdr:cNvSpPr/>
      </xdr:nvSpPr>
      <xdr:spPr>
        <a:xfrm>
          <a:off x="9588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84582</xdr:rowOff>
    </xdr:from>
    <xdr:to>
      <xdr:col>55</xdr:col>
      <xdr:colOff>0</xdr:colOff>
      <xdr:row>63</xdr:row>
      <xdr:rowOff>84582</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9639300" y="108859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36068</xdr:rowOff>
    </xdr:from>
    <xdr:to>
      <xdr:col>46</xdr:col>
      <xdr:colOff>38100</xdr:colOff>
      <xdr:row>63</xdr:row>
      <xdr:rowOff>137668</xdr:rowOff>
    </xdr:to>
    <xdr:sp macro="" textlink="">
      <xdr:nvSpPr>
        <xdr:cNvPr id="245" name="楕円 244">
          <a:extLst>
            <a:ext uri="{FF2B5EF4-FFF2-40B4-BE49-F238E27FC236}">
              <a16:creationId xmlns:a16="http://schemas.microsoft.com/office/drawing/2014/main" id="{00000000-0008-0000-0200-0000F5000000}"/>
            </a:ext>
          </a:extLst>
        </xdr:cNvPr>
        <xdr:cNvSpPr/>
      </xdr:nvSpPr>
      <xdr:spPr>
        <a:xfrm>
          <a:off x="86995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84582</xdr:rowOff>
    </xdr:from>
    <xdr:to>
      <xdr:col>50</xdr:col>
      <xdr:colOff>114300</xdr:colOff>
      <xdr:row>63</xdr:row>
      <xdr:rowOff>86868</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flipV="1">
          <a:off x="8750300" y="108859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36068</xdr:rowOff>
    </xdr:from>
    <xdr:to>
      <xdr:col>41</xdr:col>
      <xdr:colOff>101600</xdr:colOff>
      <xdr:row>63</xdr:row>
      <xdr:rowOff>137668</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78105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86868</xdr:rowOff>
    </xdr:from>
    <xdr:to>
      <xdr:col>45</xdr:col>
      <xdr:colOff>177800</xdr:colOff>
      <xdr:row>63</xdr:row>
      <xdr:rowOff>86868</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7861300" y="108882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36068</xdr:rowOff>
    </xdr:from>
    <xdr:to>
      <xdr:col>36</xdr:col>
      <xdr:colOff>165100</xdr:colOff>
      <xdr:row>63</xdr:row>
      <xdr:rowOff>137668</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69215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86868</xdr:rowOff>
    </xdr:from>
    <xdr:to>
      <xdr:col>41</xdr:col>
      <xdr:colOff>50800</xdr:colOff>
      <xdr:row>63</xdr:row>
      <xdr:rowOff>86868</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6972300" y="108882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51" name="n_1aveValue【体育館・プール】&#10;一人当たり面積">
          <a:extLst>
            <a:ext uri="{FF2B5EF4-FFF2-40B4-BE49-F238E27FC236}">
              <a16:creationId xmlns:a16="http://schemas.microsoft.com/office/drawing/2014/main" id="{00000000-0008-0000-0200-0000FB000000}"/>
            </a:ext>
          </a:extLst>
        </xdr:cNvPr>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131335</xdr:rowOff>
    </xdr:from>
    <xdr:ext cx="469744" cy="259045"/>
    <xdr:sp macro="" textlink="">
      <xdr:nvSpPr>
        <xdr:cNvPr id="252" name="n_2aveValue【体育館・プール】&#10;一人当たり面積">
          <a:extLst>
            <a:ext uri="{FF2B5EF4-FFF2-40B4-BE49-F238E27FC236}">
              <a16:creationId xmlns:a16="http://schemas.microsoft.com/office/drawing/2014/main" id="{00000000-0008-0000-0200-0000FC000000}"/>
            </a:ext>
          </a:extLst>
        </xdr:cNvPr>
        <xdr:cNvSpPr txBox="1"/>
      </xdr:nvSpPr>
      <xdr:spPr>
        <a:xfrm>
          <a:off x="85154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124477</xdr:rowOff>
    </xdr:from>
    <xdr:ext cx="469744" cy="259045"/>
    <xdr:sp macro="" textlink="">
      <xdr:nvSpPr>
        <xdr:cNvPr id="253" name="n_3aveValue【体育館・プール】&#10;一人当たり面積">
          <a:extLst>
            <a:ext uri="{FF2B5EF4-FFF2-40B4-BE49-F238E27FC236}">
              <a16:creationId xmlns:a16="http://schemas.microsoft.com/office/drawing/2014/main" id="{00000000-0008-0000-0200-0000FD000000}"/>
            </a:ext>
          </a:extLst>
        </xdr:cNvPr>
        <xdr:cNvSpPr txBox="1"/>
      </xdr:nvSpPr>
      <xdr:spPr>
        <a:xfrm>
          <a:off x="7626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138193</xdr:rowOff>
    </xdr:from>
    <xdr:ext cx="469744" cy="259045"/>
    <xdr:sp macro="" textlink="">
      <xdr:nvSpPr>
        <xdr:cNvPr id="254" name="n_4aveValue【体育館・プール】&#10;一人当たり面積">
          <a:extLst>
            <a:ext uri="{FF2B5EF4-FFF2-40B4-BE49-F238E27FC236}">
              <a16:creationId xmlns:a16="http://schemas.microsoft.com/office/drawing/2014/main" id="{00000000-0008-0000-0200-0000FE000000}"/>
            </a:ext>
          </a:extLst>
        </xdr:cNvPr>
        <xdr:cNvSpPr txBox="1"/>
      </xdr:nvSpPr>
      <xdr:spPr>
        <a:xfrm>
          <a:off x="6737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126509</xdr:rowOff>
    </xdr:from>
    <xdr:ext cx="469744" cy="259045"/>
    <xdr:sp macro="" textlink="">
      <xdr:nvSpPr>
        <xdr:cNvPr id="255" name="n_1mainValue【体育館・プール】&#10;一人当たり面積">
          <a:extLst>
            <a:ext uri="{FF2B5EF4-FFF2-40B4-BE49-F238E27FC236}">
              <a16:creationId xmlns:a16="http://schemas.microsoft.com/office/drawing/2014/main" id="{00000000-0008-0000-0200-0000FF000000}"/>
            </a:ext>
          </a:extLst>
        </xdr:cNvPr>
        <xdr:cNvSpPr txBox="1"/>
      </xdr:nvSpPr>
      <xdr:spPr>
        <a:xfrm>
          <a:off x="93917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128795</xdr:rowOff>
    </xdr:from>
    <xdr:ext cx="469744" cy="259045"/>
    <xdr:sp macro="" textlink="">
      <xdr:nvSpPr>
        <xdr:cNvPr id="256" name="n_2mainValue【体育館・プール】&#10;一人当たり面積">
          <a:extLst>
            <a:ext uri="{FF2B5EF4-FFF2-40B4-BE49-F238E27FC236}">
              <a16:creationId xmlns:a16="http://schemas.microsoft.com/office/drawing/2014/main" id="{00000000-0008-0000-0200-000000010000}"/>
            </a:ext>
          </a:extLst>
        </xdr:cNvPr>
        <xdr:cNvSpPr txBox="1"/>
      </xdr:nvSpPr>
      <xdr:spPr>
        <a:xfrm>
          <a:off x="8515427" y="1093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128795</xdr:rowOff>
    </xdr:from>
    <xdr:ext cx="469744" cy="259045"/>
    <xdr:sp macro="" textlink="">
      <xdr:nvSpPr>
        <xdr:cNvPr id="257" name="n_3mainValue【体育館・プール】&#10;一人当たり面積">
          <a:extLst>
            <a:ext uri="{FF2B5EF4-FFF2-40B4-BE49-F238E27FC236}">
              <a16:creationId xmlns:a16="http://schemas.microsoft.com/office/drawing/2014/main" id="{00000000-0008-0000-0200-000001010000}"/>
            </a:ext>
          </a:extLst>
        </xdr:cNvPr>
        <xdr:cNvSpPr txBox="1"/>
      </xdr:nvSpPr>
      <xdr:spPr>
        <a:xfrm>
          <a:off x="7626427" y="1093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128795</xdr:rowOff>
    </xdr:from>
    <xdr:ext cx="469744" cy="259045"/>
    <xdr:sp macro="" textlink="">
      <xdr:nvSpPr>
        <xdr:cNvPr id="258" name="n_4mainValue【体育館・プール】&#10;一人当たり面積">
          <a:extLst>
            <a:ext uri="{FF2B5EF4-FFF2-40B4-BE49-F238E27FC236}">
              <a16:creationId xmlns:a16="http://schemas.microsoft.com/office/drawing/2014/main" id="{00000000-0008-0000-0200-000002010000}"/>
            </a:ext>
          </a:extLst>
        </xdr:cNvPr>
        <xdr:cNvSpPr txBox="1"/>
      </xdr:nvSpPr>
      <xdr:spPr>
        <a:xfrm>
          <a:off x="6737427" y="1093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00000000-0008-0000-0200-00001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82" name="【福祉施設】&#10;有形固定資産減価償却率最小値テキスト">
          <a:extLst>
            <a:ext uri="{FF2B5EF4-FFF2-40B4-BE49-F238E27FC236}">
              <a16:creationId xmlns:a16="http://schemas.microsoft.com/office/drawing/2014/main" id="{00000000-0008-0000-0200-00001A010000}"/>
            </a:ext>
          </a:extLst>
        </xdr:cNvPr>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84" name="【福祉施設】&#10;有形固定資産減価償却率最大値テキスト">
          <a:extLst>
            <a:ext uri="{FF2B5EF4-FFF2-40B4-BE49-F238E27FC236}">
              <a16:creationId xmlns:a16="http://schemas.microsoft.com/office/drawing/2014/main" id="{00000000-0008-0000-0200-00001C010000}"/>
            </a:ext>
          </a:extLst>
        </xdr:cNvPr>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170197</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00000000-0008-0000-0200-00001E010000}"/>
            </a:ext>
          </a:extLst>
        </xdr:cNvPr>
        <xdr:cNvSpPr txBox="1"/>
      </xdr:nvSpPr>
      <xdr:spPr>
        <a:xfrm>
          <a:off x="4673600" y="1354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7" name="フローチャート: 判断 286">
          <a:extLst>
            <a:ext uri="{FF2B5EF4-FFF2-40B4-BE49-F238E27FC236}">
              <a16:creationId xmlns:a16="http://schemas.microsoft.com/office/drawing/2014/main" id="{00000000-0008-0000-0200-00001F010000}"/>
            </a:ext>
          </a:extLst>
        </xdr:cNvPr>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88" name="フローチャート: 判断 287">
          <a:extLst>
            <a:ext uri="{FF2B5EF4-FFF2-40B4-BE49-F238E27FC236}">
              <a16:creationId xmlns:a16="http://schemas.microsoft.com/office/drawing/2014/main" id="{00000000-0008-0000-0200-000020010000}"/>
            </a:ext>
          </a:extLst>
        </xdr:cNvPr>
        <xdr:cNvSpPr/>
      </xdr:nvSpPr>
      <xdr:spPr>
        <a:xfrm>
          <a:off x="3746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58165</xdr:rowOff>
    </xdr:from>
    <xdr:to>
      <xdr:col>15</xdr:col>
      <xdr:colOff>101600</xdr:colOff>
      <xdr:row>79</xdr:row>
      <xdr:rowOff>159765</xdr:rowOff>
    </xdr:to>
    <xdr:sp macro="" textlink="">
      <xdr:nvSpPr>
        <xdr:cNvPr id="289" name="フローチャート: 判断 288">
          <a:extLst>
            <a:ext uri="{FF2B5EF4-FFF2-40B4-BE49-F238E27FC236}">
              <a16:creationId xmlns:a16="http://schemas.microsoft.com/office/drawing/2014/main" id="{00000000-0008-0000-0200-000021010000}"/>
            </a:ext>
          </a:extLst>
        </xdr:cNvPr>
        <xdr:cNvSpPr/>
      </xdr:nvSpPr>
      <xdr:spPr>
        <a:xfrm>
          <a:off x="285750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37592</xdr:rowOff>
    </xdr:from>
    <xdr:to>
      <xdr:col>10</xdr:col>
      <xdr:colOff>165100</xdr:colOff>
      <xdr:row>79</xdr:row>
      <xdr:rowOff>139192</xdr:rowOff>
    </xdr:to>
    <xdr:sp macro="" textlink="">
      <xdr:nvSpPr>
        <xdr:cNvPr id="290" name="フローチャート: 判断 289">
          <a:extLst>
            <a:ext uri="{FF2B5EF4-FFF2-40B4-BE49-F238E27FC236}">
              <a16:creationId xmlns:a16="http://schemas.microsoft.com/office/drawing/2014/main" id="{00000000-0008-0000-0200-000022010000}"/>
            </a:ext>
          </a:extLst>
        </xdr:cNvPr>
        <xdr:cNvSpPr/>
      </xdr:nvSpPr>
      <xdr:spPr>
        <a:xfrm>
          <a:off x="1968500" y="135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167894</xdr:rowOff>
    </xdr:from>
    <xdr:to>
      <xdr:col>6</xdr:col>
      <xdr:colOff>38100</xdr:colOff>
      <xdr:row>79</xdr:row>
      <xdr:rowOff>98044</xdr:rowOff>
    </xdr:to>
    <xdr:sp macro="" textlink="">
      <xdr:nvSpPr>
        <xdr:cNvPr id="291" name="フローチャート: 判断 290">
          <a:extLst>
            <a:ext uri="{FF2B5EF4-FFF2-40B4-BE49-F238E27FC236}">
              <a16:creationId xmlns:a16="http://schemas.microsoft.com/office/drawing/2014/main" id="{00000000-0008-0000-0200-000023010000}"/>
            </a:ext>
          </a:extLst>
        </xdr:cNvPr>
        <xdr:cNvSpPr/>
      </xdr:nvSpPr>
      <xdr:spPr>
        <a:xfrm>
          <a:off x="1079500" y="1354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62737</xdr:rowOff>
    </xdr:from>
    <xdr:to>
      <xdr:col>24</xdr:col>
      <xdr:colOff>114300</xdr:colOff>
      <xdr:row>84</xdr:row>
      <xdr:rowOff>164337</xdr:rowOff>
    </xdr:to>
    <xdr:sp macro="" textlink="">
      <xdr:nvSpPr>
        <xdr:cNvPr id="297" name="楕円 296">
          <a:extLst>
            <a:ext uri="{FF2B5EF4-FFF2-40B4-BE49-F238E27FC236}">
              <a16:creationId xmlns:a16="http://schemas.microsoft.com/office/drawing/2014/main" id="{00000000-0008-0000-0200-000029010000}"/>
            </a:ext>
          </a:extLst>
        </xdr:cNvPr>
        <xdr:cNvSpPr/>
      </xdr:nvSpPr>
      <xdr:spPr>
        <a:xfrm>
          <a:off x="4584700" y="144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149114</xdr:rowOff>
    </xdr:from>
    <xdr:ext cx="405111" cy="259045"/>
    <xdr:sp macro="" textlink="">
      <xdr:nvSpPr>
        <xdr:cNvPr id="298" name="【福祉施設】&#10;有形固定資産減価償却率該当値テキスト">
          <a:extLst>
            <a:ext uri="{FF2B5EF4-FFF2-40B4-BE49-F238E27FC236}">
              <a16:creationId xmlns:a16="http://schemas.microsoft.com/office/drawing/2014/main" id="{00000000-0008-0000-0200-00002A010000}"/>
            </a:ext>
          </a:extLst>
        </xdr:cNvPr>
        <xdr:cNvSpPr txBox="1"/>
      </xdr:nvSpPr>
      <xdr:spPr>
        <a:xfrm>
          <a:off x="4673600" y="14379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55880</xdr:rowOff>
    </xdr:from>
    <xdr:to>
      <xdr:col>20</xdr:col>
      <xdr:colOff>38100</xdr:colOff>
      <xdr:row>84</xdr:row>
      <xdr:rowOff>157480</xdr:rowOff>
    </xdr:to>
    <xdr:sp macro="" textlink="">
      <xdr:nvSpPr>
        <xdr:cNvPr id="299" name="楕円 298">
          <a:extLst>
            <a:ext uri="{FF2B5EF4-FFF2-40B4-BE49-F238E27FC236}">
              <a16:creationId xmlns:a16="http://schemas.microsoft.com/office/drawing/2014/main" id="{00000000-0008-0000-0200-00002B010000}"/>
            </a:ext>
          </a:extLst>
        </xdr:cNvPr>
        <xdr:cNvSpPr/>
      </xdr:nvSpPr>
      <xdr:spPr>
        <a:xfrm>
          <a:off x="3746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106680</xdr:rowOff>
    </xdr:from>
    <xdr:to>
      <xdr:col>24</xdr:col>
      <xdr:colOff>63500</xdr:colOff>
      <xdr:row>84</xdr:row>
      <xdr:rowOff>113537</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3797300" y="14508480"/>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44450</xdr:rowOff>
    </xdr:from>
    <xdr:to>
      <xdr:col>15</xdr:col>
      <xdr:colOff>101600</xdr:colOff>
      <xdr:row>84</xdr:row>
      <xdr:rowOff>146050</xdr:rowOff>
    </xdr:to>
    <xdr:sp macro="" textlink="">
      <xdr:nvSpPr>
        <xdr:cNvPr id="301" name="楕円 300">
          <a:extLst>
            <a:ext uri="{FF2B5EF4-FFF2-40B4-BE49-F238E27FC236}">
              <a16:creationId xmlns:a16="http://schemas.microsoft.com/office/drawing/2014/main" id="{00000000-0008-0000-0200-00002D010000}"/>
            </a:ext>
          </a:extLst>
        </xdr:cNvPr>
        <xdr:cNvSpPr/>
      </xdr:nvSpPr>
      <xdr:spPr>
        <a:xfrm>
          <a:off x="2857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95250</xdr:rowOff>
    </xdr:from>
    <xdr:to>
      <xdr:col>19</xdr:col>
      <xdr:colOff>177800</xdr:colOff>
      <xdr:row>84</xdr:row>
      <xdr:rowOff>106680</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2908300" y="144970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156463</xdr:rowOff>
    </xdr:from>
    <xdr:to>
      <xdr:col>10</xdr:col>
      <xdr:colOff>165100</xdr:colOff>
      <xdr:row>84</xdr:row>
      <xdr:rowOff>86613</xdr:rowOff>
    </xdr:to>
    <xdr:sp macro="" textlink="">
      <xdr:nvSpPr>
        <xdr:cNvPr id="303" name="楕円 302">
          <a:extLst>
            <a:ext uri="{FF2B5EF4-FFF2-40B4-BE49-F238E27FC236}">
              <a16:creationId xmlns:a16="http://schemas.microsoft.com/office/drawing/2014/main" id="{00000000-0008-0000-0200-00002F010000}"/>
            </a:ext>
          </a:extLst>
        </xdr:cNvPr>
        <xdr:cNvSpPr/>
      </xdr:nvSpPr>
      <xdr:spPr>
        <a:xfrm>
          <a:off x="1968500" y="143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35813</xdr:rowOff>
    </xdr:from>
    <xdr:to>
      <xdr:col>15</xdr:col>
      <xdr:colOff>50800</xdr:colOff>
      <xdr:row>84</xdr:row>
      <xdr:rowOff>95250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2019300" y="14437613"/>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108458</xdr:rowOff>
    </xdr:from>
    <xdr:to>
      <xdr:col>6</xdr:col>
      <xdr:colOff>38100</xdr:colOff>
      <xdr:row>84</xdr:row>
      <xdr:rowOff>38608</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1079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159258</xdr:rowOff>
    </xdr:from>
    <xdr:to>
      <xdr:col>10</xdr:col>
      <xdr:colOff>114300</xdr:colOff>
      <xdr:row>84</xdr:row>
      <xdr:rowOff>35813</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1130300" y="14389608"/>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57421</xdr:rowOff>
    </xdr:from>
    <xdr:ext cx="405111" cy="259045"/>
    <xdr:sp macro="" textlink="">
      <xdr:nvSpPr>
        <xdr:cNvPr id="307" name="n_1aveValue【福祉施設】&#10;有形固定資産減価償却率">
          <a:extLst>
            <a:ext uri="{FF2B5EF4-FFF2-40B4-BE49-F238E27FC236}">
              <a16:creationId xmlns:a16="http://schemas.microsoft.com/office/drawing/2014/main" id="{00000000-0008-0000-0200-000033010000}"/>
            </a:ext>
          </a:extLst>
        </xdr:cNvPr>
        <xdr:cNvSpPr txBox="1"/>
      </xdr:nvSpPr>
      <xdr:spPr>
        <a:xfrm>
          <a:off x="35820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4842</xdr:rowOff>
    </xdr:from>
    <xdr:ext cx="405111" cy="259045"/>
    <xdr:sp macro="" textlink="">
      <xdr:nvSpPr>
        <xdr:cNvPr id="308" name="n_2aveValue【福祉施設】&#10;有形固定資産減価償却率">
          <a:extLst>
            <a:ext uri="{FF2B5EF4-FFF2-40B4-BE49-F238E27FC236}">
              <a16:creationId xmlns:a16="http://schemas.microsoft.com/office/drawing/2014/main" id="{00000000-0008-0000-0200-000034010000}"/>
            </a:ext>
          </a:extLst>
        </xdr:cNvPr>
        <xdr:cNvSpPr txBox="1"/>
      </xdr:nvSpPr>
      <xdr:spPr>
        <a:xfrm>
          <a:off x="2705744" y="1337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155719</xdr:rowOff>
    </xdr:from>
    <xdr:ext cx="405111" cy="259045"/>
    <xdr:sp macro="" textlink="">
      <xdr:nvSpPr>
        <xdr:cNvPr id="309" name="n_3aveValue【福祉施設】&#10;有形固定資産減価償却率">
          <a:extLst>
            <a:ext uri="{FF2B5EF4-FFF2-40B4-BE49-F238E27FC236}">
              <a16:creationId xmlns:a16="http://schemas.microsoft.com/office/drawing/2014/main" id="{00000000-0008-0000-0200-000035010000}"/>
            </a:ext>
          </a:extLst>
        </xdr:cNvPr>
        <xdr:cNvSpPr txBox="1"/>
      </xdr:nvSpPr>
      <xdr:spPr>
        <a:xfrm>
          <a:off x="1816744" y="1335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114571</xdr:rowOff>
    </xdr:from>
    <xdr:ext cx="405111" cy="259045"/>
    <xdr:sp macro="" textlink="">
      <xdr:nvSpPr>
        <xdr:cNvPr id="310" name="n_4aveValue【福祉施設】&#10;有形固定資産減価償却率">
          <a:extLst>
            <a:ext uri="{FF2B5EF4-FFF2-40B4-BE49-F238E27FC236}">
              <a16:creationId xmlns:a16="http://schemas.microsoft.com/office/drawing/2014/main" id="{00000000-0008-0000-0200-000036010000}"/>
            </a:ext>
          </a:extLst>
        </xdr:cNvPr>
        <xdr:cNvSpPr txBox="1"/>
      </xdr:nvSpPr>
      <xdr:spPr>
        <a:xfrm>
          <a:off x="927744" y="133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148607</xdr:rowOff>
    </xdr:from>
    <xdr:ext cx="405111" cy="259045"/>
    <xdr:sp macro="" textlink="">
      <xdr:nvSpPr>
        <xdr:cNvPr id="311" name="n_1mainValue【福祉施設】&#10;有形固定資産減価償却率">
          <a:extLst>
            <a:ext uri="{FF2B5EF4-FFF2-40B4-BE49-F238E27FC236}">
              <a16:creationId xmlns:a16="http://schemas.microsoft.com/office/drawing/2014/main" id="{00000000-0008-0000-0200-000037010000}"/>
            </a:ext>
          </a:extLst>
        </xdr:cNvPr>
        <xdr:cNvSpPr txBox="1"/>
      </xdr:nvSpPr>
      <xdr:spPr>
        <a:xfrm>
          <a:off x="35820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137177</xdr:rowOff>
    </xdr:from>
    <xdr:ext cx="405111" cy="259045"/>
    <xdr:sp macro="" textlink="">
      <xdr:nvSpPr>
        <xdr:cNvPr id="312" name="n_2mainValue【福祉施設】&#10;有形固定資産減価償却率">
          <a:extLst>
            <a:ext uri="{FF2B5EF4-FFF2-40B4-BE49-F238E27FC236}">
              <a16:creationId xmlns:a16="http://schemas.microsoft.com/office/drawing/2014/main" id="{00000000-0008-0000-0200-000038010000}"/>
            </a:ext>
          </a:extLst>
        </xdr:cNvPr>
        <xdr:cNvSpPr txBox="1"/>
      </xdr:nvSpPr>
      <xdr:spPr>
        <a:xfrm>
          <a:off x="27057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77740</xdr:rowOff>
    </xdr:from>
    <xdr:ext cx="405111" cy="259045"/>
    <xdr:sp macro="" textlink="">
      <xdr:nvSpPr>
        <xdr:cNvPr id="313" name="n_3mainValue【福祉施設】&#10;有形固定資産減価償却率">
          <a:extLst>
            <a:ext uri="{FF2B5EF4-FFF2-40B4-BE49-F238E27FC236}">
              <a16:creationId xmlns:a16="http://schemas.microsoft.com/office/drawing/2014/main" id="{00000000-0008-0000-0200-000039010000}"/>
            </a:ext>
          </a:extLst>
        </xdr:cNvPr>
        <xdr:cNvSpPr txBox="1"/>
      </xdr:nvSpPr>
      <xdr:spPr>
        <a:xfrm>
          <a:off x="1816744" y="14479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29735</xdr:rowOff>
    </xdr:from>
    <xdr:ext cx="405111" cy="259045"/>
    <xdr:sp macro="" textlink="">
      <xdr:nvSpPr>
        <xdr:cNvPr id="314" name="n_4mainValue【福祉施設】&#10;有形固定資産減価償却率">
          <a:extLst>
            <a:ext uri="{FF2B5EF4-FFF2-40B4-BE49-F238E27FC236}">
              <a16:creationId xmlns:a16="http://schemas.microsoft.com/office/drawing/2014/main" id="{00000000-0008-0000-0200-00003A010000}"/>
            </a:ext>
          </a:extLst>
        </xdr:cNvPr>
        <xdr:cNvSpPr txBox="1"/>
      </xdr:nvSpPr>
      <xdr:spPr>
        <a:xfrm>
          <a:off x="927744" y="1443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00000000-0008-0000-02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flipV="1">
          <a:off x="10476865" y="13345886"/>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a:extLst>
            <a:ext uri="{FF2B5EF4-FFF2-40B4-BE49-F238E27FC236}">
              <a16:creationId xmlns:a16="http://schemas.microsoft.com/office/drawing/2014/main" id="{00000000-0008-0000-0200-000055010000}"/>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43" name="【福祉施設】&#10;一人当たり面積最大値テキスト">
          <a:extLst>
            <a:ext uri="{FF2B5EF4-FFF2-40B4-BE49-F238E27FC236}">
              <a16:creationId xmlns:a16="http://schemas.microsoft.com/office/drawing/2014/main" id="{00000000-0008-0000-0200-000057010000}"/>
            </a:ext>
          </a:extLst>
        </xdr:cNvPr>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45" name="【福祉施設】&#10;一人当たり面積平均値テキスト">
          <a:extLst>
            <a:ext uri="{FF2B5EF4-FFF2-40B4-BE49-F238E27FC236}">
              <a16:creationId xmlns:a16="http://schemas.microsoft.com/office/drawing/2014/main" id="{00000000-0008-0000-0200-000059010000}"/>
            </a:ext>
          </a:extLst>
        </xdr:cNvPr>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6" name="フローチャート: 判断 345">
          <a:extLst>
            <a:ext uri="{FF2B5EF4-FFF2-40B4-BE49-F238E27FC236}">
              <a16:creationId xmlns:a16="http://schemas.microsoft.com/office/drawing/2014/main" id="{00000000-0008-0000-0200-00005A010000}"/>
            </a:ext>
          </a:extLst>
        </xdr:cNvPr>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33564</xdr:rowOff>
    </xdr:from>
    <xdr:to>
      <xdr:col>36</xdr:col>
      <xdr:colOff>165100</xdr:colOff>
      <xdr:row>83</xdr:row>
      <xdr:rowOff>135164</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6921500" y="142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134257</xdr:rowOff>
    </xdr:from>
    <xdr:to>
      <xdr:col>55</xdr:col>
      <xdr:colOff>50800</xdr:colOff>
      <xdr:row>85</xdr:row>
      <xdr:rowOff>64407</xdr:rowOff>
    </xdr:to>
    <xdr:sp macro="" textlink="">
      <xdr:nvSpPr>
        <xdr:cNvPr id="356" name="楕円 355">
          <a:extLst>
            <a:ext uri="{FF2B5EF4-FFF2-40B4-BE49-F238E27FC236}">
              <a16:creationId xmlns:a16="http://schemas.microsoft.com/office/drawing/2014/main" id="{00000000-0008-0000-0200-000064010000}"/>
            </a:ext>
          </a:extLst>
        </xdr:cNvPr>
        <xdr:cNvSpPr/>
      </xdr:nvSpPr>
      <xdr:spPr>
        <a:xfrm>
          <a:off x="104267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112684</xdr:rowOff>
    </xdr:from>
    <xdr:ext cx="469744" cy="259045"/>
    <xdr:sp macro="" textlink="">
      <xdr:nvSpPr>
        <xdr:cNvPr id="357" name="【福祉施設】&#10;一人当たり面積該当値テキスト">
          <a:extLst>
            <a:ext uri="{FF2B5EF4-FFF2-40B4-BE49-F238E27FC236}">
              <a16:creationId xmlns:a16="http://schemas.microsoft.com/office/drawing/2014/main" id="{00000000-0008-0000-0200-000065010000}"/>
            </a:ext>
          </a:extLst>
        </xdr:cNvPr>
        <xdr:cNvSpPr txBox="1"/>
      </xdr:nvSpPr>
      <xdr:spPr>
        <a:xfrm>
          <a:off x="10515600"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134257</xdr:rowOff>
    </xdr:from>
    <xdr:to>
      <xdr:col>50</xdr:col>
      <xdr:colOff>165100</xdr:colOff>
      <xdr:row>85</xdr:row>
      <xdr:rowOff>64407</xdr:rowOff>
    </xdr:to>
    <xdr:sp macro="" textlink="">
      <xdr:nvSpPr>
        <xdr:cNvPr id="358" name="楕円 357">
          <a:extLst>
            <a:ext uri="{FF2B5EF4-FFF2-40B4-BE49-F238E27FC236}">
              <a16:creationId xmlns:a16="http://schemas.microsoft.com/office/drawing/2014/main" id="{00000000-0008-0000-0200-000066010000}"/>
            </a:ext>
          </a:extLst>
        </xdr:cNvPr>
        <xdr:cNvSpPr/>
      </xdr:nvSpPr>
      <xdr:spPr>
        <a:xfrm>
          <a:off x="9588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13607</xdr:rowOff>
    </xdr:from>
    <xdr:to>
      <xdr:col>55</xdr:col>
      <xdr:colOff>0</xdr:colOff>
      <xdr:row>85</xdr:row>
      <xdr:rowOff>13607</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9639300" y="14586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134257</xdr:rowOff>
    </xdr:from>
    <xdr:to>
      <xdr:col>46</xdr:col>
      <xdr:colOff>38100</xdr:colOff>
      <xdr:row>85</xdr:row>
      <xdr:rowOff>64407</xdr:rowOff>
    </xdr:to>
    <xdr:sp macro="" textlink="">
      <xdr:nvSpPr>
        <xdr:cNvPr id="360" name="楕円 359">
          <a:extLst>
            <a:ext uri="{FF2B5EF4-FFF2-40B4-BE49-F238E27FC236}">
              <a16:creationId xmlns:a16="http://schemas.microsoft.com/office/drawing/2014/main" id="{00000000-0008-0000-0200-000068010000}"/>
            </a:ext>
          </a:extLst>
        </xdr:cNvPr>
        <xdr:cNvSpPr/>
      </xdr:nvSpPr>
      <xdr:spPr>
        <a:xfrm>
          <a:off x="8699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13607</xdr:rowOff>
    </xdr:from>
    <xdr:to>
      <xdr:col>50</xdr:col>
      <xdr:colOff>114300</xdr:colOff>
      <xdr:row>85</xdr:row>
      <xdr:rowOff>13607</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8750300" y="1458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134257</xdr:rowOff>
    </xdr:from>
    <xdr:to>
      <xdr:col>41</xdr:col>
      <xdr:colOff>101600</xdr:colOff>
      <xdr:row>85</xdr:row>
      <xdr:rowOff>64407</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7810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13607</xdr:rowOff>
    </xdr:from>
    <xdr:to>
      <xdr:col>45</xdr:col>
      <xdr:colOff>177800</xdr:colOff>
      <xdr:row>85</xdr:row>
      <xdr:rowOff>13607</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7861300" y="1458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145143</xdr:rowOff>
    </xdr:from>
    <xdr:to>
      <xdr:col>36</xdr:col>
      <xdr:colOff>165100</xdr:colOff>
      <xdr:row>85</xdr:row>
      <xdr:rowOff>75293</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6921500" y="1454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13607</xdr:rowOff>
    </xdr:from>
    <xdr:to>
      <xdr:col>41</xdr:col>
      <xdr:colOff>50800</xdr:colOff>
      <xdr:row>85</xdr:row>
      <xdr:rowOff>24493</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flipV="1">
          <a:off x="6972300" y="145868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a:extLst>
            <a:ext uri="{FF2B5EF4-FFF2-40B4-BE49-F238E27FC236}">
              <a16:creationId xmlns:a16="http://schemas.microsoft.com/office/drawing/2014/main" id="{00000000-0008-0000-0200-00006E010000}"/>
            </a:ext>
          </a:extLst>
        </xdr:cNvPr>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67" name="n_2aveValue【福祉施設】&#10;一人当たり面積">
          <a:extLst>
            <a:ext uri="{FF2B5EF4-FFF2-40B4-BE49-F238E27FC236}">
              <a16:creationId xmlns:a16="http://schemas.microsoft.com/office/drawing/2014/main" id="{00000000-0008-0000-0200-00006F010000}"/>
            </a:ext>
          </a:extLst>
        </xdr:cNvPr>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8" name="n_3aveValue【福祉施設】&#10;一人当たり面積">
          <a:extLst>
            <a:ext uri="{FF2B5EF4-FFF2-40B4-BE49-F238E27FC236}">
              <a16:creationId xmlns:a16="http://schemas.microsoft.com/office/drawing/2014/main" id="{00000000-0008-0000-0200-000070010000}"/>
            </a:ext>
          </a:extLst>
        </xdr:cNvPr>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151691</xdr:rowOff>
    </xdr:from>
    <xdr:ext cx="469744" cy="259045"/>
    <xdr:sp macro="" textlink="">
      <xdr:nvSpPr>
        <xdr:cNvPr id="369" name="n_4aveValue【福祉施設】&#10;一人当たり面積">
          <a:extLst>
            <a:ext uri="{FF2B5EF4-FFF2-40B4-BE49-F238E27FC236}">
              <a16:creationId xmlns:a16="http://schemas.microsoft.com/office/drawing/2014/main" id="{00000000-0008-0000-0200-000071010000}"/>
            </a:ext>
          </a:extLst>
        </xdr:cNvPr>
        <xdr:cNvSpPr txBox="1"/>
      </xdr:nvSpPr>
      <xdr:spPr>
        <a:xfrm>
          <a:off x="6737427" y="1403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55534</xdr:rowOff>
    </xdr:from>
    <xdr:ext cx="469744" cy="259045"/>
    <xdr:sp macro="" textlink="">
      <xdr:nvSpPr>
        <xdr:cNvPr id="370" name="n_1mainValue【福祉施設】&#10;一人当たり面積">
          <a:extLst>
            <a:ext uri="{FF2B5EF4-FFF2-40B4-BE49-F238E27FC236}">
              <a16:creationId xmlns:a16="http://schemas.microsoft.com/office/drawing/2014/main" id="{00000000-0008-0000-0200-000072010000}"/>
            </a:ext>
          </a:extLst>
        </xdr:cNvPr>
        <xdr:cNvSpPr txBox="1"/>
      </xdr:nvSpPr>
      <xdr:spPr>
        <a:xfrm>
          <a:off x="93917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55534</xdr:rowOff>
    </xdr:from>
    <xdr:ext cx="469744" cy="259045"/>
    <xdr:sp macro="" textlink="">
      <xdr:nvSpPr>
        <xdr:cNvPr id="371" name="n_2mainValue【福祉施設】&#10;一人当たり面積">
          <a:extLst>
            <a:ext uri="{FF2B5EF4-FFF2-40B4-BE49-F238E27FC236}">
              <a16:creationId xmlns:a16="http://schemas.microsoft.com/office/drawing/2014/main" id="{00000000-0008-0000-0200-000073010000}"/>
            </a:ext>
          </a:extLst>
        </xdr:cNvPr>
        <xdr:cNvSpPr txBox="1"/>
      </xdr:nvSpPr>
      <xdr:spPr>
        <a:xfrm>
          <a:off x="8515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55534</xdr:rowOff>
    </xdr:from>
    <xdr:ext cx="469744" cy="259045"/>
    <xdr:sp macro="" textlink="">
      <xdr:nvSpPr>
        <xdr:cNvPr id="372" name="n_3mainValue【福祉施設】&#10;一人当たり面積">
          <a:extLst>
            <a:ext uri="{FF2B5EF4-FFF2-40B4-BE49-F238E27FC236}">
              <a16:creationId xmlns:a16="http://schemas.microsoft.com/office/drawing/2014/main" id="{00000000-0008-0000-0200-000074010000}"/>
            </a:ext>
          </a:extLst>
        </xdr:cNvPr>
        <xdr:cNvSpPr txBox="1"/>
      </xdr:nvSpPr>
      <xdr:spPr>
        <a:xfrm>
          <a:off x="7626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66420</xdr:rowOff>
    </xdr:from>
    <xdr:ext cx="469744" cy="259045"/>
    <xdr:sp macro="" textlink="">
      <xdr:nvSpPr>
        <xdr:cNvPr id="373" name="n_4mainValue【福祉施設】&#10;一人当たり面積">
          <a:extLst>
            <a:ext uri="{FF2B5EF4-FFF2-40B4-BE49-F238E27FC236}">
              <a16:creationId xmlns:a16="http://schemas.microsoft.com/office/drawing/2014/main" id="{00000000-0008-0000-0200-000075010000}"/>
            </a:ext>
          </a:extLst>
        </xdr:cNvPr>
        <xdr:cNvSpPr txBox="1"/>
      </xdr:nvSpPr>
      <xdr:spPr>
        <a:xfrm>
          <a:off x="6737427" y="1463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00000000-0008-0000-0200-00008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00000000-0008-0000-0200-00008F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1" name="【市民会館】&#10;有形固定資産減価償却率最大値テキスト">
          <a:extLst>
            <a:ext uri="{FF2B5EF4-FFF2-40B4-BE49-F238E27FC236}">
              <a16:creationId xmlns:a16="http://schemas.microsoft.com/office/drawing/2014/main" id="{00000000-0008-0000-0200-000091010000}"/>
            </a:ext>
          </a:extLst>
        </xdr:cNvPr>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42563</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00000000-0008-0000-0200-000093010000}"/>
            </a:ext>
          </a:extLst>
        </xdr:cNvPr>
        <xdr:cNvSpPr txBox="1"/>
      </xdr:nvSpPr>
      <xdr:spPr>
        <a:xfrm>
          <a:off x="4673600" y="17530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04" name="フローチャート: 判断 403">
          <a:extLst>
            <a:ext uri="{FF2B5EF4-FFF2-40B4-BE49-F238E27FC236}">
              <a16:creationId xmlns:a16="http://schemas.microsoft.com/office/drawing/2014/main" id="{00000000-0008-0000-0200-000094010000}"/>
            </a:ext>
          </a:extLst>
        </xdr:cNvPr>
        <xdr:cNvSpPr/>
      </xdr:nvSpPr>
      <xdr:spPr>
        <a:xfrm>
          <a:off x="45847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405" name="フローチャート: 判断 404">
          <a:extLst>
            <a:ext uri="{FF2B5EF4-FFF2-40B4-BE49-F238E27FC236}">
              <a16:creationId xmlns:a16="http://schemas.microsoft.com/office/drawing/2014/main" id="{00000000-0008-0000-0200-000095010000}"/>
            </a:ext>
          </a:extLst>
        </xdr:cNvPr>
        <xdr:cNvSpPr/>
      </xdr:nvSpPr>
      <xdr:spPr>
        <a:xfrm>
          <a:off x="3746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82550</xdr:rowOff>
    </xdr:from>
    <xdr:to>
      <xdr:col>15</xdr:col>
      <xdr:colOff>101600</xdr:colOff>
      <xdr:row>104</xdr:row>
      <xdr:rowOff>12700</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2857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80645</xdr:rowOff>
    </xdr:from>
    <xdr:to>
      <xdr:col>10</xdr:col>
      <xdr:colOff>165100</xdr:colOff>
      <xdr:row>104</xdr:row>
      <xdr:rowOff>10795</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1968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57786</xdr:rowOff>
    </xdr:from>
    <xdr:to>
      <xdr:col>6</xdr:col>
      <xdr:colOff>38100</xdr:colOff>
      <xdr:row>103</xdr:row>
      <xdr:rowOff>159386</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1079500" y="1771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40639</xdr:rowOff>
    </xdr:from>
    <xdr:to>
      <xdr:col>24</xdr:col>
      <xdr:colOff>114300</xdr:colOff>
      <xdr:row>108</xdr:row>
      <xdr:rowOff>142239</xdr:rowOff>
    </xdr:to>
    <xdr:sp macro="" textlink="">
      <xdr:nvSpPr>
        <xdr:cNvPr id="414" name="楕円 413">
          <a:extLst>
            <a:ext uri="{FF2B5EF4-FFF2-40B4-BE49-F238E27FC236}">
              <a16:creationId xmlns:a16="http://schemas.microsoft.com/office/drawing/2014/main" id="{00000000-0008-0000-0200-00009E010000}"/>
            </a:ext>
          </a:extLst>
        </xdr:cNvPr>
        <xdr:cNvSpPr/>
      </xdr:nvSpPr>
      <xdr:spPr>
        <a:xfrm>
          <a:off x="45847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127016</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00000000-0008-0000-0200-00009F010000}"/>
            </a:ext>
          </a:extLst>
        </xdr:cNvPr>
        <xdr:cNvSpPr txBox="1"/>
      </xdr:nvSpPr>
      <xdr:spPr>
        <a:xfrm>
          <a:off x="4673600" y="18472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42545</xdr:rowOff>
    </xdr:from>
    <xdr:to>
      <xdr:col>20</xdr:col>
      <xdr:colOff>38100</xdr:colOff>
      <xdr:row>108</xdr:row>
      <xdr:rowOff>144145</xdr:rowOff>
    </xdr:to>
    <xdr:sp macro="" textlink="">
      <xdr:nvSpPr>
        <xdr:cNvPr id="416" name="楕円 415">
          <a:extLst>
            <a:ext uri="{FF2B5EF4-FFF2-40B4-BE49-F238E27FC236}">
              <a16:creationId xmlns:a16="http://schemas.microsoft.com/office/drawing/2014/main" id="{00000000-0008-0000-0200-0000A0010000}"/>
            </a:ext>
          </a:extLst>
        </xdr:cNvPr>
        <xdr:cNvSpPr/>
      </xdr:nvSpPr>
      <xdr:spPr>
        <a:xfrm>
          <a:off x="3746500" y="1855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91439</xdr:rowOff>
    </xdr:from>
    <xdr:to>
      <xdr:col>24</xdr:col>
      <xdr:colOff>63500</xdr:colOff>
      <xdr:row>108</xdr:row>
      <xdr:rowOff>93345</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flipV="1">
          <a:off x="3797300" y="1860803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33020</xdr:rowOff>
    </xdr:from>
    <xdr:to>
      <xdr:col>15</xdr:col>
      <xdr:colOff>101600</xdr:colOff>
      <xdr:row>108</xdr:row>
      <xdr:rowOff>134620</xdr:rowOff>
    </xdr:to>
    <xdr:sp macro="" textlink="">
      <xdr:nvSpPr>
        <xdr:cNvPr id="418" name="楕円 417">
          <a:extLst>
            <a:ext uri="{FF2B5EF4-FFF2-40B4-BE49-F238E27FC236}">
              <a16:creationId xmlns:a16="http://schemas.microsoft.com/office/drawing/2014/main" id="{00000000-0008-0000-0200-0000A2010000}"/>
            </a:ext>
          </a:extLst>
        </xdr:cNvPr>
        <xdr:cNvSpPr/>
      </xdr:nvSpPr>
      <xdr:spPr>
        <a:xfrm>
          <a:off x="28575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83820</xdr:rowOff>
    </xdr:from>
    <xdr:to>
      <xdr:col>19</xdr:col>
      <xdr:colOff>177800</xdr:colOff>
      <xdr:row>108</xdr:row>
      <xdr:rowOff>93345</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2908300" y="186004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34925</xdr:rowOff>
    </xdr:from>
    <xdr:to>
      <xdr:col>10</xdr:col>
      <xdr:colOff>165100</xdr:colOff>
      <xdr:row>108</xdr:row>
      <xdr:rowOff>136525</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1968500" y="185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83820</xdr:rowOff>
    </xdr:from>
    <xdr:to>
      <xdr:col>15</xdr:col>
      <xdr:colOff>50800</xdr:colOff>
      <xdr:row>108</xdr:row>
      <xdr:rowOff>85725</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flipV="1">
          <a:off x="2019300" y="186004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71120</xdr:rowOff>
    </xdr:from>
    <xdr:to>
      <xdr:col>6</xdr:col>
      <xdr:colOff>38100</xdr:colOff>
      <xdr:row>109</xdr:row>
      <xdr:rowOff>1270</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1079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85725</xdr:rowOff>
    </xdr:from>
    <xdr:to>
      <xdr:col>10</xdr:col>
      <xdr:colOff>114300</xdr:colOff>
      <xdr:row>108</xdr:row>
      <xdr:rowOff>121920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flipV="1">
          <a:off x="1130300" y="186023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116857</xdr:rowOff>
    </xdr:from>
    <xdr:ext cx="405111" cy="259045"/>
    <xdr:sp macro="" textlink="">
      <xdr:nvSpPr>
        <xdr:cNvPr id="424" name="n_1aveValue【市民会館】&#10;有形固定資産減価償却率">
          <a:extLst>
            <a:ext uri="{FF2B5EF4-FFF2-40B4-BE49-F238E27FC236}">
              <a16:creationId xmlns:a16="http://schemas.microsoft.com/office/drawing/2014/main" id="{00000000-0008-0000-0200-0000A8010000}"/>
            </a:ext>
          </a:extLst>
        </xdr:cNvPr>
        <xdr:cNvSpPr txBox="1"/>
      </xdr:nvSpPr>
      <xdr:spPr>
        <a:xfrm>
          <a:off x="35820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29227</xdr:rowOff>
    </xdr:from>
    <xdr:ext cx="405111" cy="259045"/>
    <xdr:sp macro="" textlink="">
      <xdr:nvSpPr>
        <xdr:cNvPr id="425" name="n_2aveValue【市民会館】&#10;有形固定資産減価償却率">
          <a:extLst>
            <a:ext uri="{FF2B5EF4-FFF2-40B4-BE49-F238E27FC236}">
              <a16:creationId xmlns:a16="http://schemas.microsoft.com/office/drawing/2014/main" id="{00000000-0008-0000-0200-0000A9010000}"/>
            </a:ext>
          </a:extLst>
        </xdr:cNvPr>
        <xdr:cNvSpPr txBox="1"/>
      </xdr:nvSpPr>
      <xdr:spPr>
        <a:xfrm>
          <a:off x="2705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27322</xdr:rowOff>
    </xdr:from>
    <xdr:ext cx="405111" cy="259045"/>
    <xdr:sp macro="" textlink="">
      <xdr:nvSpPr>
        <xdr:cNvPr id="426" name="n_3aveValue【市民会館】&#10;有形固定資産減価償却率">
          <a:extLst>
            <a:ext uri="{FF2B5EF4-FFF2-40B4-BE49-F238E27FC236}">
              <a16:creationId xmlns:a16="http://schemas.microsoft.com/office/drawing/2014/main" id="{00000000-0008-0000-0200-0000AA010000}"/>
            </a:ext>
          </a:extLst>
        </xdr:cNvPr>
        <xdr:cNvSpPr txBox="1"/>
      </xdr:nvSpPr>
      <xdr:spPr>
        <a:xfrm>
          <a:off x="1816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4463</xdr:rowOff>
    </xdr:from>
    <xdr:ext cx="405111" cy="259045"/>
    <xdr:sp macro="" textlink="">
      <xdr:nvSpPr>
        <xdr:cNvPr id="427" name="n_4aveValue【市民会館】&#10;有形固定資産減価償却率">
          <a:extLst>
            <a:ext uri="{FF2B5EF4-FFF2-40B4-BE49-F238E27FC236}">
              <a16:creationId xmlns:a16="http://schemas.microsoft.com/office/drawing/2014/main" id="{00000000-0008-0000-0200-0000AB010000}"/>
            </a:ext>
          </a:extLst>
        </xdr:cNvPr>
        <xdr:cNvSpPr txBox="1"/>
      </xdr:nvSpPr>
      <xdr:spPr>
        <a:xfrm>
          <a:off x="927744" y="1749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135272</xdr:rowOff>
    </xdr:from>
    <xdr:ext cx="405111" cy="259045"/>
    <xdr:sp macro="" textlink="">
      <xdr:nvSpPr>
        <xdr:cNvPr id="428" name="n_1mainValue【市民会館】&#10;有形固定資産減価償却率">
          <a:extLst>
            <a:ext uri="{FF2B5EF4-FFF2-40B4-BE49-F238E27FC236}">
              <a16:creationId xmlns:a16="http://schemas.microsoft.com/office/drawing/2014/main" id="{00000000-0008-0000-0200-0000AC010000}"/>
            </a:ext>
          </a:extLst>
        </xdr:cNvPr>
        <xdr:cNvSpPr txBox="1"/>
      </xdr:nvSpPr>
      <xdr:spPr>
        <a:xfrm>
          <a:off x="3582044" y="186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125747</xdr:rowOff>
    </xdr:from>
    <xdr:ext cx="405111" cy="259045"/>
    <xdr:sp macro="" textlink="">
      <xdr:nvSpPr>
        <xdr:cNvPr id="429" name="n_2mainValue【市民会館】&#10;有形固定資産減価償却率">
          <a:extLst>
            <a:ext uri="{FF2B5EF4-FFF2-40B4-BE49-F238E27FC236}">
              <a16:creationId xmlns:a16="http://schemas.microsoft.com/office/drawing/2014/main" id="{00000000-0008-0000-0200-0000AD010000}"/>
            </a:ext>
          </a:extLst>
        </xdr:cNvPr>
        <xdr:cNvSpPr txBox="1"/>
      </xdr:nvSpPr>
      <xdr:spPr>
        <a:xfrm>
          <a:off x="2705744"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127652</xdr:rowOff>
    </xdr:from>
    <xdr:ext cx="405111" cy="259045"/>
    <xdr:sp macro="" textlink="">
      <xdr:nvSpPr>
        <xdr:cNvPr id="430" name="n_3mainValue【市民会館】&#10;有形固定資産減価償却率">
          <a:extLst>
            <a:ext uri="{FF2B5EF4-FFF2-40B4-BE49-F238E27FC236}">
              <a16:creationId xmlns:a16="http://schemas.microsoft.com/office/drawing/2014/main" id="{00000000-0008-0000-0200-0000AE010000}"/>
            </a:ext>
          </a:extLst>
        </xdr:cNvPr>
        <xdr:cNvSpPr txBox="1"/>
      </xdr:nvSpPr>
      <xdr:spPr>
        <a:xfrm>
          <a:off x="1816744" y="186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163847</xdr:rowOff>
    </xdr:from>
    <xdr:ext cx="405111" cy="259045"/>
    <xdr:sp macro="" textlink="">
      <xdr:nvSpPr>
        <xdr:cNvPr id="431" name="n_4mainValue【市民会館】&#10;有形固定資産減価償却率">
          <a:extLst>
            <a:ext uri="{FF2B5EF4-FFF2-40B4-BE49-F238E27FC236}">
              <a16:creationId xmlns:a16="http://schemas.microsoft.com/office/drawing/2014/main" id="{00000000-0008-0000-0200-0000AF010000}"/>
            </a:ext>
          </a:extLst>
        </xdr:cNvPr>
        <xdr:cNvSpPr txBox="1"/>
      </xdr:nvSpPr>
      <xdr:spPr>
        <a:xfrm>
          <a:off x="927744" y="186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00000000-0008-0000-0200-0000C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a:extLst>
            <a:ext uri="{FF2B5EF4-FFF2-40B4-BE49-F238E27FC236}">
              <a16:creationId xmlns:a16="http://schemas.microsoft.com/office/drawing/2014/main" id="{00000000-0008-0000-0200-0000C4010000}"/>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4" name="【市民会館】&#10;一人当たり面積最大値テキスト">
          <a:extLst>
            <a:ext uri="{FF2B5EF4-FFF2-40B4-BE49-F238E27FC236}">
              <a16:creationId xmlns:a16="http://schemas.microsoft.com/office/drawing/2014/main" id="{00000000-0008-0000-0200-0000C6010000}"/>
            </a:ext>
          </a:extLst>
        </xdr:cNvPr>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36847</xdr:rowOff>
    </xdr:from>
    <xdr:ext cx="469744" cy="259045"/>
    <xdr:sp macro="" textlink="">
      <xdr:nvSpPr>
        <xdr:cNvPr id="456" name="【市民会館】&#10;一人当たり面積平均値テキスト">
          <a:extLst>
            <a:ext uri="{FF2B5EF4-FFF2-40B4-BE49-F238E27FC236}">
              <a16:creationId xmlns:a16="http://schemas.microsoft.com/office/drawing/2014/main" id="{00000000-0008-0000-0200-0000C8010000}"/>
            </a:ext>
          </a:extLst>
        </xdr:cNvPr>
        <xdr:cNvSpPr txBox="1"/>
      </xdr:nvSpPr>
      <xdr:spPr>
        <a:xfrm>
          <a:off x="10515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7" name="フローチャート: 判断 456">
          <a:extLst>
            <a:ext uri="{FF2B5EF4-FFF2-40B4-BE49-F238E27FC236}">
              <a16:creationId xmlns:a16="http://schemas.microsoft.com/office/drawing/2014/main" id="{00000000-0008-0000-0200-0000C9010000}"/>
            </a:ext>
          </a:extLst>
        </xdr:cNvPr>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a:extLst>
            <a:ext uri="{FF2B5EF4-FFF2-40B4-BE49-F238E27FC236}">
              <a16:creationId xmlns:a16="http://schemas.microsoft.com/office/drawing/2014/main" id="{00000000-0008-0000-0200-0000CA010000}"/>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156845</xdr:rowOff>
    </xdr:from>
    <xdr:to>
      <xdr:col>46</xdr:col>
      <xdr:colOff>38100</xdr:colOff>
      <xdr:row>105</xdr:row>
      <xdr:rowOff>86995</xdr:rowOff>
    </xdr:to>
    <xdr:sp macro="" textlink="">
      <xdr:nvSpPr>
        <xdr:cNvPr id="459" name="フローチャート: 判断 458">
          <a:extLst>
            <a:ext uri="{FF2B5EF4-FFF2-40B4-BE49-F238E27FC236}">
              <a16:creationId xmlns:a16="http://schemas.microsoft.com/office/drawing/2014/main" id="{00000000-0008-0000-0200-0000CB010000}"/>
            </a:ext>
          </a:extLst>
        </xdr:cNvPr>
        <xdr:cNvSpPr/>
      </xdr:nvSpPr>
      <xdr:spPr>
        <a:xfrm>
          <a:off x="86995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162561</xdr:rowOff>
    </xdr:from>
    <xdr:to>
      <xdr:col>41</xdr:col>
      <xdr:colOff>101600</xdr:colOff>
      <xdr:row>105</xdr:row>
      <xdr:rowOff>92711</xdr:rowOff>
    </xdr:to>
    <xdr:sp macro="" textlink="">
      <xdr:nvSpPr>
        <xdr:cNvPr id="460" name="フローチャート: 判断 459">
          <a:extLst>
            <a:ext uri="{FF2B5EF4-FFF2-40B4-BE49-F238E27FC236}">
              <a16:creationId xmlns:a16="http://schemas.microsoft.com/office/drawing/2014/main" id="{00000000-0008-0000-0200-0000CC010000}"/>
            </a:ext>
          </a:extLst>
        </xdr:cNvPr>
        <xdr:cNvSpPr/>
      </xdr:nvSpPr>
      <xdr:spPr>
        <a:xfrm>
          <a:off x="781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168275</xdr:rowOff>
    </xdr:from>
    <xdr:to>
      <xdr:col>36</xdr:col>
      <xdr:colOff>165100</xdr:colOff>
      <xdr:row>105</xdr:row>
      <xdr:rowOff>98425</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6921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151130</xdr:rowOff>
    </xdr:from>
    <xdr:to>
      <xdr:col>55</xdr:col>
      <xdr:colOff>50800</xdr:colOff>
      <xdr:row>106</xdr:row>
      <xdr:rowOff>81280</xdr:rowOff>
    </xdr:to>
    <xdr:sp macro="" textlink="">
      <xdr:nvSpPr>
        <xdr:cNvPr id="467" name="楕円 466">
          <a:extLst>
            <a:ext uri="{FF2B5EF4-FFF2-40B4-BE49-F238E27FC236}">
              <a16:creationId xmlns:a16="http://schemas.microsoft.com/office/drawing/2014/main" id="{00000000-0008-0000-0200-0000D3010000}"/>
            </a:ext>
          </a:extLst>
        </xdr:cNvPr>
        <xdr:cNvSpPr/>
      </xdr:nvSpPr>
      <xdr:spPr>
        <a:xfrm>
          <a:off x="10426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129557</xdr:rowOff>
    </xdr:from>
    <xdr:ext cx="469744" cy="259045"/>
    <xdr:sp macro="" textlink="">
      <xdr:nvSpPr>
        <xdr:cNvPr id="468" name="【市民会館】&#10;一人当たり面積該当値テキスト">
          <a:extLst>
            <a:ext uri="{FF2B5EF4-FFF2-40B4-BE49-F238E27FC236}">
              <a16:creationId xmlns:a16="http://schemas.microsoft.com/office/drawing/2014/main" id="{00000000-0008-0000-0200-0000D4010000}"/>
            </a:ext>
          </a:extLst>
        </xdr:cNvPr>
        <xdr:cNvSpPr txBox="1"/>
      </xdr:nvSpPr>
      <xdr:spPr>
        <a:xfrm>
          <a:off x="10515600"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151130</xdr:rowOff>
    </xdr:from>
    <xdr:to>
      <xdr:col>50</xdr:col>
      <xdr:colOff>165100</xdr:colOff>
      <xdr:row>106</xdr:row>
      <xdr:rowOff>81280</xdr:rowOff>
    </xdr:to>
    <xdr:sp macro="" textlink="">
      <xdr:nvSpPr>
        <xdr:cNvPr id="469" name="楕円 468">
          <a:extLst>
            <a:ext uri="{FF2B5EF4-FFF2-40B4-BE49-F238E27FC236}">
              <a16:creationId xmlns:a16="http://schemas.microsoft.com/office/drawing/2014/main" id="{00000000-0008-0000-0200-0000D5010000}"/>
            </a:ext>
          </a:extLst>
        </xdr:cNvPr>
        <xdr:cNvSpPr/>
      </xdr:nvSpPr>
      <xdr:spPr>
        <a:xfrm>
          <a:off x="9588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30480</xdr:rowOff>
    </xdr:from>
    <xdr:to>
      <xdr:col>55</xdr:col>
      <xdr:colOff>0</xdr:colOff>
      <xdr:row>106</xdr:row>
      <xdr:rowOff>30480</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9639300" y="18204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471" name="楕円 470">
          <a:extLst>
            <a:ext uri="{FF2B5EF4-FFF2-40B4-BE49-F238E27FC236}">
              <a16:creationId xmlns:a16="http://schemas.microsoft.com/office/drawing/2014/main" id="{00000000-0008-0000-0200-0000D7010000}"/>
            </a:ext>
          </a:extLst>
        </xdr:cNvPr>
        <xdr:cNvSpPr/>
      </xdr:nvSpPr>
      <xdr:spPr>
        <a:xfrm>
          <a:off x="8699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30480</xdr:rowOff>
    </xdr:from>
    <xdr:to>
      <xdr:col>50</xdr:col>
      <xdr:colOff>114300</xdr:colOff>
      <xdr:row>106</xdr:row>
      <xdr:rowOff>30480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8750300" y="1820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156845</xdr:rowOff>
    </xdr:from>
    <xdr:to>
      <xdr:col>41</xdr:col>
      <xdr:colOff>101600</xdr:colOff>
      <xdr:row>106</xdr:row>
      <xdr:rowOff>86995</xdr:rowOff>
    </xdr:to>
    <xdr:sp macro="" textlink="">
      <xdr:nvSpPr>
        <xdr:cNvPr id="473" name="楕円 472">
          <a:extLst>
            <a:ext uri="{FF2B5EF4-FFF2-40B4-BE49-F238E27FC236}">
              <a16:creationId xmlns:a16="http://schemas.microsoft.com/office/drawing/2014/main" id="{00000000-0008-0000-0200-0000D9010000}"/>
            </a:ext>
          </a:extLst>
        </xdr:cNvPr>
        <xdr:cNvSpPr/>
      </xdr:nvSpPr>
      <xdr:spPr>
        <a:xfrm>
          <a:off x="78105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30480</xdr:rowOff>
    </xdr:from>
    <xdr:to>
      <xdr:col>45</xdr:col>
      <xdr:colOff>177800</xdr:colOff>
      <xdr:row>106</xdr:row>
      <xdr:rowOff>36195</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flipV="1">
          <a:off x="7861300" y="182041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156845</xdr:rowOff>
    </xdr:from>
    <xdr:to>
      <xdr:col>36</xdr:col>
      <xdr:colOff>165100</xdr:colOff>
      <xdr:row>106</xdr:row>
      <xdr:rowOff>86995</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69215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36195</xdr:rowOff>
    </xdr:from>
    <xdr:to>
      <xdr:col>41</xdr:col>
      <xdr:colOff>50800</xdr:colOff>
      <xdr:row>106</xdr:row>
      <xdr:rowOff>36195</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6972300" y="18209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7" name="n_1aveValue【市民会館】&#10;一人当たり面積">
          <a:extLst>
            <a:ext uri="{FF2B5EF4-FFF2-40B4-BE49-F238E27FC236}">
              <a16:creationId xmlns:a16="http://schemas.microsoft.com/office/drawing/2014/main" id="{00000000-0008-0000-0200-0000DD010000}"/>
            </a:ext>
          </a:extLst>
        </xdr:cNvPr>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103522</xdr:rowOff>
    </xdr:from>
    <xdr:ext cx="469744" cy="259045"/>
    <xdr:sp macro="" textlink="">
      <xdr:nvSpPr>
        <xdr:cNvPr id="478" name="n_2aveValue【市民会館】&#10;一人当たり面積">
          <a:extLst>
            <a:ext uri="{FF2B5EF4-FFF2-40B4-BE49-F238E27FC236}">
              <a16:creationId xmlns:a16="http://schemas.microsoft.com/office/drawing/2014/main" id="{00000000-0008-0000-0200-0000DE010000}"/>
            </a:ext>
          </a:extLst>
        </xdr:cNvPr>
        <xdr:cNvSpPr txBox="1"/>
      </xdr:nvSpPr>
      <xdr:spPr>
        <a:xfrm>
          <a:off x="8515427" y="1776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109238</xdr:rowOff>
    </xdr:from>
    <xdr:ext cx="469744" cy="259045"/>
    <xdr:sp macro="" textlink="">
      <xdr:nvSpPr>
        <xdr:cNvPr id="479" name="n_3aveValue【市民会館】&#10;一人当たり面積">
          <a:extLst>
            <a:ext uri="{FF2B5EF4-FFF2-40B4-BE49-F238E27FC236}">
              <a16:creationId xmlns:a16="http://schemas.microsoft.com/office/drawing/2014/main" id="{00000000-0008-0000-0200-0000DF010000}"/>
            </a:ext>
          </a:extLst>
        </xdr:cNvPr>
        <xdr:cNvSpPr txBox="1"/>
      </xdr:nvSpPr>
      <xdr:spPr>
        <a:xfrm>
          <a:off x="7626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114952</xdr:rowOff>
    </xdr:from>
    <xdr:ext cx="469744" cy="259045"/>
    <xdr:sp macro="" textlink="">
      <xdr:nvSpPr>
        <xdr:cNvPr id="480" name="n_4aveValue【市民会館】&#10;一人当たり面積">
          <a:extLst>
            <a:ext uri="{FF2B5EF4-FFF2-40B4-BE49-F238E27FC236}">
              <a16:creationId xmlns:a16="http://schemas.microsoft.com/office/drawing/2014/main" id="{00000000-0008-0000-0200-0000E0010000}"/>
            </a:ext>
          </a:extLst>
        </xdr:cNvPr>
        <xdr:cNvSpPr txBox="1"/>
      </xdr:nvSpPr>
      <xdr:spPr>
        <a:xfrm>
          <a:off x="67374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72407</xdr:rowOff>
    </xdr:from>
    <xdr:ext cx="469744" cy="259045"/>
    <xdr:sp macro="" textlink="">
      <xdr:nvSpPr>
        <xdr:cNvPr id="481" name="n_1mainValue【市民会館】&#10;一人当たり面積">
          <a:extLst>
            <a:ext uri="{FF2B5EF4-FFF2-40B4-BE49-F238E27FC236}">
              <a16:creationId xmlns:a16="http://schemas.microsoft.com/office/drawing/2014/main" id="{00000000-0008-0000-0200-0000E1010000}"/>
            </a:ext>
          </a:extLst>
        </xdr:cNvPr>
        <xdr:cNvSpPr txBox="1"/>
      </xdr:nvSpPr>
      <xdr:spPr>
        <a:xfrm>
          <a:off x="93917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72407</xdr:rowOff>
    </xdr:from>
    <xdr:ext cx="469744" cy="259045"/>
    <xdr:sp macro="" textlink="">
      <xdr:nvSpPr>
        <xdr:cNvPr id="482" name="n_2mainValue【市民会館】&#10;一人当たり面積">
          <a:extLst>
            <a:ext uri="{FF2B5EF4-FFF2-40B4-BE49-F238E27FC236}">
              <a16:creationId xmlns:a16="http://schemas.microsoft.com/office/drawing/2014/main" id="{00000000-0008-0000-0200-0000E2010000}"/>
            </a:ext>
          </a:extLst>
        </xdr:cNvPr>
        <xdr:cNvSpPr txBox="1"/>
      </xdr:nvSpPr>
      <xdr:spPr>
        <a:xfrm>
          <a:off x="8515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78122</xdr:rowOff>
    </xdr:from>
    <xdr:ext cx="469744" cy="259045"/>
    <xdr:sp macro="" textlink="">
      <xdr:nvSpPr>
        <xdr:cNvPr id="483" name="n_3mainValue【市民会館】&#10;一人当たり面積">
          <a:extLst>
            <a:ext uri="{FF2B5EF4-FFF2-40B4-BE49-F238E27FC236}">
              <a16:creationId xmlns:a16="http://schemas.microsoft.com/office/drawing/2014/main" id="{00000000-0008-0000-0200-0000E3010000}"/>
            </a:ext>
          </a:extLst>
        </xdr:cNvPr>
        <xdr:cNvSpPr txBox="1"/>
      </xdr:nvSpPr>
      <xdr:spPr>
        <a:xfrm>
          <a:off x="7626427" y="182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78122</xdr:rowOff>
    </xdr:from>
    <xdr:ext cx="469744" cy="259045"/>
    <xdr:sp macro="" textlink="">
      <xdr:nvSpPr>
        <xdr:cNvPr id="484" name="n_4mainValue【市民会館】&#10;一人当たり面積">
          <a:extLst>
            <a:ext uri="{FF2B5EF4-FFF2-40B4-BE49-F238E27FC236}">
              <a16:creationId xmlns:a16="http://schemas.microsoft.com/office/drawing/2014/main" id="{00000000-0008-0000-0200-0000E4010000}"/>
            </a:ext>
          </a:extLst>
        </xdr:cNvPr>
        <xdr:cNvSpPr txBox="1"/>
      </xdr:nvSpPr>
      <xdr:spPr>
        <a:xfrm>
          <a:off x="6737427" y="182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a:extLst>
            <a:ext uri="{FF2B5EF4-FFF2-40B4-BE49-F238E27FC236}">
              <a16:creationId xmlns:a16="http://schemas.microsoft.com/office/drawing/2014/main" id="{00000000-0008-0000-0200-0000F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flipV="1">
          <a:off x="16318864" y="56483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510" name="【一般廃棄物処理施設】&#10;有形固定資産減価償却率最小値テキスト">
          <a:extLst>
            <a:ext uri="{FF2B5EF4-FFF2-40B4-BE49-F238E27FC236}">
              <a16:creationId xmlns:a16="http://schemas.microsoft.com/office/drawing/2014/main" id="{00000000-0008-0000-0200-0000FE010000}"/>
            </a:ext>
          </a:extLst>
        </xdr:cNvPr>
        <xdr:cNvSpPr txBox="1"/>
      </xdr:nvSpPr>
      <xdr:spPr>
        <a:xfrm>
          <a:off x="16357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512" name="【一般廃棄物処理施設】&#10;有形固定資産減価償却率最大値テキスト">
          <a:extLst>
            <a:ext uri="{FF2B5EF4-FFF2-40B4-BE49-F238E27FC236}">
              <a16:creationId xmlns:a16="http://schemas.microsoft.com/office/drawing/2014/main" id="{00000000-0008-0000-0200-000000020000}"/>
            </a:ext>
          </a:extLst>
        </xdr:cNvPr>
        <xdr:cNvSpPr txBox="1"/>
      </xdr:nvSpPr>
      <xdr:spPr>
        <a:xfrm>
          <a:off x="1635760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6230600" y="564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514" name="【一般廃棄物処理施設】&#10;有形固定資産減価償却率平均値テキスト">
          <a:extLst>
            <a:ext uri="{FF2B5EF4-FFF2-40B4-BE49-F238E27FC236}">
              <a16:creationId xmlns:a16="http://schemas.microsoft.com/office/drawing/2014/main" id="{00000000-0008-0000-0200-000002020000}"/>
            </a:ext>
          </a:extLst>
        </xdr:cNvPr>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a:extLst>
            <a:ext uri="{FF2B5EF4-FFF2-40B4-BE49-F238E27FC236}">
              <a16:creationId xmlns:a16="http://schemas.microsoft.com/office/drawing/2014/main" id="{00000000-0008-0000-0200-000003020000}"/>
            </a:ext>
          </a:extLst>
        </xdr:cNvPr>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516" name="フローチャート: 判断 515">
          <a:extLst>
            <a:ext uri="{FF2B5EF4-FFF2-40B4-BE49-F238E27FC236}">
              <a16:creationId xmlns:a16="http://schemas.microsoft.com/office/drawing/2014/main" id="{00000000-0008-0000-0200-000004020000}"/>
            </a:ext>
          </a:extLst>
        </xdr:cNvPr>
        <xdr:cNvSpPr/>
      </xdr:nvSpPr>
      <xdr:spPr>
        <a:xfrm>
          <a:off x="1543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xdr:rowOff>
    </xdr:from>
    <xdr:to>
      <xdr:col>76</xdr:col>
      <xdr:colOff>165100</xdr:colOff>
      <xdr:row>37</xdr:row>
      <xdr:rowOff>111760</xdr:rowOff>
    </xdr:to>
    <xdr:sp macro="" textlink="">
      <xdr:nvSpPr>
        <xdr:cNvPr id="517" name="フローチャート: 判断 516">
          <a:extLst>
            <a:ext uri="{FF2B5EF4-FFF2-40B4-BE49-F238E27FC236}">
              <a16:creationId xmlns:a16="http://schemas.microsoft.com/office/drawing/2014/main" id="{00000000-0008-0000-0200-000005020000}"/>
            </a:ext>
          </a:extLst>
        </xdr:cNvPr>
        <xdr:cNvSpPr/>
      </xdr:nvSpPr>
      <xdr:spPr>
        <a:xfrm>
          <a:off x="14541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18" name="フローチャート: 判断 517">
          <a:extLst>
            <a:ext uri="{FF2B5EF4-FFF2-40B4-BE49-F238E27FC236}">
              <a16:creationId xmlns:a16="http://schemas.microsoft.com/office/drawing/2014/main" id="{00000000-0008-0000-0200-000006020000}"/>
            </a:ext>
          </a:extLst>
        </xdr:cNvPr>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519" name="フローチャート: 判断 518">
          <a:extLst>
            <a:ext uri="{FF2B5EF4-FFF2-40B4-BE49-F238E27FC236}">
              <a16:creationId xmlns:a16="http://schemas.microsoft.com/office/drawing/2014/main" id="{00000000-0008-0000-0200-000007020000}"/>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525" name="楕円 524">
          <a:extLst>
            <a:ext uri="{FF2B5EF4-FFF2-40B4-BE49-F238E27FC236}">
              <a16:creationId xmlns:a16="http://schemas.microsoft.com/office/drawing/2014/main" id="{00000000-0008-0000-0200-00000D020000}"/>
            </a:ext>
          </a:extLst>
        </xdr:cNvPr>
        <xdr:cNvSpPr/>
      </xdr:nvSpPr>
      <xdr:spPr>
        <a:xfrm>
          <a:off x="162687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128287</xdr:rowOff>
    </xdr:from>
    <xdr:ext cx="405111" cy="259045"/>
    <xdr:sp macro="" textlink="">
      <xdr:nvSpPr>
        <xdr:cNvPr id="526" name="【一般廃棄物処理施設】&#10;有形固定資産減価償却率該当値テキスト">
          <a:extLst>
            <a:ext uri="{FF2B5EF4-FFF2-40B4-BE49-F238E27FC236}">
              <a16:creationId xmlns:a16="http://schemas.microsoft.com/office/drawing/2014/main" id="{00000000-0008-0000-0200-00000E020000}"/>
            </a:ext>
          </a:extLst>
        </xdr:cNvPr>
        <xdr:cNvSpPr txBox="1"/>
      </xdr:nvSpPr>
      <xdr:spPr>
        <a:xfrm>
          <a:off x="16357600"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158750</xdr:rowOff>
    </xdr:from>
    <xdr:to>
      <xdr:col>81</xdr:col>
      <xdr:colOff>101600</xdr:colOff>
      <xdr:row>35</xdr:row>
      <xdr:rowOff>88900</xdr:rowOff>
    </xdr:to>
    <xdr:sp macro="" textlink="">
      <xdr:nvSpPr>
        <xdr:cNvPr id="527" name="楕円 526">
          <a:extLst>
            <a:ext uri="{FF2B5EF4-FFF2-40B4-BE49-F238E27FC236}">
              <a16:creationId xmlns:a16="http://schemas.microsoft.com/office/drawing/2014/main" id="{00000000-0008-0000-0200-00000F020000}"/>
            </a:ext>
          </a:extLst>
        </xdr:cNvPr>
        <xdr:cNvSpPr/>
      </xdr:nvSpPr>
      <xdr:spPr>
        <a:xfrm>
          <a:off x="15430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38100</xdr:rowOff>
    </xdr:from>
    <xdr:to>
      <xdr:col>85</xdr:col>
      <xdr:colOff>127000</xdr:colOff>
      <xdr:row>35</xdr:row>
      <xdr:rowOff>156210</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5481300" y="603885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36830</xdr:rowOff>
    </xdr:from>
    <xdr:to>
      <xdr:col>76</xdr:col>
      <xdr:colOff>165100</xdr:colOff>
      <xdr:row>34</xdr:row>
      <xdr:rowOff>138430</xdr:rowOff>
    </xdr:to>
    <xdr:sp macro="" textlink="">
      <xdr:nvSpPr>
        <xdr:cNvPr id="529" name="楕円 528">
          <a:extLst>
            <a:ext uri="{FF2B5EF4-FFF2-40B4-BE49-F238E27FC236}">
              <a16:creationId xmlns:a16="http://schemas.microsoft.com/office/drawing/2014/main" id="{00000000-0008-0000-0200-000011020000}"/>
            </a:ext>
          </a:extLst>
        </xdr:cNvPr>
        <xdr:cNvSpPr/>
      </xdr:nvSpPr>
      <xdr:spPr>
        <a:xfrm>
          <a:off x="145415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87630</xdr:rowOff>
    </xdr:from>
    <xdr:to>
      <xdr:col>81</xdr:col>
      <xdr:colOff>50800</xdr:colOff>
      <xdr:row>35</xdr:row>
      <xdr:rowOff>38100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4592300" y="591693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88265</xdr:rowOff>
    </xdr:from>
    <xdr:to>
      <xdr:col>72</xdr:col>
      <xdr:colOff>38100</xdr:colOff>
      <xdr:row>34</xdr:row>
      <xdr:rowOff>18415</xdr:rowOff>
    </xdr:to>
    <xdr:sp macro="" textlink="">
      <xdr:nvSpPr>
        <xdr:cNvPr id="531" name="楕円 530">
          <a:extLst>
            <a:ext uri="{FF2B5EF4-FFF2-40B4-BE49-F238E27FC236}">
              <a16:creationId xmlns:a16="http://schemas.microsoft.com/office/drawing/2014/main" id="{00000000-0008-0000-0200-000013020000}"/>
            </a:ext>
          </a:extLst>
        </xdr:cNvPr>
        <xdr:cNvSpPr/>
      </xdr:nvSpPr>
      <xdr:spPr>
        <a:xfrm>
          <a:off x="13652500" y="574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139065</xdr:rowOff>
    </xdr:from>
    <xdr:to>
      <xdr:col>76</xdr:col>
      <xdr:colOff>114300</xdr:colOff>
      <xdr:row>34</xdr:row>
      <xdr:rowOff>87630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3703300" y="579691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143510</xdr:rowOff>
    </xdr:from>
    <xdr:to>
      <xdr:col>67</xdr:col>
      <xdr:colOff>101600</xdr:colOff>
      <xdr:row>38</xdr:row>
      <xdr:rowOff>73660</xdr:rowOff>
    </xdr:to>
    <xdr:sp macro="" textlink="">
      <xdr:nvSpPr>
        <xdr:cNvPr id="533" name="楕円 532">
          <a:extLst>
            <a:ext uri="{FF2B5EF4-FFF2-40B4-BE49-F238E27FC236}">
              <a16:creationId xmlns:a16="http://schemas.microsoft.com/office/drawing/2014/main" id="{00000000-0008-0000-0200-000015020000}"/>
            </a:ext>
          </a:extLst>
        </xdr:cNvPr>
        <xdr:cNvSpPr/>
      </xdr:nvSpPr>
      <xdr:spPr>
        <a:xfrm>
          <a:off x="12763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139065</xdr:rowOff>
    </xdr:from>
    <xdr:to>
      <xdr:col>71</xdr:col>
      <xdr:colOff>177800</xdr:colOff>
      <xdr:row>38</xdr:row>
      <xdr:rowOff>22860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flipV="1">
          <a:off x="12814300" y="5796915"/>
          <a:ext cx="889000" cy="74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129557</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00000000-0008-0000-0200-000017020000}"/>
            </a:ext>
          </a:extLst>
        </xdr:cNvPr>
        <xdr:cNvSpPr txBox="1"/>
      </xdr:nvSpPr>
      <xdr:spPr>
        <a:xfrm>
          <a:off x="15266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102887</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id="{00000000-0008-0000-0200-000018020000}"/>
            </a:ext>
          </a:extLst>
        </xdr:cNvPr>
        <xdr:cNvSpPr txBox="1"/>
      </xdr:nvSpPr>
      <xdr:spPr>
        <a:xfrm>
          <a:off x="14389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36212</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id="{00000000-0008-0000-0200-000019020000}"/>
            </a:ext>
          </a:extLst>
        </xdr:cNvPr>
        <xdr:cNvSpPr txBox="1"/>
      </xdr:nvSpPr>
      <xdr:spPr>
        <a:xfrm>
          <a:off x="13500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id="{00000000-0008-0000-0200-00001A020000}"/>
            </a:ext>
          </a:extLst>
        </xdr:cNvPr>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105427</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id="{00000000-0008-0000-0200-00001B020000}"/>
            </a:ext>
          </a:extLst>
        </xdr:cNvPr>
        <xdr:cNvSpPr txBox="1"/>
      </xdr:nvSpPr>
      <xdr:spPr>
        <a:xfrm>
          <a:off x="15266044"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154957</xdr:rowOff>
    </xdr:from>
    <xdr:ext cx="405111" cy="259045"/>
    <xdr:sp macro="" textlink="">
      <xdr:nvSpPr>
        <xdr:cNvPr id="540" name="n_2mainValue【一般廃棄物処理施設】&#10;有形固定資産減価償却率">
          <a:extLst>
            <a:ext uri="{FF2B5EF4-FFF2-40B4-BE49-F238E27FC236}">
              <a16:creationId xmlns:a16="http://schemas.microsoft.com/office/drawing/2014/main" id="{00000000-0008-0000-0200-00001C020000}"/>
            </a:ext>
          </a:extLst>
        </xdr:cNvPr>
        <xdr:cNvSpPr txBox="1"/>
      </xdr:nvSpPr>
      <xdr:spPr>
        <a:xfrm>
          <a:off x="14389744"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34942</xdr:rowOff>
    </xdr:from>
    <xdr:ext cx="405111" cy="259045"/>
    <xdr:sp macro="" textlink="">
      <xdr:nvSpPr>
        <xdr:cNvPr id="541" name="n_3mainValue【一般廃棄物処理施設】&#10;有形固定資産減価償却率">
          <a:extLst>
            <a:ext uri="{FF2B5EF4-FFF2-40B4-BE49-F238E27FC236}">
              <a16:creationId xmlns:a16="http://schemas.microsoft.com/office/drawing/2014/main" id="{00000000-0008-0000-0200-00001D020000}"/>
            </a:ext>
          </a:extLst>
        </xdr:cNvPr>
        <xdr:cNvSpPr txBox="1"/>
      </xdr:nvSpPr>
      <xdr:spPr>
        <a:xfrm>
          <a:off x="13500744" y="552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64787</xdr:rowOff>
    </xdr:from>
    <xdr:ext cx="405111" cy="259045"/>
    <xdr:sp macro="" textlink="">
      <xdr:nvSpPr>
        <xdr:cNvPr id="542" name="n_4mainValue【一般廃棄物処理施設】&#10;有形固定資産減価償却率">
          <a:extLst>
            <a:ext uri="{FF2B5EF4-FFF2-40B4-BE49-F238E27FC236}">
              <a16:creationId xmlns:a16="http://schemas.microsoft.com/office/drawing/2014/main" id="{00000000-0008-0000-0200-00001E020000}"/>
            </a:ext>
          </a:extLst>
        </xdr:cNvPr>
        <xdr:cNvSpPr txBox="1"/>
      </xdr:nvSpPr>
      <xdr:spPr>
        <a:xfrm>
          <a:off x="12611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00000000-0008-0000-0200-00001F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00000000-0008-0000-0200-000020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00000000-0008-0000-0200-000035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flipV="1">
          <a:off x="22160864" y="576150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67" name="【一般廃棄物処理施設】&#10;一人当たり有形固定資産（償却資産）額最小値テキスト">
          <a:extLst>
            <a:ext uri="{FF2B5EF4-FFF2-40B4-BE49-F238E27FC236}">
              <a16:creationId xmlns:a16="http://schemas.microsoft.com/office/drawing/2014/main" id="{00000000-0008-0000-0200-000037020000}"/>
            </a:ext>
          </a:extLst>
        </xdr:cNvPr>
        <xdr:cNvSpPr txBox="1"/>
      </xdr:nvSpPr>
      <xdr:spPr>
        <a:xfrm>
          <a:off x="22199600" y="72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22072600" y="72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00000000-0008-0000-0200-000039020000}"/>
            </a:ext>
          </a:extLst>
        </xdr:cNvPr>
        <xdr:cNvSpPr txBox="1"/>
      </xdr:nvSpPr>
      <xdr:spPr>
        <a:xfrm>
          <a:off x="22199600" y="55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22072600" y="576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127332</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00000000-0008-0000-0200-00003B020000}"/>
            </a:ext>
          </a:extLst>
        </xdr:cNvPr>
        <xdr:cNvSpPr txBox="1"/>
      </xdr:nvSpPr>
      <xdr:spPr>
        <a:xfrm>
          <a:off x="22199600" y="664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72" name="フローチャート: 判断 571">
          <a:extLst>
            <a:ext uri="{FF2B5EF4-FFF2-40B4-BE49-F238E27FC236}">
              <a16:creationId xmlns:a16="http://schemas.microsoft.com/office/drawing/2014/main" id="{00000000-0008-0000-0200-00003C020000}"/>
            </a:ext>
          </a:extLst>
        </xdr:cNvPr>
        <xdr:cNvSpPr/>
      </xdr:nvSpPr>
      <xdr:spPr>
        <a:xfrm>
          <a:off x="22110700" y="66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73" name="フローチャート: 判断 572">
          <a:extLst>
            <a:ext uri="{FF2B5EF4-FFF2-40B4-BE49-F238E27FC236}">
              <a16:creationId xmlns:a16="http://schemas.microsoft.com/office/drawing/2014/main" id="{00000000-0008-0000-0200-00003D020000}"/>
            </a:ext>
          </a:extLst>
        </xdr:cNvPr>
        <xdr:cNvSpPr/>
      </xdr:nvSpPr>
      <xdr:spPr>
        <a:xfrm>
          <a:off x="212725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49151</xdr:rowOff>
    </xdr:from>
    <xdr:to>
      <xdr:col>107</xdr:col>
      <xdr:colOff>101600</xdr:colOff>
      <xdr:row>39</xdr:row>
      <xdr:rowOff>150751</xdr:rowOff>
    </xdr:to>
    <xdr:sp macro="" textlink="">
      <xdr:nvSpPr>
        <xdr:cNvPr id="574" name="フローチャート: 判断 573">
          <a:extLst>
            <a:ext uri="{FF2B5EF4-FFF2-40B4-BE49-F238E27FC236}">
              <a16:creationId xmlns:a16="http://schemas.microsoft.com/office/drawing/2014/main" id="{00000000-0008-0000-0200-00003E020000}"/>
            </a:ext>
          </a:extLst>
        </xdr:cNvPr>
        <xdr:cNvSpPr/>
      </xdr:nvSpPr>
      <xdr:spPr>
        <a:xfrm>
          <a:off x="20383500" y="673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92433</xdr:rowOff>
    </xdr:from>
    <xdr:to>
      <xdr:col>102</xdr:col>
      <xdr:colOff>165100</xdr:colOff>
      <xdr:row>40</xdr:row>
      <xdr:rowOff>22583</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19494500" y="677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113152</xdr:rowOff>
    </xdr:from>
    <xdr:to>
      <xdr:col>98</xdr:col>
      <xdr:colOff>38100</xdr:colOff>
      <xdr:row>40</xdr:row>
      <xdr:rowOff>43302</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18605500" y="679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53708</xdr:rowOff>
    </xdr:from>
    <xdr:to>
      <xdr:col>116</xdr:col>
      <xdr:colOff>114300</xdr:colOff>
      <xdr:row>38</xdr:row>
      <xdr:rowOff>155308</xdr:rowOff>
    </xdr:to>
    <xdr:sp macro="" textlink="">
      <xdr:nvSpPr>
        <xdr:cNvPr id="582" name="楕円 581">
          <a:extLst>
            <a:ext uri="{FF2B5EF4-FFF2-40B4-BE49-F238E27FC236}">
              <a16:creationId xmlns:a16="http://schemas.microsoft.com/office/drawing/2014/main" id="{00000000-0008-0000-0200-000046020000}"/>
            </a:ext>
          </a:extLst>
        </xdr:cNvPr>
        <xdr:cNvSpPr/>
      </xdr:nvSpPr>
      <xdr:spPr>
        <a:xfrm>
          <a:off x="22110700" y="656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76585</xdr:rowOff>
    </xdr:from>
    <xdr:ext cx="534377" cy="259045"/>
    <xdr:sp macro="" textlink="">
      <xdr:nvSpPr>
        <xdr:cNvPr id="583" name="【一般廃棄物処理施設】&#10;一人当たり有形固定資産（償却資産）額該当値テキスト">
          <a:extLst>
            <a:ext uri="{FF2B5EF4-FFF2-40B4-BE49-F238E27FC236}">
              <a16:creationId xmlns:a16="http://schemas.microsoft.com/office/drawing/2014/main" id="{00000000-0008-0000-0200-000047020000}"/>
            </a:ext>
          </a:extLst>
        </xdr:cNvPr>
        <xdr:cNvSpPr txBox="1"/>
      </xdr:nvSpPr>
      <xdr:spPr>
        <a:xfrm>
          <a:off x="22199600" y="642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56985</xdr:rowOff>
    </xdr:from>
    <xdr:to>
      <xdr:col>112</xdr:col>
      <xdr:colOff>38100</xdr:colOff>
      <xdr:row>38</xdr:row>
      <xdr:rowOff>158585</xdr:rowOff>
    </xdr:to>
    <xdr:sp macro="" textlink="">
      <xdr:nvSpPr>
        <xdr:cNvPr id="584" name="楕円 583">
          <a:extLst>
            <a:ext uri="{FF2B5EF4-FFF2-40B4-BE49-F238E27FC236}">
              <a16:creationId xmlns:a16="http://schemas.microsoft.com/office/drawing/2014/main" id="{00000000-0008-0000-0200-000048020000}"/>
            </a:ext>
          </a:extLst>
        </xdr:cNvPr>
        <xdr:cNvSpPr/>
      </xdr:nvSpPr>
      <xdr:spPr>
        <a:xfrm>
          <a:off x="21272500" y="65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104508</xdr:rowOff>
    </xdr:from>
    <xdr:to>
      <xdr:col>116</xdr:col>
      <xdr:colOff>63500</xdr:colOff>
      <xdr:row>38</xdr:row>
      <xdr:rowOff>107785</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flipV="1">
          <a:off x="21323300" y="6619608"/>
          <a:ext cx="8382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61640</xdr:rowOff>
    </xdr:from>
    <xdr:to>
      <xdr:col>107</xdr:col>
      <xdr:colOff>101600</xdr:colOff>
      <xdr:row>38</xdr:row>
      <xdr:rowOff>163240</xdr:rowOff>
    </xdr:to>
    <xdr:sp macro="" textlink="">
      <xdr:nvSpPr>
        <xdr:cNvPr id="586" name="楕円 585">
          <a:extLst>
            <a:ext uri="{FF2B5EF4-FFF2-40B4-BE49-F238E27FC236}">
              <a16:creationId xmlns:a16="http://schemas.microsoft.com/office/drawing/2014/main" id="{00000000-0008-0000-0200-00004A020000}"/>
            </a:ext>
          </a:extLst>
        </xdr:cNvPr>
        <xdr:cNvSpPr/>
      </xdr:nvSpPr>
      <xdr:spPr>
        <a:xfrm>
          <a:off x="20383500" y="65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107785</xdr:rowOff>
    </xdr:from>
    <xdr:to>
      <xdr:col>111</xdr:col>
      <xdr:colOff>177800</xdr:colOff>
      <xdr:row>38</xdr:row>
      <xdr:rowOff>112440</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flipV="1">
          <a:off x="20434300" y="6622885"/>
          <a:ext cx="889000" cy="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66975</xdr:rowOff>
    </xdr:from>
    <xdr:to>
      <xdr:col>102</xdr:col>
      <xdr:colOff>165100</xdr:colOff>
      <xdr:row>38</xdr:row>
      <xdr:rowOff>168575</xdr:rowOff>
    </xdr:to>
    <xdr:sp macro="" textlink="">
      <xdr:nvSpPr>
        <xdr:cNvPr id="588" name="楕円 587">
          <a:extLst>
            <a:ext uri="{FF2B5EF4-FFF2-40B4-BE49-F238E27FC236}">
              <a16:creationId xmlns:a16="http://schemas.microsoft.com/office/drawing/2014/main" id="{00000000-0008-0000-0200-00004C020000}"/>
            </a:ext>
          </a:extLst>
        </xdr:cNvPr>
        <xdr:cNvSpPr/>
      </xdr:nvSpPr>
      <xdr:spPr>
        <a:xfrm>
          <a:off x="19494500" y="658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112440</xdr:rowOff>
    </xdr:from>
    <xdr:to>
      <xdr:col>107</xdr:col>
      <xdr:colOff>50800</xdr:colOff>
      <xdr:row>38</xdr:row>
      <xdr:rowOff>117775</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flipV="1">
          <a:off x="19545300" y="6627540"/>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111544</xdr:rowOff>
    </xdr:from>
    <xdr:to>
      <xdr:col>98</xdr:col>
      <xdr:colOff>38100</xdr:colOff>
      <xdr:row>41</xdr:row>
      <xdr:rowOff>41694</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18605500" y="696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117775</xdr:rowOff>
    </xdr:from>
    <xdr:to>
      <xdr:col>102</xdr:col>
      <xdr:colOff>114300</xdr:colOff>
      <xdr:row>40</xdr:row>
      <xdr:rowOff>162344</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flipV="1">
          <a:off x="18656300" y="6632875"/>
          <a:ext cx="889000" cy="38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73512</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00000000-0008-0000-0200-000050020000}"/>
            </a:ext>
          </a:extLst>
        </xdr:cNvPr>
        <xdr:cNvSpPr txBox="1"/>
      </xdr:nvSpPr>
      <xdr:spPr>
        <a:xfrm>
          <a:off x="21043411" y="676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141878</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00000000-0008-0000-0200-000051020000}"/>
            </a:ext>
          </a:extLst>
        </xdr:cNvPr>
        <xdr:cNvSpPr txBox="1"/>
      </xdr:nvSpPr>
      <xdr:spPr>
        <a:xfrm>
          <a:off x="20167111" y="682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13710</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00000000-0008-0000-0200-000052020000}"/>
            </a:ext>
          </a:extLst>
        </xdr:cNvPr>
        <xdr:cNvSpPr txBox="1"/>
      </xdr:nvSpPr>
      <xdr:spPr>
        <a:xfrm>
          <a:off x="19278111" y="687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59829</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00000000-0008-0000-0200-000053020000}"/>
            </a:ext>
          </a:extLst>
        </xdr:cNvPr>
        <xdr:cNvSpPr txBox="1"/>
      </xdr:nvSpPr>
      <xdr:spPr>
        <a:xfrm>
          <a:off x="18389111" y="657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3662</xdr:rowOff>
    </xdr:from>
    <xdr:ext cx="534377" cy="259045"/>
    <xdr:sp macro="" textlink="">
      <xdr:nvSpPr>
        <xdr:cNvPr id="596" name="n_1mainValue【一般廃棄物処理施設】&#10;一人当たり有形固定資産（償却資産）額">
          <a:extLst>
            <a:ext uri="{FF2B5EF4-FFF2-40B4-BE49-F238E27FC236}">
              <a16:creationId xmlns:a16="http://schemas.microsoft.com/office/drawing/2014/main" id="{00000000-0008-0000-0200-000054020000}"/>
            </a:ext>
          </a:extLst>
        </xdr:cNvPr>
        <xdr:cNvSpPr txBox="1"/>
      </xdr:nvSpPr>
      <xdr:spPr>
        <a:xfrm>
          <a:off x="21043411" y="634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8318</xdr:rowOff>
    </xdr:from>
    <xdr:ext cx="534377" cy="259045"/>
    <xdr:sp macro="" textlink="">
      <xdr:nvSpPr>
        <xdr:cNvPr id="597" name="n_2mainValue【一般廃棄物処理施設】&#10;一人当たり有形固定資産（償却資産）額">
          <a:extLst>
            <a:ext uri="{FF2B5EF4-FFF2-40B4-BE49-F238E27FC236}">
              <a16:creationId xmlns:a16="http://schemas.microsoft.com/office/drawing/2014/main" id="{00000000-0008-0000-0200-000055020000}"/>
            </a:ext>
          </a:extLst>
        </xdr:cNvPr>
        <xdr:cNvSpPr txBox="1"/>
      </xdr:nvSpPr>
      <xdr:spPr>
        <a:xfrm>
          <a:off x="20167111" y="63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13652</xdr:rowOff>
    </xdr:from>
    <xdr:ext cx="534377" cy="259045"/>
    <xdr:sp macro="" textlink="">
      <xdr:nvSpPr>
        <xdr:cNvPr id="598" name="n_3mainValue【一般廃棄物処理施設】&#10;一人当たり有形固定資産（償却資産）額">
          <a:extLst>
            <a:ext uri="{FF2B5EF4-FFF2-40B4-BE49-F238E27FC236}">
              <a16:creationId xmlns:a16="http://schemas.microsoft.com/office/drawing/2014/main" id="{00000000-0008-0000-0200-000056020000}"/>
            </a:ext>
          </a:extLst>
        </xdr:cNvPr>
        <xdr:cNvSpPr txBox="1"/>
      </xdr:nvSpPr>
      <xdr:spPr>
        <a:xfrm>
          <a:off x="19278111" y="635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32821</xdr:rowOff>
    </xdr:from>
    <xdr:ext cx="534377" cy="259045"/>
    <xdr:sp macro="" textlink="">
      <xdr:nvSpPr>
        <xdr:cNvPr id="599" name="n_4main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18389111" y="70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a:extLst>
            <a:ext uri="{FF2B5EF4-FFF2-40B4-BE49-F238E27FC236}">
              <a16:creationId xmlns:a16="http://schemas.microsoft.com/office/drawing/2014/main" id="{00000000-0008-0000-0200-00006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24" name="【保健センター・保健所】&#10;有形固定資産減価償却率最小値テキスト">
          <a:extLst>
            <a:ext uri="{FF2B5EF4-FFF2-40B4-BE49-F238E27FC236}">
              <a16:creationId xmlns:a16="http://schemas.microsoft.com/office/drawing/2014/main" id="{00000000-0008-0000-0200-000070020000}"/>
            </a:ext>
          </a:extLst>
        </xdr:cNvPr>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26" name="【保健センター・保健所】&#10;有形固定資産減価償却率最大値テキスト">
          <a:extLst>
            <a:ext uri="{FF2B5EF4-FFF2-40B4-BE49-F238E27FC236}">
              <a16:creationId xmlns:a16="http://schemas.microsoft.com/office/drawing/2014/main" id="{00000000-0008-0000-0200-000072020000}"/>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628" name="【保健センター・保健所】&#10;有形固定資産減価償却率平均値テキスト">
          <a:extLst>
            <a:ext uri="{FF2B5EF4-FFF2-40B4-BE49-F238E27FC236}">
              <a16:creationId xmlns:a16="http://schemas.microsoft.com/office/drawing/2014/main" id="{00000000-0008-0000-0200-000074020000}"/>
            </a:ext>
          </a:extLst>
        </xdr:cNvPr>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29" name="フローチャート: 判断 628">
          <a:extLst>
            <a:ext uri="{FF2B5EF4-FFF2-40B4-BE49-F238E27FC236}">
              <a16:creationId xmlns:a16="http://schemas.microsoft.com/office/drawing/2014/main" id="{00000000-0008-0000-0200-000075020000}"/>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a:extLst>
            <a:ext uri="{FF2B5EF4-FFF2-40B4-BE49-F238E27FC236}">
              <a16:creationId xmlns:a16="http://schemas.microsoft.com/office/drawing/2014/main" id="{00000000-0008-0000-0200-000076020000}"/>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80645</xdr:rowOff>
    </xdr:from>
    <xdr:to>
      <xdr:col>76</xdr:col>
      <xdr:colOff>165100</xdr:colOff>
      <xdr:row>61</xdr:row>
      <xdr:rowOff>10795</xdr:rowOff>
    </xdr:to>
    <xdr:sp macro="" textlink="">
      <xdr:nvSpPr>
        <xdr:cNvPr id="631" name="フローチャート: 判断 630">
          <a:extLst>
            <a:ext uri="{FF2B5EF4-FFF2-40B4-BE49-F238E27FC236}">
              <a16:creationId xmlns:a16="http://schemas.microsoft.com/office/drawing/2014/main" id="{00000000-0008-0000-0200-000077020000}"/>
            </a:ext>
          </a:extLst>
        </xdr:cNvPr>
        <xdr:cNvSpPr/>
      </xdr:nvSpPr>
      <xdr:spPr>
        <a:xfrm>
          <a:off x="145415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31115</xdr:rowOff>
    </xdr:from>
    <xdr:to>
      <xdr:col>72</xdr:col>
      <xdr:colOff>38100</xdr:colOff>
      <xdr:row>60</xdr:row>
      <xdr:rowOff>132715</xdr:rowOff>
    </xdr:to>
    <xdr:sp macro="" textlink="">
      <xdr:nvSpPr>
        <xdr:cNvPr id="632" name="フローチャート: 判断 631">
          <a:extLst>
            <a:ext uri="{FF2B5EF4-FFF2-40B4-BE49-F238E27FC236}">
              <a16:creationId xmlns:a16="http://schemas.microsoft.com/office/drawing/2014/main" id="{00000000-0008-0000-0200-000078020000}"/>
            </a:ext>
          </a:extLst>
        </xdr:cNvPr>
        <xdr:cNvSpPr/>
      </xdr:nvSpPr>
      <xdr:spPr>
        <a:xfrm>
          <a:off x="13652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170180</xdr:rowOff>
    </xdr:from>
    <xdr:to>
      <xdr:col>67</xdr:col>
      <xdr:colOff>101600</xdr:colOff>
      <xdr:row>60</xdr:row>
      <xdr:rowOff>100330</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127635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156845</xdr:rowOff>
    </xdr:from>
    <xdr:to>
      <xdr:col>85</xdr:col>
      <xdr:colOff>177800</xdr:colOff>
      <xdr:row>61</xdr:row>
      <xdr:rowOff>86995</xdr:rowOff>
    </xdr:to>
    <xdr:sp macro="" textlink="">
      <xdr:nvSpPr>
        <xdr:cNvPr id="639" name="楕円 638">
          <a:extLst>
            <a:ext uri="{FF2B5EF4-FFF2-40B4-BE49-F238E27FC236}">
              <a16:creationId xmlns:a16="http://schemas.microsoft.com/office/drawing/2014/main" id="{00000000-0008-0000-0200-00007F020000}"/>
            </a:ext>
          </a:extLst>
        </xdr:cNvPr>
        <xdr:cNvSpPr/>
      </xdr:nvSpPr>
      <xdr:spPr>
        <a:xfrm>
          <a:off x="162687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135272</xdr:rowOff>
    </xdr:from>
    <xdr:ext cx="405111" cy="259045"/>
    <xdr:sp macro="" textlink="">
      <xdr:nvSpPr>
        <xdr:cNvPr id="640" name="【保健センター・保健所】&#10;有形固定資産減価償却率該当値テキスト">
          <a:extLst>
            <a:ext uri="{FF2B5EF4-FFF2-40B4-BE49-F238E27FC236}">
              <a16:creationId xmlns:a16="http://schemas.microsoft.com/office/drawing/2014/main" id="{00000000-0008-0000-0200-000080020000}"/>
            </a:ext>
          </a:extLst>
        </xdr:cNvPr>
        <xdr:cNvSpPr txBox="1"/>
      </xdr:nvSpPr>
      <xdr:spPr>
        <a:xfrm>
          <a:off x="16357600"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114935</xdr:rowOff>
    </xdr:from>
    <xdr:to>
      <xdr:col>81</xdr:col>
      <xdr:colOff>101600</xdr:colOff>
      <xdr:row>61</xdr:row>
      <xdr:rowOff>45085</xdr:rowOff>
    </xdr:to>
    <xdr:sp macro="" textlink="">
      <xdr:nvSpPr>
        <xdr:cNvPr id="641" name="楕円 640">
          <a:extLst>
            <a:ext uri="{FF2B5EF4-FFF2-40B4-BE49-F238E27FC236}">
              <a16:creationId xmlns:a16="http://schemas.microsoft.com/office/drawing/2014/main" id="{00000000-0008-0000-0200-000081020000}"/>
            </a:ext>
          </a:extLst>
        </xdr:cNvPr>
        <xdr:cNvSpPr/>
      </xdr:nvSpPr>
      <xdr:spPr>
        <a:xfrm>
          <a:off x="15430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165735</xdr:rowOff>
    </xdr:from>
    <xdr:to>
      <xdr:col>85</xdr:col>
      <xdr:colOff>127000</xdr:colOff>
      <xdr:row>61</xdr:row>
      <xdr:rowOff>36195</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5481300" y="1045273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74930</xdr:rowOff>
    </xdr:from>
    <xdr:to>
      <xdr:col>76</xdr:col>
      <xdr:colOff>165100</xdr:colOff>
      <xdr:row>61</xdr:row>
      <xdr:rowOff>5080</xdr:rowOff>
    </xdr:to>
    <xdr:sp macro="" textlink="">
      <xdr:nvSpPr>
        <xdr:cNvPr id="643" name="楕円 642">
          <a:extLst>
            <a:ext uri="{FF2B5EF4-FFF2-40B4-BE49-F238E27FC236}">
              <a16:creationId xmlns:a16="http://schemas.microsoft.com/office/drawing/2014/main" id="{00000000-0008-0000-0200-000083020000}"/>
            </a:ext>
          </a:extLst>
        </xdr:cNvPr>
        <xdr:cNvSpPr/>
      </xdr:nvSpPr>
      <xdr:spPr>
        <a:xfrm>
          <a:off x="14541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125730</xdr:rowOff>
    </xdr:from>
    <xdr:to>
      <xdr:col>81</xdr:col>
      <xdr:colOff>50800</xdr:colOff>
      <xdr:row>60</xdr:row>
      <xdr:rowOff>165735</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4592300" y="104127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33020</xdr:rowOff>
    </xdr:from>
    <xdr:to>
      <xdr:col>72</xdr:col>
      <xdr:colOff>38100</xdr:colOff>
      <xdr:row>60</xdr:row>
      <xdr:rowOff>134620</xdr:rowOff>
    </xdr:to>
    <xdr:sp macro="" textlink="">
      <xdr:nvSpPr>
        <xdr:cNvPr id="645" name="楕円 644">
          <a:extLst>
            <a:ext uri="{FF2B5EF4-FFF2-40B4-BE49-F238E27FC236}">
              <a16:creationId xmlns:a16="http://schemas.microsoft.com/office/drawing/2014/main" id="{00000000-0008-0000-0200-000085020000}"/>
            </a:ext>
          </a:extLst>
        </xdr:cNvPr>
        <xdr:cNvSpPr/>
      </xdr:nvSpPr>
      <xdr:spPr>
        <a:xfrm>
          <a:off x="13652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83820</xdr:rowOff>
    </xdr:from>
    <xdr:to>
      <xdr:col>76</xdr:col>
      <xdr:colOff>114300</xdr:colOff>
      <xdr:row>60</xdr:row>
      <xdr:rowOff>125730</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3703300" y="103708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162560</xdr:rowOff>
    </xdr:from>
    <xdr:to>
      <xdr:col>67</xdr:col>
      <xdr:colOff>101600</xdr:colOff>
      <xdr:row>60</xdr:row>
      <xdr:rowOff>92710</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12763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41910</xdr:rowOff>
    </xdr:from>
    <xdr:to>
      <xdr:col>71</xdr:col>
      <xdr:colOff>177800</xdr:colOff>
      <xdr:row>60</xdr:row>
      <xdr:rowOff>83820</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2814300" y="103289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49" name="n_1aveValue【保健センター・保健所】&#10;有形固定資産減価償却率">
          <a:extLst>
            <a:ext uri="{FF2B5EF4-FFF2-40B4-BE49-F238E27FC236}">
              <a16:creationId xmlns:a16="http://schemas.microsoft.com/office/drawing/2014/main" id="{00000000-0008-0000-0200-000089020000}"/>
            </a:ext>
          </a:extLst>
        </xdr:cNvPr>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1922</xdr:rowOff>
    </xdr:from>
    <xdr:ext cx="405111" cy="259045"/>
    <xdr:sp macro="" textlink="">
      <xdr:nvSpPr>
        <xdr:cNvPr id="650" name="n_2aveValue【保健センター・保健所】&#10;有形固定資産減価償却率">
          <a:extLst>
            <a:ext uri="{FF2B5EF4-FFF2-40B4-BE49-F238E27FC236}">
              <a16:creationId xmlns:a16="http://schemas.microsoft.com/office/drawing/2014/main" id="{00000000-0008-0000-0200-00008A020000}"/>
            </a:ext>
          </a:extLst>
        </xdr:cNvPr>
        <xdr:cNvSpPr txBox="1"/>
      </xdr:nvSpPr>
      <xdr:spPr>
        <a:xfrm>
          <a:off x="143897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149242</xdr:rowOff>
    </xdr:from>
    <xdr:ext cx="405111" cy="259045"/>
    <xdr:sp macro="" textlink="">
      <xdr:nvSpPr>
        <xdr:cNvPr id="651" name="n_3aveValue【保健センター・保健所】&#10;有形固定資産減価償却率">
          <a:extLst>
            <a:ext uri="{FF2B5EF4-FFF2-40B4-BE49-F238E27FC236}">
              <a16:creationId xmlns:a16="http://schemas.microsoft.com/office/drawing/2014/main" id="{00000000-0008-0000-0200-00008B020000}"/>
            </a:ext>
          </a:extLst>
        </xdr:cNvPr>
        <xdr:cNvSpPr txBox="1"/>
      </xdr:nvSpPr>
      <xdr:spPr>
        <a:xfrm>
          <a:off x="13500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91457</xdr:rowOff>
    </xdr:from>
    <xdr:ext cx="405111" cy="259045"/>
    <xdr:sp macro="" textlink="">
      <xdr:nvSpPr>
        <xdr:cNvPr id="652" name="n_4aveValue【保健センター・保健所】&#10;有形固定資産減価償却率">
          <a:extLst>
            <a:ext uri="{FF2B5EF4-FFF2-40B4-BE49-F238E27FC236}">
              <a16:creationId xmlns:a16="http://schemas.microsoft.com/office/drawing/2014/main" id="{00000000-0008-0000-0200-00008C020000}"/>
            </a:ext>
          </a:extLst>
        </xdr:cNvPr>
        <xdr:cNvSpPr txBox="1"/>
      </xdr:nvSpPr>
      <xdr:spPr>
        <a:xfrm>
          <a:off x="126117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36212</xdr:rowOff>
    </xdr:from>
    <xdr:ext cx="405111" cy="259045"/>
    <xdr:sp macro="" textlink="">
      <xdr:nvSpPr>
        <xdr:cNvPr id="653" name="n_1mainValue【保健センター・保健所】&#10;有形固定資産減価償却率">
          <a:extLst>
            <a:ext uri="{FF2B5EF4-FFF2-40B4-BE49-F238E27FC236}">
              <a16:creationId xmlns:a16="http://schemas.microsoft.com/office/drawing/2014/main" id="{00000000-0008-0000-0200-00008D020000}"/>
            </a:ext>
          </a:extLst>
        </xdr:cNvPr>
        <xdr:cNvSpPr txBox="1"/>
      </xdr:nvSpPr>
      <xdr:spPr>
        <a:xfrm>
          <a:off x="1526604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21607</xdr:rowOff>
    </xdr:from>
    <xdr:ext cx="405111" cy="259045"/>
    <xdr:sp macro="" textlink="">
      <xdr:nvSpPr>
        <xdr:cNvPr id="654" name="n_2mainValue【保健センター・保健所】&#10;有形固定資産減価償却率">
          <a:extLst>
            <a:ext uri="{FF2B5EF4-FFF2-40B4-BE49-F238E27FC236}">
              <a16:creationId xmlns:a16="http://schemas.microsoft.com/office/drawing/2014/main" id="{00000000-0008-0000-0200-00008E020000}"/>
            </a:ext>
          </a:extLst>
        </xdr:cNvPr>
        <xdr:cNvSpPr txBox="1"/>
      </xdr:nvSpPr>
      <xdr:spPr>
        <a:xfrm>
          <a:off x="143897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125747</xdr:rowOff>
    </xdr:from>
    <xdr:ext cx="405111" cy="259045"/>
    <xdr:sp macro="" textlink="">
      <xdr:nvSpPr>
        <xdr:cNvPr id="655" name="n_3mainValue【保健センター・保健所】&#10;有形固定資産減価償却率">
          <a:extLst>
            <a:ext uri="{FF2B5EF4-FFF2-40B4-BE49-F238E27FC236}">
              <a16:creationId xmlns:a16="http://schemas.microsoft.com/office/drawing/2014/main" id="{00000000-0008-0000-0200-00008F020000}"/>
            </a:ext>
          </a:extLst>
        </xdr:cNvPr>
        <xdr:cNvSpPr txBox="1"/>
      </xdr:nvSpPr>
      <xdr:spPr>
        <a:xfrm>
          <a:off x="13500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109237</xdr:rowOff>
    </xdr:from>
    <xdr:ext cx="405111" cy="259045"/>
    <xdr:sp macro="" textlink="">
      <xdr:nvSpPr>
        <xdr:cNvPr id="656" name="n_4mainValue【保健センター・保健所】&#10;有形固定資産減価償却率">
          <a:extLst>
            <a:ext uri="{FF2B5EF4-FFF2-40B4-BE49-F238E27FC236}">
              <a16:creationId xmlns:a16="http://schemas.microsoft.com/office/drawing/2014/main" id="{00000000-0008-0000-0200-000090020000}"/>
            </a:ext>
          </a:extLst>
        </xdr:cNvPr>
        <xdr:cNvSpPr txBox="1"/>
      </xdr:nvSpPr>
      <xdr:spPr>
        <a:xfrm>
          <a:off x="12611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a:extLst>
            <a:ext uri="{FF2B5EF4-FFF2-40B4-BE49-F238E27FC236}">
              <a16:creationId xmlns:a16="http://schemas.microsoft.com/office/drawing/2014/main" id="{00000000-0008-0000-0200-0000A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a:extLst>
            <a:ext uri="{FF2B5EF4-FFF2-40B4-BE49-F238E27FC236}">
              <a16:creationId xmlns:a16="http://schemas.microsoft.com/office/drawing/2014/main" id="{00000000-0008-0000-0200-0000A7020000}"/>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81" name="【保健センター・保健所】&#10;一人当たり面積最大値テキスト">
          <a:extLst>
            <a:ext uri="{FF2B5EF4-FFF2-40B4-BE49-F238E27FC236}">
              <a16:creationId xmlns:a16="http://schemas.microsoft.com/office/drawing/2014/main" id="{00000000-0008-0000-0200-0000A9020000}"/>
            </a:ext>
          </a:extLst>
        </xdr:cNvPr>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32783</xdr:rowOff>
    </xdr:from>
    <xdr:ext cx="469744" cy="259045"/>
    <xdr:sp macro="" textlink="">
      <xdr:nvSpPr>
        <xdr:cNvPr id="683" name="【保健センター・保健所】&#10;一人当たり面積平均値テキスト">
          <a:extLst>
            <a:ext uri="{FF2B5EF4-FFF2-40B4-BE49-F238E27FC236}">
              <a16:creationId xmlns:a16="http://schemas.microsoft.com/office/drawing/2014/main" id="{00000000-0008-0000-0200-0000AB020000}"/>
            </a:ext>
          </a:extLst>
        </xdr:cNvPr>
        <xdr:cNvSpPr txBox="1"/>
      </xdr:nvSpPr>
      <xdr:spPr>
        <a:xfrm>
          <a:off x="22199600" y="10662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a:extLst>
            <a:ext uri="{FF2B5EF4-FFF2-40B4-BE49-F238E27FC236}">
              <a16:creationId xmlns:a16="http://schemas.microsoft.com/office/drawing/2014/main" id="{00000000-0008-0000-0200-0000AC020000}"/>
            </a:ext>
          </a:extLst>
        </xdr:cNvPr>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85" name="フローチャート: 判断 684">
          <a:extLst>
            <a:ext uri="{FF2B5EF4-FFF2-40B4-BE49-F238E27FC236}">
              <a16:creationId xmlns:a16="http://schemas.microsoft.com/office/drawing/2014/main" id="{00000000-0008-0000-0200-0000AD020000}"/>
            </a:ext>
          </a:extLst>
        </xdr:cNvPr>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100076</xdr:rowOff>
    </xdr:from>
    <xdr:to>
      <xdr:col>107</xdr:col>
      <xdr:colOff>101600</xdr:colOff>
      <xdr:row>63</xdr:row>
      <xdr:rowOff>30226</xdr:rowOff>
    </xdr:to>
    <xdr:sp macro="" textlink="">
      <xdr:nvSpPr>
        <xdr:cNvPr id="686" name="フローチャート: 判断 685">
          <a:extLst>
            <a:ext uri="{FF2B5EF4-FFF2-40B4-BE49-F238E27FC236}">
              <a16:creationId xmlns:a16="http://schemas.microsoft.com/office/drawing/2014/main" id="{00000000-0008-0000-0200-0000AE020000}"/>
            </a:ext>
          </a:extLst>
        </xdr:cNvPr>
        <xdr:cNvSpPr/>
      </xdr:nvSpPr>
      <xdr:spPr>
        <a:xfrm>
          <a:off x="20383500" y="107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90932</xdr:rowOff>
    </xdr:from>
    <xdr:to>
      <xdr:col>102</xdr:col>
      <xdr:colOff>165100</xdr:colOff>
      <xdr:row>63</xdr:row>
      <xdr:rowOff>21082</xdr:rowOff>
    </xdr:to>
    <xdr:sp macro="" textlink="">
      <xdr:nvSpPr>
        <xdr:cNvPr id="687" name="フローチャート: 判断 686">
          <a:extLst>
            <a:ext uri="{FF2B5EF4-FFF2-40B4-BE49-F238E27FC236}">
              <a16:creationId xmlns:a16="http://schemas.microsoft.com/office/drawing/2014/main" id="{00000000-0008-0000-0200-0000AF020000}"/>
            </a:ext>
          </a:extLst>
        </xdr:cNvPr>
        <xdr:cNvSpPr/>
      </xdr:nvSpPr>
      <xdr:spPr>
        <a:xfrm>
          <a:off x="194945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109220</xdr:rowOff>
    </xdr:from>
    <xdr:to>
      <xdr:col>98</xdr:col>
      <xdr:colOff>38100</xdr:colOff>
      <xdr:row>63</xdr:row>
      <xdr:rowOff>39370</xdr:rowOff>
    </xdr:to>
    <xdr:sp macro="" textlink="">
      <xdr:nvSpPr>
        <xdr:cNvPr id="688" name="フローチャート: 判断 687">
          <a:extLst>
            <a:ext uri="{FF2B5EF4-FFF2-40B4-BE49-F238E27FC236}">
              <a16:creationId xmlns:a16="http://schemas.microsoft.com/office/drawing/2014/main" id="{00000000-0008-0000-0200-0000B0020000}"/>
            </a:ext>
          </a:extLst>
        </xdr:cNvPr>
        <xdr:cNvSpPr/>
      </xdr:nvSpPr>
      <xdr:spPr>
        <a:xfrm>
          <a:off x="18605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61214</xdr:rowOff>
    </xdr:from>
    <xdr:to>
      <xdr:col>116</xdr:col>
      <xdr:colOff>114300</xdr:colOff>
      <xdr:row>61</xdr:row>
      <xdr:rowOff>162814</xdr:rowOff>
    </xdr:to>
    <xdr:sp macro="" textlink="">
      <xdr:nvSpPr>
        <xdr:cNvPr id="694" name="楕円 693">
          <a:extLst>
            <a:ext uri="{FF2B5EF4-FFF2-40B4-BE49-F238E27FC236}">
              <a16:creationId xmlns:a16="http://schemas.microsoft.com/office/drawing/2014/main" id="{00000000-0008-0000-0200-0000B6020000}"/>
            </a:ext>
          </a:extLst>
        </xdr:cNvPr>
        <xdr:cNvSpPr/>
      </xdr:nvSpPr>
      <xdr:spPr>
        <a:xfrm>
          <a:off x="221107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84091</xdr:rowOff>
    </xdr:from>
    <xdr:ext cx="469744" cy="259045"/>
    <xdr:sp macro="" textlink="">
      <xdr:nvSpPr>
        <xdr:cNvPr id="695" name="【保健センター・保健所】&#10;一人当たり面積該当値テキスト">
          <a:extLst>
            <a:ext uri="{FF2B5EF4-FFF2-40B4-BE49-F238E27FC236}">
              <a16:creationId xmlns:a16="http://schemas.microsoft.com/office/drawing/2014/main" id="{00000000-0008-0000-0200-0000B7020000}"/>
            </a:ext>
          </a:extLst>
        </xdr:cNvPr>
        <xdr:cNvSpPr txBox="1"/>
      </xdr:nvSpPr>
      <xdr:spPr>
        <a:xfrm>
          <a:off x="22199600" y="1037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61214</xdr:rowOff>
    </xdr:from>
    <xdr:to>
      <xdr:col>112</xdr:col>
      <xdr:colOff>38100</xdr:colOff>
      <xdr:row>61</xdr:row>
      <xdr:rowOff>162814</xdr:rowOff>
    </xdr:to>
    <xdr:sp macro="" textlink="">
      <xdr:nvSpPr>
        <xdr:cNvPr id="696" name="楕円 695">
          <a:extLst>
            <a:ext uri="{FF2B5EF4-FFF2-40B4-BE49-F238E27FC236}">
              <a16:creationId xmlns:a16="http://schemas.microsoft.com/office/drawing/2014/main" id="{00000000-0008-0000-0200-0000B8020000}"/>
            </a:ext>
          </a:extLst>
        </xdr:cNvPr>
        <xdr:cNvSpPr/>
      </xdr:nvSpPr>
      <xdr:spPr>
        <a:xfrm>
          <a:off x="212725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112014</xdr:rowOff>
    </xdr:from>
    <xdr:to>
      <xdr:col>116</xdr:col>
      <xdr:colOff>63500</xdr:colOff>
      <xdr:row>61</xdr:row>
      <xdr:rowOff>112014</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21323300" y="105704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116078</xdr:rowOff>
    </xdr:from>
    <xdr:to>
      <xdr:col>107</xdr:col>
      <xdr:colOff>101600</xdr:colOff>
      <xdr:row>62</xdr:row>
      <xdr:rowOff>46228</xdr:rowOff>
    </xdr:to>
    <xdr:sp macro="" textlink="">
      <xdr:nvSpPr>
        <xdr:cNvPr id="698" name="楕円 697">
          <a:extLst>
            <a:ext uri="{FF2B5EF4-FFF2-40B4-BE49-F238E27FC236}">
              <a16:creationId xmlns:a16="http://schemas.microsoft.com/office/drawing/2014/main" id="{00000000-0008-0000-0200-0000BA020000}"/>
            </a:ext>
          </a:extLst>
        </xdr:cNvPr>
        <xdr:cNvSpPr/>
      </xdr:nvSpPr>
      <xdr:spPr>
        <a:xfrm>
          <a:off x="20383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112014</xdr:rowOff>
    </xdr:from>
    <xdr:to>
      <xdr:col>111</xdr:col>
      <xdr:colOff>177800</xdr:colOff>
      <xdr:row>61</xdr:row>
      <xdr:rowOff>166878</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flipV="1">
          <a:off x="20434300" y="105704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700" name="楕円 699">
          <a:extLst>
            <a:ext uri="{FF2B5EF4-FFF2-40B4-BE49-F238E27FC236}">
              <a16:creationId xmlns:a16="http://schemas.microsoft.com/office/drawing/2014/main" id="{00000000-0008-0000-0200-0000BC020000}"/>
            </a:ext>
          </a:extLst>
        </xdr:cNvPr>
        <xdr:cNvSpPr/>
      </xdr:nvSpPr>
      <xdr:spPr>
        <a:xfrm>
          <a:off x="19494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166878</xdr:rowOff>
    </xdr:from>
    <xdr:to>
      <xdr:col>107</xdr:col>
      <xdr:colOff>50800</xdr:colOff>
      <xdr:row>62</xdr:row>
      <xdr:rowOff>4572</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flipV="1">
          <a:off x="19545300" y="106253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125222</xdr:rowOff>
    </xdr:from>
    <xdr:to>
      <xdr:col>98</xdr:col>
      <xdr:colOff>38100</xdr:colOff>
      <xdr:row>62</xdr:row>
      <xdr:rowOff>55372</xdr:rowOff>
    </xdr:to>
    <xdr:sp macro="" textlink="">
      <xdr:nvSpPr>
        <xdr:cNvPr id="702" name="楕円 701">
          <a:extLst>
            <a:ext uri="{FF2B5EF4-FFF2-40B4-BE49-F238E27FC236}">
              <a16:creationId xmlns:a16="http://schemas.microsoft.com/office/drawing/2014/main" id="{00000000-0008-0000-0200-0000BE020000}"/>
            </a:ext>
          </a:extLst>
        </xdr:cNvPr>
        <xdr:cNvSpPr/>
      </xdr:nvSpPr>
      <xdr:spPr>
        <a:xfrm>
          <a:off x="18605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4572</xdr:rowOff>
    </xdr:from>
    <xdr:to>
      <xdr:col>102</xdr:col>
      <xdr:colOff>114300</xdr:colOff>
      <xdr:row>62</xdr:row>
      <xdr:rowOff>4572</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8656300" y="10634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704" name="n_1aveValue【保健センター・保健所】&#10;一人当たり面積">
          <a:extLst>
            <a:ext uri="{FF2B5EF4-FFF2-40B4-BE49-F238E27FC236}">
              <a16:creationId xmlns:a16="http://schemas.microsoft.com/office/drawing/2014/main" id="{00000000-0008-0000-0200-0000C0020000}"/>
            </a:ext>
          </a:extLst>
        </xdr:cNvPr>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21353</xdr:rowOff>
    </xdr:from>
    <xdr:ext cx="469744" cy="259045"/>
    <xdr:sp macro="" textlink="">
      <xdr:nvSpPr>
        <xdr:cNvPr id="705" name="n_2aveValue【保健センター・保健所】&#10;一人当たり面積">
          <a:extLst>
            <a:ext uri="{FF2B5EF4-FFF2-40B4-BE49-F238E27FC236}">
              <a16:creationId xmlns:a16="http://schemas.microsoft.com/office/drawing/2014/main" id="{00000000-0008-0000-0200-0000C1020000}"/>
            </a:ext>
          </a:extLst>
        </xdr:cNvPr>
        <xdr:cNvSpPr txBox="1"/>
      </xdr:nvSpPr>
      <xdr:spPr>
        <a:xfrm>
          <a:off x="20199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12209</xdr:rowOff>
    </xdr:from>
    <xdr:ext cx="469744" cy="259045"/>
    <xdr:sp macro="" textlink="">
      <xdr:nvSpPr>
        <xdr:cNvPr id="706" name="n_3aveValue【保健センター・保健所】&#10;一人当たり面積">
          <a:extLst>
            <a:ext uri="{FF2B5EF4-FFF2-40B4-BE49-F238E27FC236}">
              <a16:creationId xmlns:a16="http://schemas.microsoft.com/office/drawing/2014/main" id="{00000000-0008-0000-0200-0000C2020000}"/>
            </a:ext>
          </a:extLst>
        </xdr:cNvPr>
        <xdr:cNvSpPr txBox="1"/>
      </xdr:nvSpPr>
      <xdr:spPr>
        <a:xfrm>
          <a:off x="193104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30497</xdr:rowOff>
    </xdr:from>
    <xdr:ext cx="469744" cy="259045"/>
    <xdr:sp macro="" textlink="">
      <xdr:nvSpPr>
        <xdr:cNvPr id="707" name="n_4aveValue【保健センター・保健所】&#10;一人当たり面積">
          <a:extLst>
            <a:ext uri="{FF2B5EF4-FFF2-40B4-BE49-F238E27FC236}">
              <a16:creationId xmlns:a16="http://schemas.microsoft.com/office/drawing/2014/main" id="{00000000-0008-0000-0200-0000C3020000}"/>
            </a:ext>
          </a:extLst>
        </xdr:cNvPr>
        <xdr:cNvSpPr txBox="1"/>
      </xdr:nvSpPr>
      <xdr:spPr>
        <a:xfrm>
          <a:off x="18421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7891</xdr:rowOff>
    </xdr:from>
    <xdr:ext cx="469744" cy="259045"/>
    <xdr:sp macro="" textlink="">
      <xdr:nvSpPr>
        <xdr:cNvPr id="708" name="n_1mainValue【保健センター・保健所】&#10;一人当たり面積">
          <a:extLst>
            <a:ext uri="{FF2B5EF4-FFF2-40B4-BE49-F238E27FC236}">
              <a16:creationId xmlns:a16="http://schemas.microsoft.com/office/drawing/2014/main" id="{00000000-0008-0000-0200-0000C4020000}"/>
            </a:ext>
          </a:extLst>
        </xdr:cNvPr>
        <xdr:cNvSpPr txBox="1"/>
      </xdr:nvSpPr>
      <xdr:spPr>
        <a:xfrm>
          <a:off x="210757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62755</xdr:rowOff>
    </xdr:from>
    <xdr:ext cx="469744" cy="259045"/>
    <xdr:sp macro="" textlink="">
      <xdr:nvSpPr>
        <xdr:cNvPr id="709" name="n_2mainValue【保健センター・保健所】&#10;一人当たり面積">
          <a:extLst>
            <a:ext uri="{FF2B5EF4-FFF2-40B4-BE49-F238E27FC236}">
              <a16:creationId xmlns:a16="http://schemas.microsoft.com/office/drawing/2014/main" id="{00000000-0008-0000-0200-0000C5020000}"/>
            </a:ext>
          </a:extLst>
        </xdr:cNvPr>
        <xdr:cNvSpPr txBox="1"/>
      </xdr:nvSpPr>
      <xdr:spPr>
        <a:xfrm>
          <a:off x="20199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71899</xdr:rowOff>
    </xdr:from>
    <xdr:ext cx="469744" cy="259045"/>
    <xdr:sp macro="" textlink="">
      <xdr:nvSpPr>
        <xdr:cNvPr id="710" name="n_3mainValue【保健センター・保健所】&#10;一人当たり面積">
          <a:extLst>
            <a:ext uri="{FF2B5EF4-FFF2-40B4-BE49-F238E27FC236}">
              <a16:creationId xmlns:a16="http://schemas.microsoft.com/office/drawing/2014/main" id="{00000000-0008-0000-0200-0000C6020000}"/>
            </a:ext>
          </a:extLst>
        </xdr:cNvPr>
        <xdr:cNvSpPr txBox="1"/>
      </xdr:nvSpPr>
      <xdr:spPr>
        <a:xfrm>
          <a:off x="19310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71899</xdr:rowOff>
    </xdr:from>
    <xdr:ext cx="469744" cy="259045"/>
    <xdr:sp macro="" textlink="">
      <xdr:nvSpPr>
        <xdr:cNvPr id="711" name="n_4mainValue【保健センター・保健所】&#10;一人当たり面積">
          <a:extLst>
            <a:ext uri="{FF2B5EF4-FFF2-40B4-BE49-F238E27FC236}">
              <a16:creationId xmlns:a16="http://schemas.microsoft.com/office/drawing/2014/main" id="{00000000-0008-0000-0200-0000C7020000}"/>
            </a:ext>
          </a:extLst>
        </xdr:cNvPr>
        <xdr:cNvSpPr txBox="1"/>
      </xdr:nvSpPr>
      <xdr:spPr>
        <a:xfrm>
          <a:off x="18421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a:extLst>
            <a:ext uri="{FF2B5EF4-FFF2-40B4-BE49-F238E27FC236}">
              <a16:creationId xmlns:a16="http://schemas.microsoft.com/office/drawing/2014/main" id="{00000000-0008-0000-0200-0000C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a:extLst>
            <a:ext uri="{FF2B5EF4-FFF2-40B4-BE49-F238E27FC236}">
              <a16:creationId xmlns:a16="http://schemas.microsoft.com/office/drawing/2014/main" id="{00000000-0008-0000-0200-0000C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a:extLst>
            <a:ext uri="{FF2B5EF4-FFF2-40B4-BE49-F238E27FC236}">
              <a16:creationId xmlns:a16="http://schemas.microsoft.com/office/drawing/2014/main" id="{00000000-0008-0000-0200-0000C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a:extLst>
            <a:ext uri="{FF2B5EF4-FFF2-40B4-BE49-F238E27FC236}">
              <a16:creationId xmlns:a16="http://schemas.microsoft.com/office/drawing/2014/main" id="{00000000-0008-0000-0200-0000D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37" name="【消防施設】&#10;有形固定資産減価償却率最小値テキスト">
          <a:extLst>
            <a:ext uri="{FF2B5EF4-FFF2-40B4-BE49-F238E27FC236}">
              <a16:creationId xmlns:a16="http://schemas.microsoft.com/office/drawing/2014/main" id="{00000000-0008-0000-0200-0000E1020000}"/>
            </a:ext>
          </a:extLst>
        </xdr:cNvPr>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39" name="【消防施設】&#10;有形固定資産減価償却率最大値テキスト">
          <a:extLst>
            <a:ext uri="{FF2B5EF4-FFF2-40B4-BE49-F238E27FC236}">
              <a16:creationId xmlns:a16="http://schemas.microsoft.com/office/drawing/2014/main" id="{00000000-0008-0000-0200-0000E3020000}"/>
            </a:ext>
          </a:extLst>
        </xdr:cNvPr>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113047</xdr:rowOff>
    </xdr:from>
    <xdr:ext cx="405111" cy="259045"/>
    <xdr:sp macro="" textlink="">
      <xdr:nvSpPr>
        <xdr:cNvPr id="741" name="【消防施設】&#10;有形固定資産減価償却率平均値テキスト">
          <a:extLst>
            <a:ext uri="{FF2B5EF4-FFF2-40B4-BE49-F238E27FC236}">
              <a16:creationId xmlns:a16="http://schemas.microsoft.com/office/drawing/2014/main" id="{00000000-0008-0000-0200-0000E5020000}"/>
            </a:ext>
          </a:extLst>
        </xdr:cNvPr>
        <xdr:cNvSpPr txBox="1"/>
      </xdr:nvSpPr>
      <xdr:spPr>
        <a:xfrm>
          <a:off x="16357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42" name="フローチャート: 判断 741">
          <a:extLst>
            <a:ext uri="{FF2B5EF4-FFF2-40B4-BE49-F238E27FC236}">
              <a16:creationId xmlns:a16="http://schemas.microsoft.com/office/drawing/2014/main" id="{00000000-0008-0000-0200-0000E6020000}"/>
            </a:ext>
          </a:extLst>
        </xdr:cNvPr>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43" name="フローチャート: 判断 742">
          <a:extLst>
            <a:ext uri="{FF2B5EF4-FFF2-40B4-BE49-F238E27FC236}">
              <a16:creationId xmlns:a16="http://schemas.microsoft.com/office/drawing/2014/main" id="{00000000-0008-0000-0200-0000E7020000}"/>
            </a:ext>
          </a:extLst>
        </xdr:cNvPr>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156845</xdr:rowOff>
    </xdr:from>
    <xdr:to>
      <xdr:col>76</xdr:col>
      <xdr:colOff>165100</xdr:colOff>
      <xdr:row>82</xdr:row>
      <xdr:rowOff>86995</xdr:rowOff>
    </xdr:to>
    <xdr:sp macro="" textlink="">
      <xdr:nvSpPr>
        <xdr:cNvPr id="744" name="フローチャート: 判断 743">
          <a:extLst>
            <a:ext uri="{FF2B5EF4-FFF2-40B4-BE49-F238E27FC236}">
              <a16:creationId xmlns:a16="http://schemas.microsoft.com/office/drawing/2014/main" id="{00000000-0008-0000-0200-0000E8020000}"/>
            </a:ext>
          </a:extLst>
        </xdr:cNvPr>
        <xdr:cNvSpPr/>
      </xdr:nvSpPr>
      <xdr:spPr>
        <a:xfrm>
          <a:off x="14541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130175</xdr:rowOff>
    </xdr:from>
    <xdr:to>
      <xdr:col>72</xdr:col>
      <xdr:colOff>38100</xdr:colOff>
      <xdr:row>82</xdr:row>
      <xdr:rowOff>60325</xdr:rowOff>
    </xdr:to>
    <xdr:sp macro="" textlink="">
      <xdr:nvSpPr>
        <xdr:cNvPr id="745" name="フローチャート: 判断 744">
          <a:extLst>
            <a:ext uri="{FF2B5EF4-FFF2-40B4-BE49-F238E27FC236}">
              <a16:creationId xmlns:a16="http://schemas.microsoft.com/office/drawing/2014/main" id="{00000000-0008-0000-0200-0000E9020000}"/>
            </a:ext>
          </a:extLst>
        </xdr:cNvPr>
        <xdr:cNvSpPr/>
      </xdr:nvSpPr>
      <xdr:spPr>
        <a:xfrm>
          <a:off x="13652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107314</xdr:rowOff>
    </xdr:from>
    <xdr:to>
      <xdr:col>67</xdr:col>
      <xdr:colOff>101600</xdr:colOff>
      <xdr:row>82</xdr:row>
      <xdr:rowOff>37464</xdr:rowOff>
    </xdr:to>
    <xdr:sp macro="" textlink="">
      <xdr:nvSpPr>
        <xdr:cNvPr id="746" name="フローチャート: 判断 745">
          <a:extLst>
            <a:ext uri="{FF2B5EF4-FFF2-40B4-BE49-F238E27FC236}">
              <a16:creationId xmlns:a16="http://schemas.microsoft.com/office/drawing/2014/main" id="{00000000-0008-0000-0200-0000EA020000}"/>
            </a:ext>
          </a:extLst>
        </xdr:cNvPr>
        <xdr:cNvSpPr/>
      </xdr:nvSpPr>
      <xdr:spPr>
        <a:xfrm>
          <a:off x="12763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752" name="楕円 751">
          <a:extLst>
            <a:ext uri="{FF2B5EF4-FFF2-40B4-BE49-F238E27FC236}">
              <a16:creationId xmlns:a16="http://schemas.microsoft.com/office/drawing/2014/main" id="{00000000-0008-0000-0200-0000F0020000}"/>
            </a:ext>
          </a:extLst>
        </xdr:cNvPr>
        <xdr:cNvSpPr/>
      </xdr:nvSpPr>
      <xdr:spPr>
        <a:xfrm>
          <a:off x="162687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89552</xdr:rowOff>
    </xdr:from>
    <xdr:ext cx="405111" cy="259045"/>
    <xdr:sp macro="" textlink="">
      <xdr:nvSpPr>
        <xdr:cNvPr id="753" name="【消防施設】&#10;有形固定資産減価償却率該当値テキスト">
          <a:extLst>
            <a:ext uri="{FF2B5EF4-FFF2-40B4-BE49-F238E27FC236}">
              <a16:creationId xmlns:a16="http://schemas.microsoft.com/office/drawing/2014/main" id="{00000000-0008-0000-0200-0000F1020000}"/>
            </a:ext>
          </a:extLst>
        </xdr:cNvPr>
        <xdr:cNvSpPr txBox="1"/>
      </xdr:nvSpPr>
      <xdr:spPr>
        <a:xfrm>
          <a:off x="16357600"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73025</xdr:rowOff>
    </xdr:from>
    <xdr:to>
      <xdr:col>81</xdr:col>
      <xdr:colOff>101600</xdr:colOff>
      <xdr:row>82</xdr:row>
      <xdr:rowOff>3175</xdr:rowOff>
    </xdr:to>
    <xdr:sp macro="" textlink="">
      <xdr:nvSpPr>
        <xdr:cNvPr id="754" name="楕円 753">
          <a:extLst>
            <a:ext uri="{FF2B5EF4-FFF2-40B4-BE49-F238E27FC236}">
              <a16:creationId xmlns:a16="http://schemas.microsoft.com/office/drawing/2014/main" id="{00000000-0008-0000-0200-0000F2020000}"/>
            </a:ext>
          </a:extLst>
        </xdr:cNvPr>
        <xdr:cNvSpPr/>
      </xdr:nvSpPr>
      <xdr:spPr>
        <a:xfrm>
          <a:off x="15430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123825</xdr:rowOff>
    </xdr:from>
    <xdr:to>
      <xdr:col>85</xdr:col>
      <xdr:colOff>127000</xdr:colOff>
      <xdr:row>81</xdr:row>
      <xdr:rowOff>161925</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5481300" y="140112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42545</xdr:rowOff>
    </xdr:from>
    <xdr:to>
      <xdr:col>76</xdr:col>
      <xdr:colOff>165100</xdr:colOff>
      <xdr:row>81</xdr:row>
      <xdr:rowOff>144145</xdr:rowOff>
    </xdr:to>
    <xdr:sp macro="" textlink="">
      <xdr:nvSpPr>
        <xdr:cNvPr id="756" name="楕円 755">
          <a:extLst>
            <a:ext uri="{FF2B5EF4-FFF2-40B4-BE49-F238E27FC236}">
              <a16:creationId xmlns:a16="http://schemas.microsoft.com/office/drawing/2014/main" id="{00000000-0008-0000-0200-0000F4020000}"/>
            </a:ext>
          </a:extLst>
        </xdr:cNvPr>
        <xdr:cNvSpPr/>
      </xdr:nvSpPr>
      <xdr:spPr>
        <a:xfrm>
          <a:off x="145415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93345</xdr:rowOff>
    </xdr:from>
    <xdr:to>
      <xdr:col>81</xdr:col>
      <xdr:colOff>50800</xdr:colOff>
      <xdr:row>81</xdr:row>
      <xdr:rowOff>123825</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4592300" y="139807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8255</xdr:rowOff>
    </xdr:from>
    <xdr:to>
      <xdr:col>72</xdr:col>
      <xdr:colOff>38100</xdr:colOff>
      <xdr:row>81</xdr:row>
      <xdr:rowOff>109855</xdr:rowOff>
    </xdr:to>
    <xdr:sp macro="" textlink="">
      <xdr:nvSpPr>
        <xdr:cNvPr id="758" name="楕円 757">
          <a:extLst>
            <a:ext uri="{FF2B5EF4-FFF2-40B4-BE49-F238E27FC236}">
              <a16:creationId xmlns:a16="http://schemas.microsoft.com/office/drawing/2014/main" id="{00000000-0008-0000-0200-0000F6020000}"/>
            </a:ext>
          </a:extLst>
        </xdr:cNvPr>
        <xdr:cNvSpPr/>
      </xdr:nvSpPr>
      <xdr:spPr>
        <a:xfrm>
          <a:off x="13652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59055</xdr:rowOff>
    </xdr:from>
    <xdr:to>
      <xdr:col>76</xdr:col>
      <xdr:colOff>114300</xdr:colOff>
      <xdr:row>81</xdr:row>
      <xdr:rowOff>93345</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3703300" y="139465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141605</xdr:rowOff>
    </xdr:from>
    <xdr:to>
      <xdr:col>67</xdr:col>
      <xdr:colOff>101600</xdr:colOff>
      <xdr:row>81</xdr:row>
      <xdr:rowOff>71755</xdr:rowOff>
    </xdr:to>
    <xdr:sp macro="" textlink="">
      <xdr:nvSpPr>
        <xdr:cNvPr id="760" name="楕円 759">
          <a:extLst>
            <a:ext uri="{FF2B5EF4-FFF2-40B4-BE49-F238E27FC236}">
              <a16:creationId xmlns:a16="http://schemas.microsoft.com/office/drawing/2014/main" id="{00000000-0008-0000-0200-0000F8020000}"/>
            </a:ext>
          </a:extLst>
        </xdr:cNvPr>
        <xdr:cNvSpPr/>
      </xdr:nvSpPr>
      <xdr:spPr>
        <a:xfrm>
          <a:off x="12763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20955</xdr:rowOff>
    </xdr:from>
    <xdr:to>
      <xdr:col>71</xdr:col>
      <xdr:colOff>177800</xdr:colOff>
      <xdr:row>81</xdr:row>
      <xdr:rowOff>59055</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2814300" y="139084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762" name="n_1aveValue【消防施設】&#10;有形固定資産減価償却率">
          <a:extLst>
            <a:ext uri="{FF2B5EF4-FFF2-40B4-BE49-F238E27FC236}">
              <a16:creationId xmlns:a16="http://schemas.microsoft.com/office/drawing/2014/main" id="{00000000-0008-0000-0200-0000FA020000}"/>
            </a:ext>
          </a:extLst>
        </xdr:cNvPr>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78122</xdr:rowOff>
    </xdr:from>
    <xdr:ext cx="405111" cy="259045"/>
    <xdr:sp macro="" textlink="">
      <xdr:nvSpPr>
        <xdr:cNvPr id="763" name="n_2aveValue【消防施設】&#10;有形固定資産減価償却率">
          <a:extLst>
            <a:ext uri="{FF2B5EF4-FFF2-40B4-BE49-F238E27FC236}">
              <a16:creationId xmlns:a16="http://schemas.microsoft.com/office/drawing/2014/main" id="{00000000-0008-0000-0200-0000FB020000}"/>
            </a:ext>
          </a:extLst>
        </xdr:cNvPr>
        <xdr:cNvSpPr txBox="1"/>
      </xdr:nvSpPr>
      <xdr:spPr>
        <a:xfrm>
          <a:off x="14389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51452</xdr:rowOff>
    </xdr:from>
    <xdr:ext cx="405111" cy="259045"/>
    <xdr:sp macro="" textlink="">
      <xdr:nvSpPr>
        <xdr:cNvPr id="764" name="n_3aveValue【消防施設】&#10;有形固定資産減価償却率">
          <a:extLst>
            <a:ext uri="{FF2B5EF4-FFF2-40B4-BE49-F238E27FC236}">
              <a16:creationId xmlns:a16="http://schemas.microsoft.com/office/drawing/2014/main" id="{00000000-0008-0000-0200-0000FC020000}"/>
            </a:ext>
          </a:extLst>
        </xdr:cNvPr>
        <xdr:cNvSpPr txBox="1"/>
      </xdr:nvSpPr>
      <xdr:spPr>
        <a:xfrm>
          <a:off x="13500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28591</xdr:rowOff>
    </xdr:from>
    <xdr:ext cx="405111" cy="259045"/>
    <xdr:sp macro="" textlink="">
      <xdr:nvSpPr>
        <xdr:cNvPr id="765" name="n_4aveValue【消防施設】&#10;有形固定資産減価償却率">
          <a:extLst>
            <a:ext uri="{FF2B5EF4-FFF2-40B4-BE49-F238E27FC236}">
              <a16:creationId xmlns:a16="http://schemas.microsoft.com/office/drawing/2014/main" id="{00000000-0008-0000-0200-0000FD020000}"/>
            </a:ext>
          </a:extLst>
        </xdr:cNvPr>
        <xdr:cNvSpPr txBox="1"/>
      </xdr:nvSpPr>
      <xdr:spPr>
        <a:xfrm>
          <a:off x="126117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165752</xdr:rowOff>
    </xdr:from>
    <xdr:ext cx="405111" cy="259045"/>
    <xdr:sp macro="" textlink="">
      <xdr:nvSpPr>
        <xdr:cNvPr id="766" name="n_1mainValue【消防施設】&#10;有形固定資産減価償却率">
          <a:extLst>
            <a:ext uri="{FF2B5EF4-FFF2-40B4-BE49-F238E27FC236}">
              <a16:creationId xmlns:a16="http://schemas.microsoft.com/office/drawing/2014/main" id="{00000000-0008-0000-0200-0000FE020000}"/>
            </a:ext>
          </a:extLst>
        </xdr:cNvPr>
        <xdr:cNvSpPr txBox="1"/>
      </xdr:nvSpPr>
      <xdr:spPr>
        <a:xfrm>
          <a:off x="152660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160672</xdr:rowOff>
    </xdr:from>
    <xdr:ext cx="405111" cy="259045"/>
    <xdr:sp macro="" textlink="">
      <xdr:nvSpPr>
        <xdr:cNvPr id="767" name="n_2mainValue【消防施設】&#10;有形固定資産減価償却率">
          <a:extLst>
            <a:ext uri="{FF2B5EF4-FFF2-40B4-BE49-F238E27FC236}">
              <a16:creationId xmlns:a16="http://schemas.microsoft.com/office/drawing/2014/main" id="{00000000-0008-0000-0200-0000FF020000}"/>
            </a:ext>
          </a:extLst>
        </xdr:cNvPr>
        <xdr:cNvSpPr txBox="1"/>
      </xdr:nvSpPr>
      <xdr:spPr>
        <a:xfrm>
          <a:off x="143897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126382</xdr:rowOff>
    </xdr:from>
    <xdr:ext cx="405111" cy="259045"/>
    <xdr:sp macro="" textlink="">
      <xdr:nvSpPr>
        <xdr:cNvPr id="768" name="n_3mainValue【消防施設】&#10;有形固定資産減価償却率">
          <a:extLst>
            <a:ext uri="{FF2B5EF4-FFF2-40B4-BE49-F238E27FC236}">
              <a16:creationId xmlns:a16="http://schemas.microsoft.com/office/drawing/2014/main" id="{00000000-0008-0000-0200-000000030000}"/>
            </a:ext>
          </a:extLst>
        </xdr:cNvPr>
        <xdr:cNvSpPr txBox="1"/>
      </xdr:nvSpPr>
      <xdr:spPr>
        <a:xfrm>
          <a:off x="135007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88282</xdr:rowOff>
    </xdr:from>
    <xdr:ext cx="405111" cy="259045"/>
    <xdr:sp macro="" textlink="">
      <xdr:nvSpPr>
        <xdr:cNvPr id="769" name="n_4mainValue【消防施設】&#10;有形固定資産減価償却率">
          <a:extLst>
            <a:ext uri="{FF2B5EF4-FFF2-40B4-BE49-F238E27FC236}">
              <a16:creationId xmlns:a16="http://schemas.microsoft.com/office/drawing/2014/main" id="{00000000-0008-0000-0200-000001030000}"/>
            </a:ext>
          </a:extLst>
        </xdr:cNvPr>
        <xdr:cNvSpPr txBox="1"/>
      </xdr:nvSpPr>
      <xdr:spPr>
        <a:xfrm>
          <a:off x="12611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a:extLst>
            <a:ext uri="{FF2B5EF4-FFF2-40B4-BE49-F238E27FC236}">
              <a16:creationId xmlns:a16="http://schemas.microsoft.com/office/drawing/2014/main" id="{00000000-0008-0000-0200-000002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a:extLst>
            <a:ext uri="{FF2B5EF4-FFF2-40B4-BE49-F238E27FC236}">
              <a16:creationId xmlns:a16="http://schemas.microsoft.com/office/drawing/2014/main" id="{00000000-0008-0000-0200-000003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a:extLst>
            <a:ext uri="{FF2B5EF4-FFF2-40B4-BE49-F238E27FC236}">
              <a16:creationId xmlns:a16="http://schemas.microsoft.com/office/drawing/2014/main" id="{00000000-0008-0000-0200-000004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a:extLst>
            <a:ext uri="{FF2B5EF4-FFF2-40B4-BE49-F238E27FC236}">
              <a16:creationId xmlns:a16="http://schemas.microsoft.com/office/drawing/2014/main" id="{00000000-0008-0000-0200-000005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a:extLst>
            <a:ext uri="{FF2B5EF4-FFF2-40B4-BE49-F238E27FC236}">
              <a16:creationId xmlns:a16="http://schemas.microsoft.com/office/drawing/2014/main" id="{00000000-0008-0000-0200-000006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a:extLst>
            <a:ext uri="{FF2B5EF4-FFF2-40B4-BE49-F238E27FC236}">
              <a16:creationId xmlns:a16="http://schemas.microsoft.com/office/drawing/2014/main" id="{00000000-0008-0000-0200-000007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a:extLst>
            <a:ext uri="{FF2B5EF4-FFF2-40B4-BE49-F238E27FC236}">
              <a16:creationId xmlns:a16="http://schemas.microsoft.com/office/drawing/2014/main" id="{00000000-0008-0000-0200-000008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a:extLst>
            <a:ext uri="{FF2B5EF4-FFF2-40B4-BE49-F238E27FC236}">
              <a16:creationId xmlns:a16="http://schemas.microsoft.com/office/drawing/2014/main" id="{00000000-0008-0000-0200-00000D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a:extLst>
            <a:ext uri="{FF2B5EF4-FFF2-40B4-BE49-F238E27FC236}">
              <a16:creationId xmlns:a16="http://schemas.microsoft.com/office/drawing/2014/main" id="{00000000-0008-0000-0200-00000F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a:extLst>
            <a:ext uri="{FF2B5EF4-FFF2-40B4-BE49-F238E27FC236}">
              <a16:creationId xmlns:a16="http://schemas.microsoft.com/office/drawing/2014/main" id="{00000000-0008-0000-0200-000015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00000000-0008-0000-0200-000018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flipV="1">
          <a:off x="22160864" y="13347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a:extLst>
            <a:ext uri="{FF2B5EF4-FFF2-40B4-BE49-F238E27FC236}">
              <a16:creationId xmlns:a16="http://schemas.microsoft.com/office/drawing/2014/main" id="{00000000-0008-0000-0200-00001A030000}"/>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96" name="【消防施設】&#10;一人当たり面積最大値テキスト">
          <a:extLst>
            <a:ext uri="{FF2B5EF4-FFF2-40B4-BE49-F238E27FC236}">
              <a16:creationId xmlns:a16="http://schemas.microsoft.com/office/drawing/2014/main" id="{00000000-0008-0000-0200-00001C030000}"/>
            </a:ext>
          </a:extLst>
        </xdr:cNvPr>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22072600" y="1334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8" name="【消防施設】&#10;一人当たり面積平均値テキスト">
          <a:extLst>
            <a:ext uri="{FF2B5EF4-FFF2-40B4-BE49-F238E27FC236}">
              <a16:creationId xmlns:a16="http://schemas.microsoft.com/office/drawing/2014/main" id="{00000000-0008-0000-0200-00001E030000}"/>
            </a:ext>
          </a:extLst>
        </xdr:cNvPr>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a:extLst>
            <a:ext uri="{FF2B5EF4-FFF2-40B4-BE49-F238E27FC236}">
              <a16:creationId xmlns:a16="http://schemas.microsoft.com/office/drawing/2014/main" id="{00000000-0008-0000-0200-00001F030000}"/>
            </a:ext>
          </a:extLst>
        </xdr:cNvPr>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a:extLst>
            <a:ext uri="{FF2B5EF4-FFF2-40B4-BE49-F238E27FC236}">
              <a16:creationId xmlns:a16="http://schemas.microsoft.com/office/drawing/2014/main" id="{00000000-0008-0000-0200-000020030000}"/>
            </a:ext>
          </a:extLst>
        </xdr:cNvPr>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1" name="フローチャート: 判断 800">
          <a:extLst>
            <a:ext uri="{FF2B5EF4-FFF2-40B4-BE49-F238E27FC236}">
              <a16:creationId xmlns:a16="http://schemas.microsoft.com/office/drawing/2014/main" id="{00000000-0008-0000-0200-000021030000}"/>
            </a:ext>
          </a:extLst>
        </xdr:cNvPr>
        <xdr:cNvSpPr/>
      </xdr:nvSpPr>
      <xdr:spPr>
        <a:xfrm>
          <a:off x="20383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38100</xdr:rowOff>
    </xdr:from>
    <xdr:to>
      <xdr:col>102</xdr:col>
      <xdr:colOff>165100</xdr:colOff>
      <xdr:row>82</xdr:row>
      <xdr:rowOff>139700</xdr:rowOff>
    </xdr:to>
    <xdr:sp macro="" textlink="">
      <xdr:nvSpPr>
        <xdr:cNvPr id="802" name="フローチャート: 判断 801">
          <a:extLst>
            <a:ext uri="{FF2B5EF4-FFF2-40B4-BE49-F238E27FC236}">
              <a16:creationId xmlns:a16="http://schemas.microsoft.com/office/drawing/2014/main" id="{00000000-0008-0000-0200-000022030000}"/>
            </a:ext>
          </a:extLst>
        </xdr:cNvPr>
        <xdr:cNvSpPr/>
      </xdr:nvSpPr>
      <xdr:spPr>
        <a:xfrm>
          <a:off x="194945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xdr:rowOff>
    </xdr:from>
    <xdr:to>
      <xdr:col>98</xdr:col>
      <xdr:colOff>38100</xdr:colOff>
      <xdr:row>83</xdr:row>
      <xdr:rowOff>107950</xdr:rowOff>
    </xdr:to>
    <xdr:sp macro="" textlink="">
      <xdr:nvSpPr>
        <xdr:cNvPr id="803" name="フローチャート: 判断 802">
          <a:extLst>
            <a:ext uri="{FF2B5EF4-FFF2-40B4-BE49-F238E27FC236}">
              <a16:creationId xmlns:a16="http://schemas.microsoft.com/office/drawing/2014/main" id="{00000000-0008-0000-0200-000023030000}"/>
            </a:ext>
          </a:extLst>
        </xdr:cNvPr>
        <xdr:cNvSpPr/>
      </xdr:nvSpPr>
      <xdr:spPr>
        <a:xfrm>
          <a:off x="18605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809" name="楕円 808">
          <a:extLst>
            <a:ext uri="{FF2B5EF4-FFF2-40B4-BE49-F238E27FC236}">
              <a16:creationId xmlns:a16="http://schemas.microsoft.com/office/drawing/2014/main" id="{00000000-0008-0000-0200-000029030000}"/>
            </a:ext>
          </a:extLst>
        </xdr:cNvPr>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137177</xdr:rowOff>
    </xdr:from>
    <xdr:ext cx="469744" cy="259045"/>
    <xdr:sp macro="" textlink="">
      <xdr:nvSpPr>
        <xdr:cNvPr id="810" name="【消防施設】&#10;一人当たり面積該当値テキスト">
          <a:extLst>
            <a:ext uri="{FF2B5EF4-FFF2-40B4-BE49-F238E27FC236}">
              <a16:creationId xmlns:a16="http://schemas.microsoft.com/office/drawing/2014/main" id="{00000000-0008-0000-0200-00002A030000}"/>
            </a:ext>
          </a:extLst>
        </xdr:cNvPr>
        <xdr:cNvSpPr txBox="1"/>
      </xdr:nvSpPr>
      <xdr:spPr>
        <a:xfrm>
          <a:off x="221996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811" name="楕円 810">
          <a:extLst>
            <a:ext uri="{FF2B5EF4-FFF2-40B4-BE49-F238E27FC236}">
              <a16:creationId xmlns:a16="http://schemas.microsoft.com/office/drawing/2014/main" id="{00000000-0008-0000-0200-00002B030000}"/>
            </a:ext>
          </a:extLst>
        </xdr:cNvPr>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38100</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21323300" y="1443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0</xdr:rowOff>
    </xdr:from>
    <xdr:to>
      <xdr:col>107</xdr:col>
      <xdr:colOff>101600</xdr:colOff>
      <xdr:row>84</xdr:row>
      <xdr:rowOff>101600</xdr:rowOff>
    </xdr:to>
    <xdr:sp macro="" textlink="">
      <xdr:nvSpPr>
        <xdr:cNvPr id="813" name="楕円 812">
          <a:extLst>
            <a:ext uri="{FF2B5EF4-FFF2-40B4-BE49-F238E27FC236}">
              <a16:creationId xmlns:a16="http://schemas.microsoft.com/office/drawing/2014/main" id="{00000000-0008-0000-0200-00002D030000}"/>
            </a:ext>
          </a:extLst>
        </xdr:cNvPr>
        <xdr:cNvSpPr/>
      </xdr:nvSpPr>
      <xdr:spPr>
        <a:xfrm>
          <a:off x="20383500" y="1440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50800</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flipV="1">
          <a:off x="20434300" y="1443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0</xdr:rowOff>
    </xdr:from>
    <xdr:to>
      <xdr:col>102</xdr:col>
      <xdr:colOff>165100</xdr:colOff>
      <xdr:row>84</xdr:row>
      <xdr:rowOff>101600</xdr:rowOff>
    </xdr:to>
    <xdr:sp macro="" textlink="">
      <xdr:nvSpPr>
        <xdr:cNvPr id="815" name="楕円 814">
          <a:extLst>
            <a:ext uri="{FF2B5EF4-FFF2-40B4-BE49-F238E27FC236}">
              <a16:creationId xmlns:a16="http://schemas.microsoft.com/office/drawing/2014/main" id="{00000000-0008-0000-0200-00002F030000}"/>
            </a:ext>
          </a:extLst>
        </xdr:cNvPr>
        <xdr:cNvSpPr/>
      </xdr:nvSpPr>
      <xdr:spPr>
        <a:xfrm>
          <a:off x="19494500" y="1440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50800</xdr:rowOff>
    </xdr:from>
    <xdr:to>
      <xdr:col>107</xdr:col>
      <xdr:colOff>50800</xdr:colOff>
      <xdr:row>84</xdr:row>
      <xdr:rowOff>50800</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19545300" y="1445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0</xdr:rowOff>
    </xdr:from>
    <xdr:to>
      <xdr:col>98</xdr:col>
      <xdr:colOff>38100</xdr:colOff>
      <xdr:row>84</xdr:row>
      <xdr:rowOff>101600</xdr:rowOff>
    </xdr:to>
    <xdr:sp macro="" textlink="">
      <xdr:nvSpPr>
        <xdr:cNvPr id="817" name="楕円 816">
          <a:extLst>
            <a:ext uri="{FF2B5EF4-FFF2-40B4-BE49-F238E27FC236}">
              <a16:creationId xmlns:a16="http://schemas.microsoft.com/office/drawing/2014/main" id="{00000000-0008-0000-0200-000031030000}"/>
            </a:ext>
          </a:extLst>
        </xdr:cNvPr>
        <xdr:cNvSpPr/>
      </xdr:nvSpPr>
      <xdr:spPr>
        <a:xfrm>
          <a:off x="18605500" y="1440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50800</xdr:rowOff>
    </xdr:from>
    <xdr:to>
      <xdr:col>102</xdr:col>
      <xdr:colOff>114300</xdr:colOff>
      <xdr:row>84</xdr:row>
      <xdr:rowOff>50800</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18656300" y="1445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19" name="n_1aveValue【消防施設】&#10;一人当たり面積">
          <a:extLst>
            <a:ext uri="{FF2B5EF4-FFF2-40B4-BE49-F238E27FC236}">
              <a16:creationId xmlns:a16="http://schemas.microsoft.com/office/drawing/2014/main" id="{00000000-0008-0000-0200-000033030000}"/>
            </a:ext>
          </a:extLst>
        </xdr:cNvPr>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73677</xdr:rowOff>
    </xdr:from>
    <xdr:ext cx="469744" cy="259045"/>
    <xdr:sp macro="" textlink="">
      <xdr:nvSpPr>
        <xdr:cNvPr id="820" name="n_2aveValue【消防施設】&#10;一人当たり面積">
          <a:extLst>
            <a:ext uri="{FF2B5EF4-FFF2-40B4-BE49-F238E27FC236}">
              <a16:creationId xmlns:a16="http://schemas.microsoft.com/office/drawing/2014/main" id="{00000000-0008-0000-0200-000034030000}"/>
            </a:ext>
          </a:extLst>
        </xdr:cNvPr>
        <xdr:cNvSpPr txBox="1"/>
      </xdr:nvSpPr>
      <xdr:spPr>
        <a:xfrm>
          <a:off x="201994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156227</xdr:rowOff>
    </xdr:from>
    <xdr:ext cx="469744" cy="259045"/>
    <xdr:sp macro="" textlink="">
      <xdr:nvSpPr>
        <xdr:cNvPr id="821" name="n_3aveValue【消防施設】&#10;一人当たり面積">
          <a:extLst>
            <a:ext uri="{FF2B5EF4-FFF2-40B4-BE49-F238E27FC236}">
              <a16:creationId xmlns:a16="http://schemas.microsoft.com/office/drawing/2014/main" id="{00000000-0008-0000-0200-000035030000}"/>
            </a:ext>
          </a:extLst>
        </xdr:cNvPr>
        <xdr:cNvSpPr txBox="1"/>
      </xdr:nvSpPr>
      <xdr:spPr>
        <a:xfrm>
          <a:off x="193104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124477</xdr:rowOff>
    </xdr:from>
    <xdr:ext cx="469744" cy="259045"/>
    <xdr:sp macro="" textlink="">
      <xdr:nvSpPr>
        <xdr:cNvPr id="822" name="n_4aveValue【消防施設】&#10;一人当たり面積">
          <a:extLst>
            <a:ext uri="{FF2B5EF4-FFF2-40B4-BE49-F238E27FC236}">
              <a16:creationId xmlns:a16="http://schemas.microsoft.com/office/drawing/2014/main" id="{00000000-0008-0000-0200-000036030000}"/>
            </a:ext>
          </a:extLst>
        </xdr:cNvPr>
        <xdr:cNvSpPr txBox="1"/>
      </xdr:nvSpPr>
      <xdr:spPr>
        <a:xfrm>
          <a:off x="18421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80027</xdr:rowOff>
    </xdr:from>
    <xdr:ext cx="469744" cy="259045"/>
    <xdr:sp macro="" textlink="">
      <xdr:nvSpPr>
        <xdr:cNvPr id="823" name="n_1mainValue【消防施設】&#10;一人当たり面積">
          <a:extLst>
            <a:ext uri="{FF2B5EF4-FFF2-40B4-BE49-F238E27FC236}">
              <a16:creationId xmlns:a16="http://schemas.microsoft.com/office/drawing/2014/main" id="{00000000-0008-0000-0200-000037030000}"/>
            </a:ext>
          </a:extLst>
        </xdr:cNvPr>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92727</xdr:rowOff>
    </xdr:from>
    <xdr:ext cx="469744" cy="259045"/>
    <xdr:sp macro="" textlink="">
      <xdr:nvSpPr>
        <xdr:cNvPr id="824" name="n_2mainValue【消防施設】&#10;一人当たり面積">
          <a:extLst>
            <a:ext uri="{FF2B5EF4-FFF2-40B4-BE49-F238E27FC236}">
              <a16:creationId xmlns:a16="http://schemas.microsoft.com/office/drawing/2014/main" id="{00000000-0008-0000-0200-000038030000}"/>
            </a:ext>
          </a:extLst>
        </xdr:cNvPr>
        <xdr:cNvSpPr txBox="1"/>
      </xdr:nvSpPr>
      <xdr:spPr>
        <a:xfrm>
          <a:off x="20199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92727</xdr:rowOff>
    </xdr:from>
    <xdr:ext cx="469744" cy="259045"/>
    <xdr:sp macro="" textlink="">
      <xdr:nvSpPr>
        <xdr:cNvPr id="825" name="n_3mainValue【消防施設】&#10;一人当たり面積">
          <a:extLst>
            <a:ext uri="{FF2B5EF4-FFF2-40B4-BE49-F238E27FC236}">
              <a16:creationId xmlns:a16="http://schemas.microsoft.com/office/drawing/2014/main" id="{00000000-0008-0000-0200-000039030000}"/>
            </a:ext>
          </a:extLst>
        </xdr:cNvPr>
        <xdr:cNvSpPr txBox="1"/>
      </xdr:nvSpPr>
      <xdr:spPr>
        <a:xfrm>
          <a:off x="19310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92727</xdr:rowOff>
    </xdr:from>
    <xdr:ext cx="469744" cy="259045"/>
    <xdr:sp macro="" textlink="">
      <xdr:nvSpPr>
        <xdr:cNvPr id="826" name="n_4mainValue【消防施設】&#10;一人当たり面積">
          <a:extLst>
            <a:ext uri="{FF2B5EF4-FFF2-40B4-BE49-F238E27FC236}">
              <a16:creationId xmlns:a16="http://schemas.microsoft.com/office/drawing/2014/main" id="{00000000-0008-0000-0200-00003A030000}"/>
            </a:ext>
          </a:extLst>
        </xdr:cNvPr>
        <xdr:cNvSpPr txBox="1"/>
      </xdr:nvSpPr>
      <xdr:spPr>
        <a:xfrm>
          <a:off x="18421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00000000-0008-0000-0200-00003B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00000000-0008-0000-0200-00003C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00000000-0008-0000-0200-00003D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00000000-0008-0000-0200-00003E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00000000-0008-0000-0200-00003F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00000000-0008-0000-0200-000040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00000000-0008-0000-0200-000041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00000000-0008-0000-0200-000042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00000000-0008-0000-0200-000044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a:extLst>
            <a:ext uri="{FF2B5EF4-FFF2-40B4-BE49-F238E27FC236}">
              <a16:creationId xmlns:a16="http://schemas.microsoft.com/office/drawing/2014/main" id="{00000000-0008-0000-0200-000046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a:extLst>
            <a:ext uri="{FF2B5EF4-FFF2-40B4-BE49-F238E27FC236}">
              <a16:creationId xmlns:a16="http://schemas.microsoft.com/office/drawing/2014/main" id="{00000000-0008-0000-0200-000049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a:extLst>
            <a:ext uri="{FF2B5EF4-FFF2-40B4-BE49-F238E27FC236}">
              <a16:creationId xmlns:a16="http://schemas.microsoft.com/office/drawing/2014/main" id="{00000000-0008-0000-0200-00004A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a:extLst>
            <a:ext uri="{FF2B5EF4-FFF2-40B4-BE49-F238E27FC236}">
              <a16:creationId xmlns:a16="http://schemas.microsoft.com/office/drawing/2014/main" id="{00000000-0008-0000-0200-00004B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a:extLst>
            <a:ext uri="{FF2B5EF4-FFF2-40B4-BE49-F238E27FC236}">
              <a16:creationId xmlns:a16="http://schemas.microsoft.com/office/drawing/2014/main" id="{00000000-0008-0000-0200-00004D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庁舎】&#10;有形固定資産減価償却率グラフ枠">
          <a:extLst>
            <a:ext uri="{FF2B5EF4-FFF2-40B4-BE49-F238E27FC236}">
              <a16:creationId xmlns:a16="http://schemas.microsoft.com/office/drawing/2014/main" id="{00000000-0008-0000-0200-000051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flipV="1">
          <a:off x="16318864" y="173926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51" name="【庁舎】&#10;有形固定資産減価償却率最小値テキスト">
          <a:extLst>
            <a:ext uri="{FF2B5EF4-FFF2-40B4-BE49-F238E27FC236}">
              <a16:creationId xmlns:a16="http://schemas.microsoft.com/office/drawing/2014/main" id="{00000000-0008-0000-0200-000053030000}"/>
            </a:ext>
          </a:extLst>
        </xdr:cNvPr>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53" name="【庁舎】&#10;有形固定資産減価償却率最大値テキスト">
          <a:extLst>
            <a:ext uri="{FF2B5EF4-FFF2-40B4-BE49-F238E27FC236}">
              <a16:creationId xmlns:a16="http://schemas.microsoft.com/office/drawing/2014/main" id="{00000000-0008-0000-0200-000055030000}"/>
            </a:ext>
          </a:extLst>
        </xdr:cNvPr>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103522</xdr:rowOff>
    </xdr:from>
    <xdr:ext cx="405111" cy="259045"/>
    <xdr:sp macro="" textlink="">
      <xdr:nvSpPr>
        <xdr:cNvPr id="855" name="【庁舎】&#10;有形固定資産減価償却率平均値テキスト">
          <a:extLst>
            <a:ext uri="{FF2B5EF4-FFF2-40B4-BE49-F238E27FC236}">
              <a16:creationId xmlns:a16="http://schemas.microsoft.com/office/drawing/2014/main" id="{00000000-0008-0000-0200-000057030000}"/>
            </a:ext>
          </a:extLst>
        </xdr:cNvPr>
        <xdr:cNvSpPr txBox="1"/>
      </xdr:nvSpPr>
      <xdr:spPr>
        <a:xfrm>
          <a:off x="16357600" y="17934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56" name="フローチャート: 判断 855">
          <a:extLst>
            <a:ext uri="{FF2B5EF4-FFF2-40B4-BE49-F238E27FC236}">
              <a16:creationId xmlns:a16="http://schemas.microsoft.com/office/drawing/2014/main" id="{00000000-0008-0000-0200-000058030000}"/>
            </a:ext>
          </a:extLst>
        </xdr:cNvPr>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857" name="フローチャート: 判断 856">
          <a:extLst>
            <a:ext uri="{FF2B5EF4-FFF2-40B4-BE49-F238E27FC236}">
              <a16:creationId xmlns:a16="http://schemas.microsoft.com/office/drawing/2014/main" id="{00000000-0008-0000-0200-000059030000}"/>
            </a:ext>
          </a:extLst>
        </xdr:cNvPr>
        <xdr:cNvSpPr/>
      </xdr:nvSpPr>
      <xdr:spPr>
        <a:xfrm>
          <a:off x="15430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40639</xdr:rowOff>
    </xdr:from>
    <xdr:to>
      <xdr:col>76</xdr:col>
      <xdr:colOff>165100</xdr:colOff>
      <xdr:row>105</xdr:row>
      <xdr:rowOff>142239</xdr:rowOff>
    </xdr:to>
    <xdr:sp macro="" textlink="">
      <xdr:nvSpPr>
        <xdr:cNvPr id="858" name="フローチャート: 判断 857">
          <a:extLst>
            <a:ext uri="{FF2B5EF4-FFF2-40B4-BE49-F238E27FC236}">
              <a16:creationId xmlns:a16="http://schemas.microsoft.com/office/drawing/2014/main" id="{00000000-0008-0000-0200-00005A030000}"/>
            </a:ext>
          </a:extLst>
        </xdr:cNvPr>
        <xdr:cNvSpPr/>
      </xdr:nvSpPr>
      <xdr:spPr>
        <a:xfrm>
          <a:off x="14541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73025</xdr:rowOff>
    </xdr:from>
    <xdr:to>
      <xdr:col>72</xdr:col>
      <xdr:colOff>38100</xdr:colOff>
      <xdr:row>106</xdr:row>
      <xdr:rowOff>3175</xdr:rowOff>
    </xdr:to>
    <xdr:sp macro="" textlink="">
      <xdr:nvSpPr>
        <xdr:cNvPr id="859" name="フローチャート: 判断 858">
          <a:extLst>
            <a:ext uri="{FF2B5EF4-FFF2-40B4-BE49-F238E27FC236}">
              <a16:creationId xmlns:a16="http://schemas.microsoft.com/office/drawing/2014/main" id="{00000000-0008-0000-0200-00005B030000}"/>
            </a:ext>
          </a:extLst>
        </xdr:cNvPr>
        <xdr:cNvSpPr/>
      </xdr:nvSpPr>
      <xdr:spPr>
        <a:xfrm>
          <a:off x="136525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860" name="フローチャート: 判断 859">
          <a:extLst>
            <a:ext uri="{FF2B5EF4-FFF2-40B4-BE49-F238E27FC236}">
              <a16:creationId xmlns:a16="http://schemas.microsoft.com/office/drawing/2014/main" id="{00000000-0008-0000-0200-00005C030000}"/>
            </a:ext>
          </a:extLst>
        </xdr:cNvPr>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200-000060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80645</xdr:rowOff>
    </xdr:from>
    <xdr:to>
      <xdr:col>85</xdr:col>
      <xdr:colOff>177800</xdr:colOff>
      <xdr:row>108</xdr:row>
      <xdr:rowOff>10795</xdr:rowOff>
    </xdr:to>
    <xdr:sp macro="" textlink="">
      <xdr:nvSpPr>
        <xdr:cNvPr id="866" name="楕円 865">
          <a:extLst>
            <a:ext uri="{FF2B5EF4-FFF2-40B4-BE49-F238E27FC236}">
              <a16:creationId xmlns:a16="http://schemas.microsoft.com/office/drawing/2014/main" id="{00000000-0008-0000-0200-000062030000}"/>
            </a:ext>
          </a:extLst>
        </xdr:cNvPr>
        <xdr:cNvSpPr/>
      </xdr:nvSpPr>
      <xdr:spPr>
        <a:xfrm>
          <a:off x="16268700" y="184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59072</xdr:rowOff>
    </xdr:from>
    <xdr:ext cx="405111" cy="259045"/>
    <xdr:sp macro="" textlink="">
      <xdr:nvSpPr>
        <xdr:cNvPr id="867" name="【庁舎】&#10;有形固定資産減価償却率該当値テキスト">
          <a:extLst>
            <a:ext uri="{FF2B5EF4-FFF2-40B4-BE49-F238E27FC236}">
              <a16:creationId xmlns:a16="http://schemas.microsoft.com/office/drawing/2014/main" id="{00000000-0008-0000-0200-000063030000}"/>
            </a:ext>
          </a:extLst>
        </xdr:cNvPr>
        <xdr:cNvSpPr txBox="1"/>
      </xdr:nvSpPr>
      <xdr:spPr>
        <a:xfrm>
          <a:off x="16357600"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55880</xdr:rowOff>
    </xdr:from>
    <xdr:to>
      <xdr:col>81</xdr:col>
      <xdr:colOff>101600</xdr:colOff>
      <xdr:row>107</xdr:row>
      <xdr:rowOff>157480</xdr:rowOff>
    </xdr:to>
    <xdr:sp macro="" textlink="">
      <xdr:nvSpPr>
        <xdr:cNvPr id="868" name="楕円 867">
          <a:extLst>
            <a:ext uri="{FF2B5EF4-FFF2-40B4-BE49-F238E27FC236}">
              <a16:creationId xmlns:a16="http://schemas.microsoft.com/office/drawing/2014/main" id="{00000000-0008-0000-0200-000064030000}"/>
            </a:ext>
          </a:extLst>
        </xdr:cNvPr>
        <xdr:cNvSpPr/>
      </xdr:nvSpPr>
      <xdr:spPr>
        <a:xfrm>
          <a:off x="15430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106680</xdr:rowOff>
    </xdr:from>
    <xdr:to>
      <xdr:col>85</xdr:col>
      <xdr:colOff>127000</xdr:colOff>
      <xdr:row>107</xdr:row>
      <xdr:rowOff>131445</xdr:rowOff>
    </xdr:to>
    <xdr:cxnSp macro="">
      <xdr:nvCxnSpPr>
        <xdr:cNvPr id="869" name="直線コネクタ 868">
          <a:extLst>
            <a:ext uri="{FF2B5EF4-FFF2-40B4-BE49-F238E27FC236}">
              <a16:creationId xmlns:a16="http://schemas.microsoft.com/office/drawing/2014/main" id="{00000000-0008-0000-0200-000065030000}"/>
            </a:ext>
          </a:extLst>
        </xdr:cNvPr>
        <xdr:cNvCxnSpPr/>
      </xdr:nvCxnSpPr>
      <xdr:spPr>
        <a:xfrm>
          <a:off x="15481300" y="1845183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50164</xdr:rowOff>
    </xdr:from>
    <xdr:to>
      <xdr:col>76</xdr:col>
      <xdr:colOff>165100</xdr:colOff>
      <xdr:row>107</xdr:row>
      <xdr:rowOff>151764</xdr:rowOff>
    </xdr:to>
    <xdr:sp macro="" textlink="">
      <xdr:nvSpPr>
        <xdr:cNvPr id="870" name="楕円 869">
          <a:extLst>
            <a:ext uri="{FF2B5EF4-FFF2-40B4-BE49-F238E27FC236}">
              <a16:creationId xmlns:a16="http://schemas.microsoft.com/office/drawing/2014/main" id="{00000000-0008-0000-0200-000066030000}"/>
            </a:ext>
          </a:extLst>
        </xdr:cNvPr>
        <xdr:cNvSpPr/>
      </xdr:nvSpPr>
      <xdr:spPr>
        <a:xfrm>
          <a:off x="14541500" y="183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100964</xdr:rowOff>
    </xdr:from>
    <xdr:to>
      <xdr:col>81</xdr:col>
      <xdr:colOff>50800</xdr:colOff>
      <xdr:row>107</xdr:row>
      <xdr:rowOff>106680</xdr:rowOff>
    </xdr:to>
    <xdr:cxnSp macro="">
      <xdr:nvCxnSpPr>
        <xdr:cNvPr id="871" name="直線コネクタ 870">
          <a:extLst>
            <a:ext uri="{FF2B5EF4-FFF2-40B4-BE49-F238E27FC236}">
              <a16:creationId xmlns:a16="http://schemas.microsoft.com/office/drawing/2014/main" id="{00000000-0008-0000-0200-000067030000}"/>
            </a:ext>
          </a:extLst>
        </xdr:cNvPr>
        <xdr:cNvCxnSpPr/>
      </xdr:nvCxnSpPr>
      <xdr:spPr>
        <a:xfrm>
          <a:off x="14592300" y="184461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166370</xdr:rowOff>
    </xdr:from>
    <xdr:to>
      <xdr:col>72</xdr:col>
      <xdr:colOff>38100</xdr:colOff>
      <xdr:row>107</xdr:row>
      <xdr:rowOff>96520</xdr:rowOff>
    </xdr:to>
    <xdr:sp macro="" textlink="">
      <xdr:nvSpPr>
        <xdr:cNvPr id="872" name="楕円 871">
          <a:extLst>
            <a:ext uri="{FF2B5EF4-FFF2-40B4-BE49-F238E27FC236}">
              <a16:creationId xmlns:a16="http://schemas.microsoft.com/office/drawing/2014/main" id="{00000000-0008-0000-0200-000068030000}"/>
            </a:ext>
          </a:extLst>
        </xdr:cNvPr>
        <xdr:cNvSpPr/>
      </xdr:nvSpPr>
      <xdr:spPr>
        <a:xfrm>
          <a:off x="13652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45720</xdr:rowOff>
    </xdr:from>
    <xdr:to>
      <xdr:col>76</xdr:col>
      <xdr:colOff>114300</xdr:colOff>
      <xdr:row>107</xdr:row>
      <xdr:rowOff>100964</xdr:rowOff>
    </xdr:to>
    <xdr:cxnSp macro="">
      <xdr:nvCxnSpPr>
        <xdr:cNvPr id="873" name="直線コネクタ 872">
          <a:extLst>
            <a:ext uri="{FF2B5EF4-FFF2-40B4-BE49-F238E27FC236}">
              <a16:creationId xmlns:a16="http://schemas.microsoft.com/office/drawing/2014/main" id="{00000000-0008-0000-0200-000069030000}"/>
            </a:ext>
          </a:extLst>
        </xdr:cNvPr>
        <xdr:cNvCxnSpPr/>
      </xdr:nvCxnSpPr>
      <xdr:spPr>
        <a:xfrm>
          <a:off x="13703300" y="18390870"/>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137795</xdr:rowOff>
    </xdr:from>
    <xdr:to>
      <xdr:col>67</xdr:col>
      <xdr:colOff>101600</xdr:colOff>
      <xdr:row>107</xdr:row>
      <xdr:rowOff>67945</xdr:rowOff>
    </xdr:to>
    <xdr:sp macro="" textlink="">
      <xdr:nvSpPr>
        <xdr:cNvPr id="874" name="楕円 873">
          <a:extLst>
            <a:ext uri="{FF2B5EF4-FFF2-40B4-BE49-F238E27FC236}">
              <a16:creationId xmlns:a16="http://schemas.microsoft.com/office/drawing/2014/main" id="{00000000-0008-0000-0200-00006A030000}"/>
            </a:ext>
          </a:extLst>
        </xdr:cNvPr>
        <xdr:cNvSpPr/>
      </xdr:nvSpPr>
      <xdr:spPr>
        <a:xfrm>
          <a:off x="127635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17145</xdr:rowOff>
    </xdr:from>
    <xdr:to>
      <xdr:col>71</xdr:col>
      <xdr:colOff>177800</xdr:colOff>
      <xdr:row>107</xdr:row>
      <xdr:rowOff>45720</xdr:rowOff>
    </xdr:to>
    <xdr:cxnSp macro="">
      <xdr:nvCxnSpPr>
        <xdr:cNvPr id="875" name="直線コネクタ 874">
          <a:extLst>
            <a:ext uri="{FF2B5EF4-FFF2-40B4-BE49-F238E27FC236}">
              <a16:creationId xmlns:a16="http://schemas.microsoft.com/office/drawing/2014/main" id="{00000000-0008-0000-0200-00006B030000}"/>
            </a:ext>
          </a:extLst>
        </xdr:cNvPr>
        <xdr:cNvCxnSpPr/>
      </xdr:nvCxnSpPr>
      <xdr:spPr>
        <a:xfrm>
          <a:off x="12814300" y="183622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46372</xdr:rowOff>
    </xdr:from>
    <xdr:ext cx="405111" cy="259045"/>
    <xdr:sp macro="" textlink="">
      <xdr:nvSpPr>
        <xdr:cNvPr id="876" name="n_1aveValue【庁舎】&#10;有形固定資産減価償却率">
          <a:extLst>
            <a:ext uri="{FF2B5EF4-FFF2-40B4-BE49-F238E27FC236}">
              <a16:creationId xmlns:a16="http://schemas.microsoft.com/office/drawing/2014/main" id="{00000000-0008-0000-0200-00006C030000}"/>
            </a:ext>
          </a:extLst>
        </xdr:cNvPr>
        <xdr:cNvSpPr txBox="1"/>
      </xdr:nvSpPr>
      <xdr:spPr>
        <a:xfrm>
          <a:off x="15266044" y="1787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158766</xdr:rowOff>
    </xdr:from>
    <xdr:ext cx="405111" cy="259045"/>
    <xdr:sp macro="" textlink="">
      <xdr:nvSpPr>
        <xdr:cNvPr id="877" name="n_2aveValue【庁舎】&#10;有形固定資産減価償却率">
          <a:extLst>
            <a:ext uri="{FF2B5EF4-FFF2-40B4-BE49-F238E27FC236}">
              <a16:creationId xmlns:a16="http://schemas.microsoft.com/office/drawing/2014/main" id="{00000000-0008-0000-0200-00006D030000}"/>
            </a:ext>
          </a:extLst>
        </xdr:cNvPr>
        <xdr:cNvSpPr txBox="1"/>
      </xdr:nvSpPr>
      <xdr:spPr>
        <a:xfrm>
          <a:off x="14389744" y="1781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19702</xdr:rowOff>
    </xdr:from>
    <xdr:ext cx="405111" cy="259045"/>
    <xdr:sp macro="" textlink="">
      <xdr:nvSpPr>
        <xdr:cNvPr id="878" name="n_3aveValue【庁舎】&#10;有形固定資産減価償却率">
          <a:extLst>
            <a:ext uri="{FF2B5EF4-FFF2-40B4-BE49-F238E27FC236}">
              <a16:creationId xmlns:a16="http://schemas.microsoft.com/office/drawing/2014/main" id="{00000000-0008-0000-0200-00006E030000}"/>
            </a:ext>
          </a:extLst>
        </xdr:cNvPr>
        <xdr:cNvSpPr txBox="1"/>
      </xdr:nvSpPr>
      <xdr:spPr>
        <a:xfrm>
          <a:off x="13500744" y="1785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879" name="n_4aveValue【庁舎】&#10;有形固定資産減価償却率">
          <a:extLst>
            <a:ext uri="{FF2B5EF4-FFF2-40B4-BE49-F238E27FC236}">
              <a16:creationId xmlns:a16="http://schemas.microsoft.com/office/drawing/2014/main" id="{00000000-0008-0000-0200-00006F030000}"/>
            </a:ext>
          </a:extLst>
        </xdr:cNvPr>
        <xdr:cNvSpPr txBox="1"/>
      </xdr:nvSpPr>
      <xdr:spPr>
        <a:xfrm>
          <a:off x="12611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148607</xdr:rowOff>
    </xdr:from>
    <xdr:ext cx="405111" cy="259045"/>
    <xdr:sp macro="" textlink="">
      <xdr:nvSpPr>
        <xdr:cNvPr id="880" name="n_1mainValue【庁舎】&#10;有形固定資産減価償却率">
          <a:extLst>
            <a:ext uri="{FF2B5EF4-FFF2-40B4-BE49-F238E27FC236}">
              <a16:creationId xmlns:a16="http://schemas.microsoft.com/office/drawing/2014/main" id="{00000000-0008-0000-0200-000070030000}"/>
            </a:ext>
          </a:extLst>
        </xdr:cNvPr>
        <xdr:cNvSpPr txBox="1"/>
      </xdr:nvSpPr>
      <xdr:spPr>
        <a:xfrm>
          <a:off x="15266044" y="184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142891</xdr:rowOff>
    </xdr:from>
    <xdr:ext cx="405111" cy="259045"/>
    <xdr:sp macro="" textlink="">
      <xdr:nvSpPr>
        <xdr:cNvPr id="881" name="n_2mainValue【庁舎】&#10;有形固定資産減価償却率">
          <a:extLst>
            <a:ext uri="{FF2B5EF4-FFF2-40B4-BE49-F238E27FC236}">
              <a16:creationId xmlns:a16="http://schemas.microsoft.com/office/drawing/2014/main" id="{00000000-0008-0000-0200-000071030000}"/>
            </a:ext>
          </a:extLst>
        </xdr:cNvPr>
        <xdr:cNvSpPr txBox="1"/>
      </xdr:nvSpPr>
      <xdr:spPr>
        <a:xfrm>
          <a:off x="14389744" y="184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87647</xdr:rowOff>
    </xdr:from>
    <xdr:ext cx="405111" cy="259045"/>
    <xdr:sp macro="" textlink="">
      <xdr:nvSpPr>
        <xdr:cNvPr id="882" name="n_3mainValue【庁舎】&#10;有形固定資産減価償却率">
          <a:extLst>
            <a:ext uri="{FF2B5EF4-FFF2-40B4-BE49-F238E27FC236}">
              <a16:creationId xmlns:a16="http://schemas.microsoft.com/office/drawing/2014/main" id="{00000000-0008-0000-0200-000072030000}"/>
            </a:ext>
          </a:extLst>
        </xdr:cNvPr>
        <xdr:cNvSpPr txBox="1"/>
      </xdr:nvSpPr>
      <xdr:spPr>
        <a:xfrm>
          <a:off x="13500744" y="184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59072</xdr:rowOff>
    </xdr:from>
    <xdr:ext cx="405111" cy="259045"/>
    <xdr:sp macro="" textlink="">
      <xdr:nvSpPr>
        <xdr:cNvPr id="883" name="n_4mainValue【庁舎】&#10;有形固定資産減価償却率">
          <a:extLst>
            <a:ext uri="{FF2B5EF4-FFF2-40B4-BE49-F238E27FC236}">
              <a16:creationId xmlns:a16="http://schemas.microsoft.com/office/drawing/2014/main" id="{00000000-0008-0000-0200-000073030000}"/>
            </a:ext>
          </a:extLst>
        </xdr:cNvPr>
        <xdr:cNvSpPr txBox="1"/>
      </xdr:nvSpPr>
      <xdr:spPr>
        <a:xfrm>
          <a:off x="12611744"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a:extLst>
            <a:ext uri="{FF2B5EF4-FFF2-40B4-BE49-F238E27FC236}">
              <a16:creationId xmlns:a16="http://schemas.microsoft.com/office/drawing/2014/main" id="{00000000-0008-0000-0200-00007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a:extLst>
            <a:ext uri="{FF2B5EF4-FFF2-40B4-BE49-F238E27FC236}">
              <a16:creationId xmlns:a16="http://schemas.microsoft.com/office/drawing/2014/main" id="{00000000-0008-0000-0200-00007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a:extLst>
            <a:ext uri="{FF2B5EF4-FFF2-40B4-BE49-F238E27FC236}">
              <a16:creationId xmlns:a16="http://schemas.microsoft.com/office/drawing/2014/main" id="{00000000-0008-0000-0200-00007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a:extLst>
            <a:ext uri="{FF2B5EF4-FFF2-40B4-BE49-F238E27FC236}">
              <a16:creationId xmlns:a16="http://schemas.microsoft.com/office/drawing/2014/main" id="{00000000-0008-0000-0200-00007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a:extLst>
            <a:ext uri="{FF2B5EF4-FFF2-40B4-BE49-F238E27FC236}">
              <a16:creationId xmlns:a16="http://schemas.microsoft.com/office/drawing/2014/main" id="{00000000-0008-0000-0200-00007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a:extLst>
            <a:ext uri="{FF2B5EF4-FFF2-40B4-BE49-F238E27FC236}">
              <a16:creationId xmlns:a16="http://schemas.microsoft.com/office/drawing/2014/main" id="{00000000-0008-0000-0200-00007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a:extLst>
            <a:ext uri="{FF2B5EF4-FFF2-40B4-BE49-F238E27FC236}">
              <a16:creationId xmlns:a16="http://schemas.microsoft.com/office/drawing/2014/main" id="{00000000-0008-0000-0200-00007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a:extLst>
            <a:ext uri="{FF2B5EF4-FFF2-40B4-BE49-F238E27FC236}">
              <a16:creationId xmlns:a16="http://schemas.microsoft.com/office/drawing/2014/main" id="{00000000-0008-0000-0200-00007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a:extLst>
            <a:ext uri="{FF2B5EF4-FFF2-40B4-BE49-F238E27FC236}">
              <a16:creationId xmlns:a16="http://schemas.microsoft.com/office/drawing/2014/main" id="{00000000-0008-0000-0200-00007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a:extLst>
            <a:ext uri="{FF2B5EF4-FFF2-40B4-BE49-F238E27FC236}">
              <a16:creationId xmlns:a16="http://schemas.microsoft.com/office/drawing/2014/main" id="{00000000-0008-0000-0200-00007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4" name="直線コネクタ 893">
          <a:extLst>
            <a:ext uri="{FF2B5EF4-FFF2-40B4-BE49-F238E27FC236}">
              <a16:creationId xmlns:a16="http://schemas.microsoft.com/office/drawing/2014/main" id="{00000000-0008-0000-0200-00007E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5" name="テキスト ボックス 894">
          <a:extLst>
            <a:ext uri="{FF2B5EF4-FFF2-40B4-BE49-F238E27FC236}">
              <a16:creationId xmlns:a16="http://schemas.microsoft.com/office/drawing/2014/main" id="{00000000-0008-0000-0200-00007F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6" name="直線コネクタ 895">
          <a:extLst>
            <a:ext uri="{FF2B5EF4-FFF2-40B4-BE49-F238E27FC236}">
              <a16:creationId xmlns:a16="http://schemas.microsoft.com/office/drawing/2014/main" id="{00000000-0008-0000-0200-000080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7" name="テキスト ボックス 896">
          <a:extLst>
            <a:ext uri="{FF2B5EF4-FFF2-40B4-BE49-F238E27FC236}">
              <a16:creationId xmlns:a16="http://schemas.microsoft.com/office/drawing/2014/main" id="{00000000-0008-0000-0200-000081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8" name="直線コネクタ 897">
          <a:extLst>
            <a:ext uri="{FF2B5EF4-FFF2-40B4-BE49-F238E27FC236}">
              <a16:creationId xmlns:a16="http://schemas.microsoft.com/office/drawing/2014/main" id="{00000000-0008-0000-0200-000082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9" name="テキスト ボックス 898">
          <a:extLst>
            <a:ext uri="{FF2B5EF4-FFF2-40B4-BE49-F238E27FC236}">
              <a16:creationId xmlns:a16="http://schemas.microsoft.com/office/drawing/2014/main" id="{00000000-0008-0000-0200-000083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0" name="直線コネクタ 899">
          <a:extLst>
            <a:ext uri="{FF2B5EF4-FFF2-40B4-BE49-F238E27FC236}">
              <a16:creationId xmlns:a16="http://schemas.microsoft.com/office/drawing/2014/main" id="{00000000-0008-0000-0200-000084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1" name="テキスト ボックス 900">
          <a:extLst>
            <a:ext uri="{FF2B5EF4-FFF2-40B4-BE49-F238E27FC236}">
              <a16:creationId xmlns:a16="http://schemas.microsoft.com/office/drawing/2014/main" id="{00000000-0008-0000-0200-000085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2" name="直線コネクタ 901">
          <a:extLst>
            <a:ext uri="{FF2B5EF4-FFF2-40B4-BE49-F238E27FC236}">
              <a16:creationId xmlns:a16="http://schemas.microsoft.com/office/drawing/2014/main" id="{00000000-0008-0000-0200-000086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3" name="テキスト ボックス 902">
          <a:extLst>
            <a:ext uri="{FF2B5EF4-FFF2-40B4-BE49-F238E27FC236}">
              <a16:creationId xmlns:a16="http://schemas.microsoft.com/office/drawing/2014/main" id="{00000000-0008-0000-0200-000087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a:extLst>
            <a:ext uri="{FF2B5EF4-FFF2-40B4-BE49-F238E27FC236}">
              <a16:creationId xmlns:a16="http://schemas.microsoft.com/office/drawing/2014/main" id="{00000000-0008-0000-0200-00008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a:extLst>
            <a:ext uri="{FF2B5EF4-FFF2-40B4-BE49-F238E27FC236}">
              <a16:creationId xmlns:a16="http://schemas.microsoft.com/office/drawing/2014/main" id="{00000000-0008-0000-0200-00008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a:extLst>
            <a:ext uri="{FF2B5EF4-FFF2-40B4-BE49-F238E27FC236}">
              <a16:creationId xmlns:a16="http://schemas.microsoft.com/office/drawing/2014/main" id="{00000000-0008-0000-0200-00008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907" name="直線コネクタ 906">
          <a:extLst>
            <a:ext uri="{FF2B5EF4-FFF2-40B4-BE49-F238E27FC236}">
              <a16:creationId xmlns:a16="http://schemas.microsoft.com/office/drawing/2014/main" id="{00000000-0008-0000-0200-00008B030000}"/>
            </a:ext>
          </a:extLst>
        </xdr:cNvPr>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908" name="【庁舎】&#10;一人当たり面積最小値テキスト">
          <a:extLst>
            <a:ext uri="{FF2B5EF4-FFF2-40B4-BE49-F238E27FC236}">
              <a16:creationId xmlns:a16="http://schemas.microsoft.com/office/drawing/2014/main" id="{00000000-0008-0000-0200-00008C030000}"/>
            </a:ext>
          </a:extLst>
        </xdr:cNvPr>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909" name="直線コネクタ 908">
          <a:extLst>
            <a:ext uri="{FF2B5EF4-FFF2-40B4-BE49-F238E27FC236}">
              <a16:creationId xmlns:a16="http://schemas.microsoft.com/office/drawing/2014/main" id="{00000000-0008-0000-0200-00008D030000}"/>
            </a:ext>
          </a:extLst>
        </xdr:cNvPr>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910" name="【庁舎】&#10;一人当たり面積最大値テキスト">
          <a:extLst>
            <a:ext uri="{FF2B5EF4-FFF2-40B4-BE49-F238E27FC236}">
              <a16:creationId xmlns:a16="http://schemas.microsoft.com/office/drawing/2014/main" id="{00000000-0008-0000-0200-00008E030000}"/>
            </a:ext>
          </a:extLst>
        </xdr:cNvPr>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911" name="直線コネクタ 910">
          <a:extLst>
            <a:ext uri="{FF2B5EF4-FFF2-40B4-BE49-F238E27FC236}">
              <a16:creationId xmlns:a16="http://schemas.microsoft.com/office/drawing/2014/main" id="{00000000-0008-0000-0200-00008F030000}"/>
            </a:ext>
          </a:extLst>
        </xdr:cNvPr>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912" name="【庁舎】&#10;一人当たり面積平均値テキスト">
          <a:extLst>
            <a:ext uri="{FF2B5EF4-FFF2-40B4-BE49-F238E27FC236}">
              <a16:creationId xmlns:a16="http://schemas.microsoft.com/office/drawing/2014/main" id="{00000000-0008-0000-0200-000090030000}"/>
            </a:ext>
          </a:extLst>
        </xdr:cNvPr>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13" name="フローチャート: 判断 912">
          <a:extLst>
            <a:ext uri="{FF2B5EF4-FFF2-40B4-BE49-F238E27FC236}">
              <a16:creationId xmlns:a16="http://schemas.microsoft.com/office/drawing/2014/main" id="{00000000-0008-0000-0200-000091030000}"/>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4" name="フローチャート: 判断 913">
          <a:extLst>
            <a:ext uri="{FF2B5EF4-FFF2-40B4-BE49-F238E27FC236}">
              <a16:creationId xmlns:a16="http://schemas.microsoft.com/office/drawing/2014/main" id="{00000000-0008-0000-0200-000092030000}"/>
            </a:ext>
          </a:extLst>
        </xdr:cNvPr>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915" name="フローチャート: 判断 914">
          <a:extLst>
            <a:ext uri="{FF2B5EF4-FFF2-40B4-BE49-F238E27FC236}">
              <a16:creationId xmlns:a16="http://schemas.microsoft.com/office/drawing/2014/main" id="{00000000-0008-0000-0200-000093030000}"/>
            </a:ext>
          </a:extLst>
        </xdr:cNvPr>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16" name="フローチャート: 判断 915">
          <a:extLst>
            <a:ext uri="{FF2B5EF4-FFF2-40B4-BE49-F238E27FC236}">
              <a16:creationId xmlns:a16="http://schemas.microsoft.com/office/drawing/2014/main" id="{00000000-0008-0000-0200-000094030000}"/>
            </a:ext>
          </a:extLst>
        </xdr:cNvPr>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109220</xdr:rowOff>
    </xdr:from>
    <xdr:to>
      <xdr:col>98</xdr:col>
      <xdr:colOff>38100</xdr:colOff>
      <xdr:row>106</xdr:row>
      <xdr:rowOff>39370</xdr:rowOff>
    </xdr:to>
    <xdr:sp macro="" textlink="">
      <xdr:nvSpPr>
        <xdr:cNvPr id="917" name="フローチャート: 判断 916">
          <a:extLst>
            <a:ext uri="{FF2B5EF4-FFF2-40B4-BE49-F238E27FC236}">
              <a16:creationId xmlns:a16="http://schemas.microsoft.com/office/drawing/2014/main" id="{00000000-0008-0000-0200-000095030000}"/>
            </a:ext>
          </a:extLst>
        </xdr:cNvPr>
        <xdr:cNvSpPr/>
      </xdr:nvSpPr>
      <xdr:spPr>
        <a:xfrm>
          <a:off x="18605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00000000-0008-0000-0200-00009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00000000-0008-0000-0200-00009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00000000-0008-0000-0200-00009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200-00009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200-00009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82550</xdr:rowOff>
    </xdr:from>
    <xdr:to>
      <xdr:col>116</xdr:col>
      <xdr:colOff>114300</xdr:colOff>
      <xdr:row>108</xdr:row>
      <xdr:rowOff>12700</xdr:rowOff>
    </xdr:to>
    <xdr:sp macro="" textlink="">
      <xdr:nvSpPr>
        <xdr:cNvPr id="923" name="楕円 922">
          <a:extLst>
            <a:ext uri="{FF2B5EF4-FFF2-40B4-BE49-F238E27FC236}">
              <a16:creationId xmlns:a16="http://schemas.microsoft.com/office/drawing/2014/main" id="{00000000-0008-0000-0200-00009B030000}"/>
            </a:ext>
          </a:extLst>
        </xdr:cNvPr>
        <xdr:cNvSpPr/>
      </xdr:nvSpPr>
      <xdr:spPr>
        <a:xfrm>
          <a:off x="22110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168927</xdr:rowOff>
    </xdr:from>
    <xdr:ext cx="469744" cy="259045"/>
    <xdr:sp macro="" textlink="">
      <xdr:nvSpPr>
        <xdr:cNvPr id="924" name="【庁舎】&#10;一人当たり面積該当値テキスト">
          <a:extLst>
            <a:ext uri="{FF2B5EF4-FFF2-40B4-BE49-F238E27FC236}">
              <a16:creationId xmlns:a16="http://schemas.microsoft.com/office/drawing/2014/main" id="{00000000-0008-0000-0200-00009C030000}"/>
            </a:ext>
          </a:extLst>
        </xdr:cNvPr>
        <xdr:cNvSpPr txBox="1"/>
      </xdr:nvSpPr>
      <xdr:spPr>
        <a:xfrm>
          <a:off x="22199600" y="183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82550</xdr:rowOff>
    </xdr:from>
    <xdr:to>
      <xdr:col>112</xdr:col>
      <xdr:colOff>38100</xdr:colOff>
      <xdr:row>108</xdr:row>
      <xdr:rowOff>12700</xdr:rowOff>
    </xdr:to>
    <xdr:sp macro="" textlink="">
      <xdr:nvSpPr>
        <xdr:cNvPr id="925" name="楕円 924">
          <a:extLst>
            <a:ext uri="{FF2B5EF4-FFF2-40B4-BE49-F238E27FC236}">
              <a16:creationId xmlns:a16="http://schemas.microsoft.com/office/drawing/2014/main" id="{00000000-0008-0000-0200-00009D030000}"/>
            </a:ext>
          </a:extLst>
        </xdr:cNvPr>
        <xdr:cNvSpPr/>
      </xdr:nvSpPr>
      <xdr:spPr>
        <a:xfrm>
          <a:off x="21272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133350</xdr:rowOff>
    </xdr:from>
    <xdr:to>
      <xdr:col>116</xdr:col>
      <xdr:colOff>63500</xdr:colOff>
      <xdr:row>107</xdr:row>
      <xdr:rowOff>133350</xdr:rowOff>
    </xdr:to>
    <xdr:cxnSp macro="">
      <xdr:nvCxnSpPr>
        <xdr:cNvPr id="926" name="直線コネクタ 925">
          <a:extLst>
            <a:ext uri="{FF2B5EF4-FFF2-40B4-BE49-F238E27FC236}">
              <a16:creationId xmlns:a16="http://schemas.microsoft.com/office/drawing/2014/main" id="{00000000-0008-0000-0200-00009E030000}"/>
            </a:ext>
          </a:extLst>
        </xdr:cNvPr>
        <xdr:cNvCxnSpPr/>
      </xdr:nvCxnSpPr>
      <xdr:spPr>
        <a:xfrm>
          <a:off x="21323300" y="1847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82550</xdr:rowOff>
    </xdr:from>
    <xdr:to>
      <xdr:col>107</xdr:col>
      <xdr:colOff>101600</xdr:colOff>
      <xdr:row>108</xdr:row>
      <xdr:rowOff>12700</xdr:rowOff>
    </xdr:to>
    <xdr:sp macro="" textlink="">
      <xdr:nvSpPr>
        <xdr:cNvPr id="927" name="楕円 926">
          <a:extLst>
            <a:ext uri="{FF2B5EF4-FFF2-40B4-BE49-F238E27FC236}">
              <a16:creationId xmlns:a16="http://schemas.microsoft.com/office/drawing/2014/main" id="{00000000-0008-0000-0200-00009F030000}"/>
            </a:ext>
          </a:extLst>
        </xdr:cNvPr>
        <xdr:cNvSpPr/>
      </xdr:nvSpPr>
      <xdr:spPr>
        <a:xfrm>
          <a:off x="20383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133350</xdr:rowOff>
    </xdr:from>
    <xdr:to>
      <xdr:col>111</xdr:col>
      <xdr:colOff>177800</xdr:colOff>
      <xdr:row>107</xdr:row>
      <xdr:rowOff>133350</xdr:rowOff>
    </xdr:to>
    <xdr:cxnSp macro="">
      <xdr:nvCxnSpPr>
        <xdr:cNvPr id="928" name="直線コネクタ 927">
          <a:extLst>
            <a:ext uri="{FF2B5EF4-FFF2-40B4-BE49-F238E27FC236}">
              <a16:creationId xmlns:a16="http://schemas.microsoft.com/office/drawing/2014/main" id="{00000000-0008-0000-0200-0000A0030000}"/>
            </a:ext>
          </a:extLst>
        </xdr:cNvPr>
        <xdr:cNvCxnSpPr/>
      </xdr:nvCxnSpPr>
      <xdr:spPr>
        <a:xfrm>
          <a:off x="20434300" y="1847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86361</xdr:rowOff>
    </xdr:from>
    <xdr:to>
      <xdr:col>102</xdr:col>
      <xdr:colOff>165100</xdr:colOff>
      <xdr:row>108</xdr:row>
      <xdr:rowOff>16511</xdr:rowOff>
    </xdr:to>
    <xdr:sp macro="" textlink="">
      <xdr:nvSpPr>
        <xdr:cNvPr id="929" name="楕円 928">
          <a:extLst>
            <a:ext uri="{FF2B5EF4-FFF2-40B4-BE49-F238E27FC236}">
              <a16:creationId xmlns:a16="http://schemas.microsoft.com/office/drawing/2014/main" id="{00000000-0008-0000-0200-0000A1030000}"/>
            </a:ext>
          </a:extLst>
        </xdr:cNvPr>
        <xdr:cNvSpPr/>
      </xdr:nvSpPr>
      <xdr:spPr>
        <a:xfrm>
          <a:off x="19494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133350</xdr:rowOff>
    </xdr:from>
    <xdr:to>
      <xdr:col>107</xdr:col>
      <xdr:colOff>50800</xdr:colOff>
      <xdr:row>107</xdr:row>
      <xdr:rowOff>137161</xdr:rowOff>
    </xdr:to>
    <xdr:cxnSp macro="">
      <xdr:nvCxnSpPr>
        <xdr:cNvPr id="930" name="直線コネクタ 929">
          <a:extLst>
            <a:ext uri="{FF2B5EF4-FFF2-40B4-BE49-F238E27FC236}">
              <a16:creationId xmlns:a16="http://schemas.microsoft.com/office/drawing/2014/main" id="{00000000-0008-0000-0200-0000A2030000}"/>
            </a:ext>
          </a:extLst>
        </xdr:cNvPr>
        <xdr:cNvCxnSpPr/>
      </xdr:nvCxnSpPr>
      <xdr:spPr>
        <a:xfrm flipV="1">
          <a:off x="19545300" y="184785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86361</xdr:rowOff>
    </xdr:from>
    <xdr:to>
      <xdr:col>98</xdr:col>
      <xdr:colOff>38100</xdr:colOff>
      <xdr:row>108</xdr:row>
      <xdr:rowOff>16511</xdr:rowOff>
    </xdr:to>
    <xdr:sp macro="" textlink="">
      <xdr:nvSpPr>
        <xdr:cNvPr id="931" name="楕円 930">
          <a:extLst>
            <a:ext uri="{FF2B5EF4-FFF2-40B4-BE49-F238E27FC236}">
              <a16:creationId xmlns:a16="http://schemas.microsoft.com/office/drawing/2014/main" id="{00000000-0008-0000-0200-0000A3030000}"/>
            </a:ext>
          </a:extLst>
        </xdr:cNvPr>
        <xdr:cNvSpPr/>
      </xdr:nvSpPr>
      <xdr:spPr>
        <a:xfrm>
          <a:off x="18605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137161</xdr:rowOff>
    </xdr:from>
    <xdr:to>
      <xdr:col>102</xdr:col>
      <xdr:colOff>114300</xdr:colOff>
      <xdr:row>107</xdr:row>
      <xdr:rowOff>137161</xdr:rowOff>
    </xdr:to>
    <xdr:cxnSp macro="">
      <xdr:nvCxnSpPr>
        <xdr:cNvPr id="932" name="直線コネクタ 931">
          <a:extLst>
            <a:ext uri="{FF2B5EF4-FFF2-40B4-BE49-F238E27FC236}">
              <a16:creationId xmlns:a16="http://schemas.microsoft.com/office/drawing/2014/main" id="{00000000-0008-0000-0200-0000A4030000}"/>
            </a:ext>
          </a:extLst>
        </xdr:cNvPr>
        <xdr:cNvCxnSpPr/>
      </xdr:nvCxnSpPr>
      <xdr:spPr>
        <a:xfrm>
          <a:off x="18656300" y="184823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33" name="n_1aveValue【庁舎】&#10;一人当たり面積">
          <a:extLst>
            <a:ext uri="{FF2B5EF4-FFF2-40B4-BE49-F238E27FC236}">
              <a16:creationId xmlns:a16="http://schemas.microsoft.com/office/drawing/2014/main" id="{00000000-0008-0000-0200-0000A5030000}"/>
            </a:ext>
          </a:extLst>
        </xdr:cNvPr>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934" name="n_2aveValue【庁舎】&#10;一人当たり面積">
          <a:extLst>
            <a:ext uri="{FF2B5EF4-FFF2-40B4-BE49-F238E27FC236}">
              <a16:creationId xmlns:a16="http://schemas.microsoft.com/office/drawing/2014/main" id="{00000000-0008-0000-0200-0000A6030000}"/>
            </a:ext>
          </a:extLst>
        </xdr:cNvPr>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935" name="n_3aveValue【庁舎】&#10;一人当たり面積">
          <a:extLst>
            <a:ext uri="{FF2B5EF4-FFF2-40B4-BE49-F238E27FC236}">
              <a16:creationId xmlns:a16="http://schemas.microsoft.com/office/drawing/2014/main" id="{00000000-0008-0000-0200-0000A7030000}"/>
            </a:ext>
          </a:extLst>
        </xdr:cNvPr>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55897</xdr:rowOff>
    </xdr:from>
    <xdr:ext cx="469744" cy="259045"/>
    <xdr:sp macro="" textlink="">
      <xdr:nvSpPr>
        <xdr:cNvPr id="936" name="n_4aveValue【庁舎】&#10;一人当たり面積">
          <a:extLst>
            <a:ext uri="{FF2B5EF4-FFF2-40B4-BE49-F238E27FC236}">
              <a16:creationId xmlns:a16="http://schemas.microsoft.com/office/drawing/2014/main" id="{00000000-0008-0000-0200-0000A8030000}"/>
            </a:ext>
          </a:extLst>
        </xdr:cNvPr>
        <xdr:cNvSpPr txBox="1"/>
      </xdr:nvSpPr>
      <xdr:spPr>
        <a:xfrm>
          <a:off x="18421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3827</xdr:rowOff>
    </xdr:from>
    <xdr:ext cx="469744" cy="259045"/>
    <xdr:sp macro="" textlink="">
      <xdr:nvSpPr>
        <xdr:cNvPr id="937" name="n_1mainValue【庁舎】&#10;一人当たり面積">
          <a:extLst>
            <a:ext uri="{FF2B5EF4-FFF2-40B4-BE49-F238E27FC236}">
              <a16:creationId xmlns:a16="http://schemas.microsoft.com/office/drawing/2014/main" id="{00000000-0008-0000-0200-0000A9030000}"/>
            </a:ext>
          </a:extLst>
        </xdr:cNvPr>
        <xdr:cNvSpPr txBox="1"/>
      </xdr:nvSpPr>
      <xdr:spPr>
        <a:xfrm>
          <a:off x="21075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3827</xdr:rowOff>
    </xdr:from>
    <xdr:ext cx="469744" cy="259045"/>
    <xdr:sp macro="" textlink="">
      <xdr:nvSpPr>
        <xdr:cNvPr id="938" name="n_2mainValue【庁舎】&#10;一人当たり面積">
          <a:extLst>
            <a:ext uri="{FF2B5EF4-FFF2-40B4-BE49-F238E27FC236}">
              <a16:creationId xmlns:a16="http://schemas.microsoft.com/office/drawing/2014/main" id="{00000000-0008-0000-0200-0000AA030000}"/>
            </a:ext>
          </a:extLst>
        </xdr:cNvPr>
        <xdr:cNvSpPr txBox="1"/>
      </xdr:nvSpPr>
      <xdr:spPr>
        <a:xfrm>
          <a:off x="20199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7638</xdr:rowOff>
    </xdr:from>
    <xdr:ext cx="469744" cy="259045"/>
    <xdr:sp macro="" textlink="">
      <xdr:nvSpPr>
        <xdr:cNvPr id="939" name="n_3mainValue【庁舎】&#10;一人当たり面積">
          <a:extLst>
            <a:ext uri="{FF2B5EF4-FFF2-40B4-BE49-F238E27FC236}">
              <a16:creationId xmlns:a16="http://schemas.microsoft.com/office/drawing/2014/main" id="{00000000-0008-0000-0200-0000AB030000}"/>
            </a:ext>
          </a:extLst>
        </xdr:cNvPr>
        <xdr:cNvSpPr txBox="1"/>
      </xdr:nvSpPr>
      <xdr:spPr>
        <a:xfrm>
          <a:off x="193104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7638</xdr:rowOff>
    </xdr:from>
    <xdr:ext cx="469744" cy="259045"/>
    <xdr:sp macro="" textlink="">
      <xdr:nvSpPr>
        <xdr:cNvPr id="940" name="n_4mainValue【庁舎】&#10;一人当たり面積">
          <a:extLst>
            <a:ext uri="{FF2B5EF4-FFF2-40B4-BE49-F238E27FC236}">
              <a16:creationId xmlns:a16="http://schemas.microsoft.com/office/drawing/2014/main" id="{00000000-0008-0000-0200-0000AC030000}"/>
            </a:ext>
          </a:extLst>
        </xdr:cNvPr>
        <xdr:cNvSpPr txBox="1"/>
      </xdr:nvSpPr>
      <xdr:spPr>
        <a:xfrm>
          <a:off x="184214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a:extLst>
            <a:ext uri="{FF2B5EF4-FFF2-40B4-BE49-F238E27FC236}">
              <a16:creationId xmlns:a16="http://schemas.microsoft.com/office/drawing/2014/main" id="{00000000-0008-0000-0200-0000A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a:extLst>
            <a:ext uri="{FF2B5EF4-FFF2-40B4-BE49-F238E27FC236}">
              <a16:creationId xmlns:a16="http://schemas.microsoft.com/office/drawing/2014/main" id="{00000000-0008-0000-0200-0000A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a:extLst>
            <a:ext uri="{FF2B5EF4-FFF2-40B4-BE49-F238E27FC236}">
              <a16:creationId xmlns:a16="http://schemas.microsoft.com/office/drawing/2014/main" id="{00000000-0008-0000-0200-0000A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年度にごみ処理施設を更新した一般廃棄物処理施設を除き、施設が古く、老朽化が進んでいるため、類似団体内平均値と比較し、有形固定資産減価償却率は高い数値となっている。　</a:t>
          </a:r>
        </a:p>
        <a:p>
          <a:r>
            <a:rPr kumimoji="1" lang="ja-JP" altLang="en-US" sz="1300">
              <a:latin typeface="ＭＳ Ｐゴシック" panose="020B0600070205080204" pitchFamily="50" charset="-128"/>
              <a:ea typeface="ＭＳ Ｐゴシック" panose="020B0600070205080204" pitchFamily="50" charset="-128"/>
            </a:rPr>
            <a:t>　今後も引き続き、公共施設等総合管理計画に基づき、公共施設等の更新・統廃合・長寿命化等を総合的かつ計画的に進める。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大阪府寝屋川市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230,463
227,305
24.70
118,910,195
117,115,340
1,712,887
48,152,905
62,031,415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個人市民税の担税力が弱いこと、大企業が少ないため法人市民税収入が少ないことなど、税基盤が脆弱であることから、類似団体内平均値に比べて低くなっている。今後も税源涵養の観点から、まちの魅力や活力の創出に向けた都市基盤の整備に取り組むとともに、地方創生の取組を推進し、財政力の向上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9072</xdr:rowOff>
    </xdr:from>
    <xdr:to>
      <xdr:col>23</xdr:col>
      <xdr:colOff>133350</xdr:colOff>
      <xdr:row>43</xdr:row>
      <xdr:rowOff>26307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3814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43</xdr:row>
      <xdr:rowOff>9072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42</xdr:row>
      <xdr:rowOff>163285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110672</xdr:rowOff>
    </xdr:from>
    <xdr:to>
      <xdr:col>15</xdr:col>
      <xdr:colOff>133350</xdr:colOff>
      <xdr:row>41</xdr:row>
      <xdr:rowOff>40822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43</xdr:row>
      <xdr:rowOff>9072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145143</xdr:rowOff>
    </xdr:from>
    <xdr:to>
      <xdr:col>11</xdr:col>
      <xdr:colOff>82550</xdr:colOff>
      <xdr:row>41</xdr:row>
      <xdr:rowOff>75293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85470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162378</xdr:rowOff>
    </xdr:from>
    <xdr:to>
      <xdr:col>7</xdr:col>
      <xdr:colOff>31750</xdr:colOff>
      <xdr:row>41</xdr:row>
      <xdr:rowOff>92528</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102705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129722</xdr:rowOff>
    </xdr:from>
    <xdr:to>
      <xdr:col>19</xdr:col>
      <xdr:colOff>184150</xdr:colOff>
      <xdr:row>43</xdr:row>
      <xdr:rowOff>59872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27412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112485</xdr:rowOff>
    </xdr:from>
    <xdr:to>
      <xdr:col>11</xdr:col>
      <xdr:colOff>82550</xdr:colOff>
      <xdr:row>43</xdr:row>
      <xdr:rowOff>42635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27412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44649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経常一般財源に係る歳入では、地方特例交付金等が減少したものの、地方消費税交付金や地方交付税等が増加したこと、歳出では、人件費等が増加したものの、扶助費の大幅な減少等により、令和元年度に比べ比率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3.9</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今後も市税徴収率の向上など自主財源の確保に努めるとともに、定員の適正化などの行財政改革を推進することにより財政構造の改善を図る。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8255</xdr:rowOff>
    </xdr:from>
    <xdr:to>
      <xdr:col>23</xdr:col>
      <xdr:colOff>133350</xdr:colOff>
      <xdr:row>63</xdr:row>
      <xdr:rowOff>72072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638155"/>
          <a:ext cx="838200" cy="23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77805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79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72072</xdr:rowOff>
    </xdr:from>
    <xdr:to>
      <xdr:col>19</xdr:col>
      <xdr:colOff>133350</xdr:colOff>
      <xdr:row>64</xdr:row>
      <xdr:rowOff>27305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873422"/>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27305</xdr:rowOff>
    </xdr:from>
    <xdr:to>
      <xdr:col>15</xdr:col>
      <xdr:colOff>82550</xdr:colOff>
      <xdr:row>64</xdr:row>
      <xdr:rowOff>39370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00010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65</xdr:row>
      <xdr:rowOff>30797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012170"/>
          <a:ext cx="8890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81597</xdr:rowOff>
    </xdr:from>
    <xdr:to>
      <xdr:col>11</xdr:col>
      <xdr:colOff>82550</xdr:colOff>
      <xdr:row>64</xdr:row>
      <xdr:rowOff>11747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21924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5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105728</xdr:rowOff>
    </xdr:from>
    <xdr:to>
      <xdr:col>7</xdr:col>
      <xdr:colOff>31750</xdr:colOff>
      <xdr:row>64</xdr:row>
      <xdr:rowOff>35878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46055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7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128905</xdr:rowOff>
    </xdr:from>
    <xdr:to>
      <xdr:col>23</xdr:col>
      <xdr:colOff>184150</xdr:colOff>
      <xdr:row>62</xdr:row>
      <xdr:rowOff>59055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145432</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21272</xdr:rowOff>
    </xdr:from>
    <xdr:to>
      <xdr:col>19</xdr:col>
      <xdr:colOff>184150</xdr:colOff>
      <xdr:row>63</xdr:row>
      <xdr:rowOff>122872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133049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591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147955</xdr:rowOff>
    </xdr:from>
    <xdr:to>
      <xdr:col>15</xdr:col>
      <xdr:colOff>133350</xdr:colOff>
      <xdr:row>64</xdr:row>
      <xdr:rowOff>78105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62882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151447</xdr:rowOff>
    </xdr:from>
    <xdr:to>
      <xdr:col>7</xdr:col>
      <xdr:colOff>31750</xdr:colOff>
      <xdr:row>65</xdr:row>
      <xdr:rowOff>81597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66374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1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[91,850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職員数、給与制度の適正化に取り組み、人件費を抑制したことにより、類似団体内平均値及び大阪府平均を下回っている。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今後も、職員の柔軟な働き方を推進することにより長時間労働を抑制し、職員数の適正化を進めていく。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91,850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36505</xdr:rowOff>
    </xdr:from>
    <xdr:to>
      <xdr:col>23</xdr:col>
      <xdr:colOff>133350</xdr:colOff>
      <xdr:row>81</xdr:row>
      <xdr:rowOff>60007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752505"/>
          <a:ext cx="838200" cy="19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112988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4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163503</xdr:rowOff>
    </xdr:from>
    <xdr:to>
      <xdr:col>19</xdr:col>
      <xdr:colOff>133350</xdr:colOff>
      <xdr:row>80</xdr:row>
      <xdr:rowOff>36505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708053"/>
          <a:ext cx="889000" cy="4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87075</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1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108469</xdr:rowOff>
    </xdr:from>
    <xdr:to>
      <xdr:col>15</xdr:col>
      <xdr:colOff>82550</xdr:colOff>
      <xdr:row>79</xdr:row>
      <xdr:rowOff>163503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653019"/>
          <a:ext cx="889000" cy="5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108530</xdr:rowOff>
    </xdr:from>
    <xdr:to>
      <xdr:col>15</xdr:col>
      <xdr:colOff>133350</xdr:colOff>
      <xdr:row>83</xdr:row>
      <xdr:rowOff>38680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23457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5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99887</xdr:rowOff>
    </xdr:from>
    <xdr:to>
      <xdr:col>11</xdr:col>
      <xdr:colOff>31750</xdr:colOff>
      <xdr:row>79</xdr:row>
      <xdr:rowOff>108469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644437"/>
          <a:ext cx="889000" cy="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91932</xdr:rowOff>
    </xdr:from>
    <xdr:to>
      <xdr:col>11</xdr:col>
      <xdr:colOff>82550</xdr:colOff>
      <xdr:row>83</xdr:row>
      <xdr:rowOff>22082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6859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3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58564</xdr:rowOff>
    </xdr:from>
    <xdr:to>
      <xdr:col>7</xdr:col>
      <xdr:colOff>31750</xdr:colOff>
      <xdr:row>82</xdr:row>
      <xdr:rowOff>160164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144941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0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9207</xdr:rowOff>
    </xdr:from>
    <xdr:to>
      <xdr:col>23</xdr:col>
      <xdr:colOff>184150</xdr:colOff>
      <xdr:row>81</xdr:row>
      <xdr:rowOff>110807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89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101934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1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91,850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157155</xdr:rowOff>
    </xdr:from>
    <xdr:to>
      <xdr:col>19</xdr:col>
      <xdr:colOff>184150</xdr:colOff>
      <xdr:row>80</xdr:row>
      <xdr:rowOff>87305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70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97482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47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112703</xdr:rowOff>
    </xdr:from>
    <xdr:to>
      <xdr:col>15</xdr:col>
      <xdr:colOff>133350</xdr:colOff>
      <xdr:row>80</xdr:row>
      <xdr:rowOff>42853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65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53030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42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57669</xdr:rowOff>
    </xdr:from>
    <xdr:to>
      <xdr:col>11</xdr:col>
      <xdr:colOff>82550</xdr:colOff>
      <xdr:row>79</xdr:row>
      <xdr:rowOff>159269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60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169446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3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74,767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49087</xdr:rowOff>
    </xdr:from>
    <xdr:to>
      <xdr:col>7</xdr:col>
      <xdr:colOff>31750</xdr:colOff>
      <xdr:row>79</xdr:row>
      <xdr:rowOff>150687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59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77</xdr:row>
      <xdr:rowOff>160864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36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給与制度の適正化に取り組み、類似団体内平均値を</a:t>
          </a:r>
          <a:r>
            <a:rPr kumimoji="1" lang="en-US" altLang="ja-JP" sz="1300">
              <a:solidFill>
                <a:srgbClr val="000000"/>
              </a:solidFill>
              <a:latin typeface="ＭＳ Ｐゴシック" panose="020B0600070205080204" pitchFamily="50" charset="-128"/>
              <a:ea typeface="ＭＳ Ｐゴシック" panose="020B0600070205080204" pitchFamily="50" charset="-128"/>
            </a:rPr>
            <a:t>4.4</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ポイント下回るなど、低水準を維持している。引き続き水準の適正化に努める。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79829</xdr:rowOff>
    </xdr:from>
    <xdr:to>
      <xdr:col>81</xdr:col>
      <xdr:colOff>44450</xdr:colOff>
      <xdr:row>83</xdr:row>
      <xdr:rowOff>12700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3967279"/>
          <a:ext cx="8382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12700</xdr:rowOff>
    </xdr:from>
    <xdr:to>
      <xdr:col>77</xdr:col>
      <xdr:colOff>44450</xdr:colOff>
      <xdr:row>83</xdr:row>
      <xdr:rowOff>64407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2430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64407</xdr:rowOff>
    </xdr:from>
    <xdr:to>
      <xdr:col>72</xdr:col>
      <xdr:colOff>203200</xdr:colOff>
      <xdr:row>83</xdr:row>
      <xdr:rowOff>150586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29475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150586</xdr:rowOff>
    </xdr:from>
    <xdr:to>
      <xdr:col>68</xdr:col>
      <xdr:colOff>152400</xdr:colOff>
      <xdr:row>84</xdr:row>
      <xdr:rowOff>65314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38093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29029</xdr:rowOff>
    </xdr:from>
    <xdr:to>
      <xdr:col>81</xdr:col>
      <xdr:colOff>95250</xdr:colOff>
      <xdr:row>81</xdr:row>
      <xdr:rowOff>130629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121756</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383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13607</xdr:rowOff>
    </xdr:from>
    <xdr:to>
      <xdr:col>73</xdr:col>
      <xdr:colOff>44450</xdr:colOff>
      <xdr:row>83</xdr:row>
      <xdr:rowOff>115207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125384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99786</xdr:rowOff>
    </xdr:from>
    <xdr:to>
      <xdr:col>68</xdr:col>
      <xdr:colOff>203200</xdr:colOff>
      <xdr:row>84</xdr:row>
      <xdr:rowOff>29936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40113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[4.81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退職者の補充や総人件費の上限を定めた上での新規職員の採用等、適正な定員管理に努めたことにより、類似団体内平均値を下回っている。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今後も、職員の柔軟な働き方を推進することにより長時間労働を抑制し、職員数の適正化を進めていく。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89988</xdr:rowOff>
    </xdr:from>
    <xdr:to>
      <xdr:col>81</xdr:col>
      <xdr:colOff>44450</xdr:colOff>
      <xdr:row>67</xdr:row>
      <xdr:rowOff>7620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05538"/>
          <a:ext cx="0" cy="1289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4915</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4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89988</xdr:rowOff>
    </xdr:from>
    <xdr:to>
      <xdr:col>81</xdr:col>
      <xdr:colOff>133350</xdr:colOff>
      <xdr:row>59</xdr:row>
      <xdr:rowOff>89988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0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79647</xdr:rowOff>
    </xdr:from>
    <xdr:to>
      <xdr:col>81</xdr:col>
      <xdr:colOff>44450</xdr:colOff>
      <xdr:row>59</xdr:row>
      <xdr:rowOff>96883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19519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41564</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671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69487</xdr:rowOff>
    </xdr:from>
    <xdr:to>
      <xdr:col>81</xdr:col>
      <xdr:colOff>95250</xdr:colOff>
      <xdr:row>62</xdr:row>
      <xdr:rowOff>171087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6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3810</xdr:rowOff>
    </xdr:from>
    <xdr:to>
      <xdr:col>77</xdr:col>
      <xdr:colOff>44450</xdr:colOff>
      <xdr:row>59</xdr:row>
      <xdr:rowOff>79647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119360"/>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109765</xdr:rowOff>
    </xdr:from>
    <xdr:to>
      <xdr:col>72</xdr:col>
      <xdr:colOff>203200</xdr:colOff>
      <xdr:row>59</xdr:row>
      <xdr:rowOff>3810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053865"/>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48804</xdr:rowOff>
    </xdr:from>
    <xdr:to>
      <xdr:col>73</xdr:col>
      <xdr:colOff>44450</xdr:colOff>
      <xdr:row>62</xdr:row>
      <xdr:rowOff>150404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135181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85634</xdr:rowOff>
    </xdr:from>
    <xdr:to>
      <xdr:col>68</xdr:col>
      <xdr:colOff>152400</xdr:colOff>
      <xdr:row>58</xdr:row>
      <xdr:rowOff>109765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029734"/>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28122</xdr:rowOff>
    </xdr:from>
    <xdr:to>
      <xdr:col>68</xdr:col>
      <xdr:colOff>203200</xdr:colOff>
      <xdr:row>62</xdr:row>
      <xdr:rowOff>129722</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114499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544</xdr:rowOff>
    </xdr:from>
    <xdr:to>
      <xdr:col>64</xdr:col>
      <xdr:colOff>152400</xdr:colOff>
      <xdr:row>62</xdr:row>
      <xdr:rowOff>102144</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86921</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46083</xdr:rowOff>
    </xdr:from>
    <xdr:to>
      <xdr:col>81</xdr:col>
      <xdr:colOff>95250</xdr:colOff>
      <xdr:row>59</xdr:row>
      <xdr:rowOff>147683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138810</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082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28847</xdr:rowOff>
    </xdr:from>
    <xdr:to>
      <xdr:col>77</xdr:col>
      <xdr:colOff>95250</xdr:colOff>
      <xdr:row>59</xdr:row>
      <xdr:rowOff>130447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140624</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9913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124460</xdr:rowOff>
    </xdr:from>
    <xdr:to>
      <xdr:col>73</xdr:col>
      <xdr:colOff>44450</xdr:colOff>
      <xdr:row>59</xdr:row>
      <xdr:rowOff>54610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64787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58965</xdr:rowOff>
    </xdr:from>
    <xdr:to>
      <xdr:col>68</xdr:col>
      <xdr:colOff>203200</xdr:colOff>
      <xdr:row>58</xdr:row>
      <xdr:rowOff>160565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0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170742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97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34834</xdr:rowOff>
    </xdr:from>
    <xdr:to>
      <xdr:col>64</xdr:col>
      <xdr:colOff>152400</xdr:colOff>
      <xdr:row>58</xdr:row>
      <xdr:rowOff>136434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997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146611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974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 0.3%]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普通会計においては、将来の財政負担を考慮し、普通建設事業債や臨時財政対策債の発行を抑制するとともに、公営企業や一部事務組合においても、必要最小限の地方債の発行にとどめている。そのため、類似団体内平均値を下回っており、今後も地方債の必要最小限の発行に努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43604</xdr:rowOff>
    </xdr:from>
    <xdr:to>
      <xdr:col>81</xdr:col>
      <xdr:colOff>44450</xdr:colOff>
      <xdr:row>38</xdr:row>
      <xdr:rowOff>99906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55870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80450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99906</xdr:rowOff>
    </xdr:from>
    <xdr:to>
      <xdr:col>77</xdr:col>
      <xdr:colOff>44450</xdr:colOff>
      <xdr:row>39</xdr:row>
      <xdr:rowOff>41063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615006"/>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33020</xdr:rowOff>
    </xdr:from>
    <xdr:to>
      <xdr:col>72</xdr:col>
      <xdr:colOff>203200</xdr:colOff>
      <xdr:row>39</xdr:row>
      <xdr:rowOff>41063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7195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98231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33020</xdr:rowOff>
    </xdr:from>
    <xdr:to>
      <xdr:col>68</xdr:col>
      <xdr:colOff>152400</xdr:colOff>
      <xdr:row>39</xdr:row>
      <xdr:rowOff>65194</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7195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7214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164254</xdr:rowOff>
    </xdr:from>
    <xdr:to>
      <xdr:col>81</xdr:col>
      <xdr:colOff>95250</xdr:colOff>
      <xdr:row>38</xdr:row>
      <xdr:rowOff>94404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9330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5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49106</xdr:rowOff>
    </xdr:from>
    <xdr:to>
      <xdr:col>77</xdr:col>
      <xdr:colOff>95250</xdr:colOff>
      <xdr:row>38</xdr:row>
      <xdr:rowOff>150706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160884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33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161713</xdr:rowOff>
    </xdr:from>
    <xdr:to>
      <xdr:col>73</xdr:col>
      <xdr:colOff>44450</xdr:colOff>
      <xdr:row>39</xdr:row>
      <xdr:rowOff>91863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102040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153670</xdr:rowOff>
    </xdr:from>
    <xdr:to>
      <xdr:col>68</xdr:col>
      <xdr:colOff>203200</xdr:colOff>
      <xdr:row>39</xdr:row>
      <xdr:rowOff>83820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93997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14394</xdr:rowOff>
    </xdr:from>
    <xdr:to>
      <xdr:col>64</xdr:col>
      <xdr:colOff>152400</xdr:colOff>
      <xdr:row>39</xdr:row>
      <xdr:rowOff>115994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126171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地方債現在高は増加したものの充当可能基金が増加したことなどにより、類似団体内平均値を下回る水準を維持している。今後も、地方債の発行抑制や定員の適正化に努めることなどにより、後年度の負担軽減を図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145009</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54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105368</xdr:rowOff>
    </xdr:from>
    <xdr:to>
      <xdr:col>73</xdr:col>
      <xdr:colOff>44450</xdr:colOff>
      <xdr:row>15</xdr:row>
      <xdr:rowOff>35518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0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45695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27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160867</xdr:rowOff>
    </xdr:from>
    <xdr:to>
      <xdr:col>68</xdr:col>
      <xdr:colOff>203200</xdr:colOff>
      <xdr:row>15</xdr:row>
      <xdr:rowOff>91017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101194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109237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大阪府寝屋川市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230,463
227,305
24.70
118,910,195
117,115,340
1,712,887
48,152,905
62,031,415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定員適正化計画に基づく総人件費の抑制や給与制度の適正化等により、類似団体内平均値を下回っている。引き続き当該取組を進めていく。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157480</xdr:rowOff>
    </xdr:from>
    <xdr:to>
      <xdr:col>24</xdr:col>
      <xdr:colOff>25400</xdr:colOff>
      <xdr:row>35</xdr:row>
      <xdr:rowOff>39370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867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157480</xdr:rowOff>
    </xdr:from>
    <xdr:to>
      <xdr:col>19</xdr:col>
      <xdr:colOff>187325</xdr:colOff>
      <xdr:row>35</xdr:row>
      <xdr:rowOff>24130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86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16510</xdr:rowOff>
    </xdr:from>
    <xdr:to>
      <xdr:col>15</xdr:col>
      <xdr:colOff>98425</xdr:colOff>
      <xdr:row>35</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1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16510</xdr:rowOff>
    </xdr:from>
    <xdr:to>
      <xdr:col>11</xdr:col>
      <xdr:colOff>9525</xdr:colOff>
      <xdr:row>35</xdr:row>
      <xdr:rowOff>39370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17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74947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160020</xdr:rowOff>
    </xdr:from>
    <xdr:to>
      <xdr:col>24</xdr:col>
      <xdr:colOff>76200</xdr:colOff>
      <xdr:row>35</xdr:row>
      <xdr:rowOff>90170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106680</xdr:rowOff>
    </xdr:from>
    <xdr:to>
      <xdr:col>20</xdr:col>
      <xdr:colOff>38100</xdr:colOff>
      <xdr:row>35</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47007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144780</xdr:rowOff>
    </xdr:from>
    <xdr:to>
      <xdr:col>15</xdr:col>
      <xdr:colOff>149225</xdr:colOff>
      <xdr:row>35</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85107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137160</xdr:rowOff>
    </xdr:from>
    <xdr:to>
      <xdr:col>11</xdr:col>
      <xdr:colOff>60325</xdr:colOff>
      <xdr:row>35</xdr:row>
      <xdr:rowOff>67310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77487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160020</xdr:rowOff>
    </xdr:from>
    <xdr:to>
      <xdr:col>6</xdr:col>
      <xdr:colOff>171450</xdr:colOff>
      <xdr:row>35</xdr:row>
      <xdr:rowOff>90170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100347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0.8</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ポイント改善しており、類似団体内平均値を下回る水準となっている。今後も、事務処理の改善や工夫により、抑制に努めていく。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113393</xdr:rowOff>
    </xdr:from>
    <xdr:to>
      <xdr:col>82</xdr:col>
      <xdr:colOff>107950</xdr:colOff>
      <xdr:row>14</xdr:row>
      <xdr:rowOff>29029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342243"/>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29029</xdr:rowOff>
    </xdr:from>
    <xdr:to>
      <xdr:col>78</xdr:col>
      <xdr:colOff>69850</xdr:colOff>
      <xdr:row>14</xdr:row>
      <xdr:rowOff>39914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4293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39914</xdr:rowOff>
    </xdr:from>
    <xdr:to>
      <xdr:col>73</xdr:col>
      <xdr:colOff>180975</xdr:colOff>
      <xdr:row>14</xdr:row>
      <xdr:rowOff>94343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4402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51707</xdr:rowOff>
    </xdr:from>
    <xdr:to>
      <xdr:col>74</xdr:col>
      <xdr:colOff>31750</xdr:colOff>
      <xdr:row>17</xdr:row>
      <xdr:rowOff>153307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138084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94343</xdr:rowOff>
    </xdr:from>
    <xdr:to>
      <xdr:col>69</xdr:col>
      <xdr:colOff>92075</xdr:colOff>
      <xdr:row>14</xdr:row>
      <xdr:rowOff>105229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4946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94541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94541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62593</xdr:rowOff>
    </xdr:from>
    <xdr:to>
      <xdr:col>82</xdr:col>
      <xdr:colOff>158750</xdr:colOff>
      <xdr:row>13</xdr:row>
      <xdr:rowOff>164193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142620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00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149679</xdr:rowOff>
    </xdr:from>
    <xdr:to>
      <xdr:col>78</xdr:col>
      <xdr:colOff>120650</xdr:colOff>
      <xdr:row>14</xdr:row>
      <xdr:rowOff>79829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90006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160564</xdr:rowOff>
    </xdr:from>
    <xdr:to>
      <xdr:col>74</xdr:col>
      <xdr:colOff>31750</xdr:colOff>
      <xdr:row>14</xdr:row>
      <xdr:rowOff>90714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100891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43543</xdr:rowOff>
    </xdr:from>
    <xdr:to>
      <xdr:col>69</xdr:col>
      <xdr:colOff>142875</xdr:colOff>
      <xdr:row>14</xdr:row>
      <xdr:rowOff>145143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155320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54429</xdr:rowOff>
    </xdr:from>
    <xdr:to>
      <xdr:col>65</xdr:col>
      <xdr:colOff>53975</xdr:colOff>
      <xdr:row>14</xdr:row>
      <xdr:rowOff>156029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166206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生活保護費や保育所等措置費が大幅に減少しているものの、依然類似団体内平均値を上回っている。今後も、扶助費の抑制に向け、生活保護費に係る生活保護受給者自立支援事業等を推進する。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57150</xdr:rowOff>
    </xdr:from>
    <xdr:to>
      <xdr:col>24</xdr:col>
      <xdr:colOff>25400</xdr:colOff>
      <xdr:row>61</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172700"/>
          <a:ext cx="8382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114300</xdr:rowOff>
    </xdr:from>
    <xdr:to>
      <xdr:col>19</xdr:col>
      <xdr:colOff>187325</xdr:colOff>
      <xdr:row>61</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401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60977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114300</xdr:rowOff>
    </xdr:from>
    <xdr:to>
      <xdr:col>15</xdr:col>
      <xdr:colOff>98425</xdr:colOff>
      <xdr:row>60</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40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xdr:rowOff>
    </xdr:from>
    <xdr:to>
      <xdr:col>15</xdr:col>
      <xdr:colOff>149225</xdr:colOff>
      <xdr:row>56</xdr:row>
      <xdr:rowOff>114300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124477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76200</xdr:rowOff>
    </xdr:from>
    <xdr:to>
      <xdr:col>11</xdr:col>
      <xdr:colOff>9525</xdr:colOff>
      <xdr:row>60</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363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6350</xdr:rowOff>
    </xdr:from>
    <xdr:to>
      <xdr:col>24</xdr:col>
      <xdr:colOff>76200</xdr:colOff>
      <xdr:row>59</xdr:row>
      <xdr:rowOff>107950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149877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152400</xdr:rowOff>
    </xdr:from>
    <xdr:to>
      <xdr:col>20</xdr:col>
      <xdr:colOff>38100</xdr:colOff>
      <xdr:row>61</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67327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52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63500</xdr:rowOff>
    </xdr:from>
    <xdr:to>
      <xdr:col>15</xdr:col>
      <xdr:colOff>149225</xdr:colOff>
      <xdr:row>60</xdr:row>
      <xdr:rowOff>165100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76200</xdr:rowOff>
    </xdr:from>
    <xdr:to>
      <xdr:col>11</xdr:col>
      <xdr:colOff>60325</xdr:colOff>
      <xdr:row>61</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25400</xdr:rowOff>
    </xdr:from>
    <xdr:to>
      <xdr:col>6</xdr:col>
      <xdr:colOff>171450</xdr:colOff>
      <xdr:row>60</xdr:row>
      <xdr:rowOff>127000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介護保険特別会計や後期高齢者医療特別会計への繰出金が増加したこと等により、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0.1</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ポイント悪化している。今後も、より一層の経費の削減と事務の効率化を図ることにより、抑制に努めていく。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133350</xdr:rowOff>
    </xdr:from>
    <xdr:to>
      <xdr:col>82</xdr:col>
      <xdr:colOff>107950</xdr:colOff>
      <xdr:row>59</xdr:row>
      <xdr:rowOff>146050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248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107950</xdr:rowOff>
    </xdr:from>
    <xdr:to>
      <xdr:col>78</xdr:col>
      <xdr:colOff>69850</xdr:colOff>
      <xdr:row>59</xdr:row>
      <xdr:rowOff>133350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223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95250</xdr:rowOff>
    </xdr:from>
    <xdr:to>
      <xdr:col>73</xdr:col>
      <xdr:colOff>180975</xdr:colOff>
      <xdr:row>59</xdr:row>
      <xdr:rowOff>107950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210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57150</xdr:rowOff>
    </xdr:from>
    <xdr:to>
      <xdr:col>69</xdr:col>
      <xdr:colOff>92075</xdr:colOff>
      <xdr:row>59</xdr:row>
      <xdr:rowOff>95250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17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95250</xdr:rowOff>
    </xdr:from>
    <xdr:to>
      <xdr:col>82</xdr:col>
      <xdr:colOff>158750</xdr:colOff>
      <xdr:row>60</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67327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82550</xdr:rowOff>
    </xdr:from>
    <xdr:to>
      <xdr:col>78</xdr:col>
      <xdr:colOff>120650</xdr:colOff>
      <xdr:row>60</xdr:row>
      <xdr:rowOff>12700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168927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28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57150</xdr:rowOff>
    </xdr:from>
    <xdr:to>
      <xdr:col>74</xdr:col>
      <xdr:colOff>31750</xdr:colOff>
      <xdr:row>59</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143527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44450</xdr:rowOff>
    </xdr:from>
    <xdr:to>
      <xdr:col>69</xdr:col>
      <xdr:colOff>142875</xdr:colOff>
      <xdr:row>59</xdr:row>
      <xdr:rowOff>146050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130827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6350</xdr:rowOff>
    </xdr:from>
    <xdr:to>
      <xdr:col>65</xdr:col>
      <xdr:colOff>53975</xdr:colOff>
      <xdr:row>59</xdr:row>
      <xdr:rowOff>107950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92727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北河内４市リサイクル施設組合への負担金が増加したものの、下水道事業会計や枚方寝屋川消防組合への負担金の減などにより、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0.5</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ている。なお、枚方寝屋川消防組合などの一部事務組合への負担金が含まれているため、類似団体内平均値を上回る構造となっている。今後も、組合も含めさらなる行財政改革の推進に取り組み、抑制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20320</xdr:rowOff>
    </xdr:from>
    <xdr:to>
      <xdr:col>82</xdr:col>
      <xdr:colOff>107950</xdr:colOff>
      <xdr:row>36</xdr:row>
      <xdr:rowOff>58420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192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104140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23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165117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127000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137160</xdr:rowOff>
    </xdr:from>
    <xdr:to>
      <xdr:col>74</xdr:col>
      <xdr:colOff>31750</xdr:colOff>
      <xdr:row>35</xdr:row>
      <xdr:rowOff>67310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77487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127000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129540</xdr:rowOff>
    </xdr:from>
    <xdr:to>
      <xdr:col>69</xdr:col>
      <xdr:colOff>142875</xdr:colOff>
      <xdr:row>35</xdr:row>
      <xdr:rowOff>59690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69867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113047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93997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139717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139717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将来の財政負担を考慮した普通建設事業債や臨時財政対策債の発行抑制により、元利償還金が減少し、令和元年度と比べ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0.9</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ポイント改善している。今後も、必要最小限の発行に努めていく。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76</xdr:row>
      <xdr:rowOff>58420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0200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44466</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46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77</xdr:row>
      <xdr:rowOff>24130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0886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157480</xdr:rowOff>
    </xdr:from>
    <xdr:to>
      <xdr:col>15</xdr:col>
      <xdr:colOff>98425</xdr:colOff>
      <xdr:row>77</xdr:row>
      <xdr:rowOff>24130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187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157480</xdr:rowOff>
    </xdr:from>
    <xdr:to>
      <xdr:col>11</xdr:col>
      <xdr:colOff>9525</xdr:colOff>
      <xdr:row>78</xdr:row>
      <xdr:rowOff>66039</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187680"/>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127017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59707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106680</xdr:rowOff>
    </xdr:from>
    <xdr:to>
      <xdr:col>11</xdr:col>
      <xdr:colOff>60325</xdr:colOff>
      <xdr:row>77</xdr:row>
      <xdr:rowOff>36830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15239</xdr:rowOff>
    </xdr:from>
    <xdr:to>
      <xdr:col>6</xdr:col>
      <xdr:colOff>171450</xdr:colOff>
      <xdr:row>78</xdr:row>
      <xdr:rowOff>116839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101616</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人件費や特別会計への繰出金が増加しているものの、扶助費の大幅な減少や、経常的経費に係る歳入が大幅に増加したこと等により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ポイント改善した。今後も、職員数の適正化等、より一層の行財政改革を推進し、経常経費充当一般財源の削減に努める。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85090</xdr:rowOff>
    </xdr:from>
    <xdr:to>
      <xdr:col>82</xdr:col>
      <xdr:colOff>107950</xdr:colOff>
      <xdr:row>76</xdr:row>
      <xdr:rowOff>142239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5671800" y="12943840"/>
          <a:ext cx="838200" cy="22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142239</xdr:rowOff>
    </xdr:from>
    <xdr:to>
      <xdr:col>78</xdr:col>
      <xdr:colOff>69850</xdr:colOff>
      <xdr:row>76</xdr:row>
      <xdr:rowOff>165100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4782800" y="131724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58437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165100</xdr:rowOff>
    </xdr:from>
    <xdr:to>
      <xdr:col>73</xdr:col>
      <xdr:colOff>180975</xdr:colOff>
      <xdr:row>77</xdr:row>
      <xdr:rowOff>46989</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31953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45720</xdr:rowOff>
    </xdr:from>
    <xdr:to>
      <xdr:col>74</xdr:col>
      <xdr:colOff>31750</xdr:colOff>
      <xdr:row>76</xdr:row>
      <xdr:rowOff>147320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157497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77</xdr:row>
      <xdr:rowOff>46989</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202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0</xdr:rowOff>
    </xdr:from>
    <xdr:to>
      <xdr:col>65</xdr:col>
      <xdr:colOff>53975</xdr:colOff>
      <xdr:row>76</xdr:row>
      <xdr:rowOff>101600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34290</xdr:rowOff>
    </xdr:from>
    <xdr:to>
      <xdr:col>82</xdr:col>
      <xdr:colOff>158750</xdr:colOff>
      <xdr:row>75</xdr:row>
      <xdr:rowOff>135890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50817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91439</xdr:rowOff>
    </xdr:from>
    <xdr:to>
      <xdr:col>78</xdr:col>
      <xdr:colOff>120650</xdr:colOff>
      <xdr:row>77</xdr:row>
      <xdr:rowOff>21589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6366</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114300</xdr:rowOff>
    </xdr:from>
    <xdr:to>
      <xdr:col>74</xdr:col>
      <xdr:colOff>31750</xdr:colOff>
      <xdr:row>77</xdr:row>
      <xdr:rowOff>44450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29227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大阪府寝屋川市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49,956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19086</xdr:rowOff>
    </xdr:from>
    <xdr:to>
      <xdr:col>29</xdr:col>
      <xdr:colOff>127000</xdr:colOff>
      <xdr:row>17</xdr:row>
      <xdr:rowOff>94204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981361"/>
          <a:ext cx="647700" cy="75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9593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62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94204</xdr:rowOff>
    </xdr:from>
    <xdr:to>
      <xdr:col>26</xdr:col>
      <xdr:colOff>50800</xdr:colOff>
      <xdr:row>17</xdr:row>
      <xdr:rowOff>141661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56479"/>
          <a:ext cx="698500" cy="47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784</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620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141661</xdr:rowOff>
    </xdr:from>
    <xdr:to>
      <xdr:col>22</xdr:col>
      <xdr:colOff>114300</xdr:colOff>
      <xdr:row>18</xdr:row>
      <xdr:rowOff>5370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03936"/>
          <a:ext cx="698500" cy="35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29962</xdr:rowOff>
    </xdr:from>
    <xdr:to>
      <xdr:col>22</xdr:col>
      <xdr:colOff>165100</xdr:colOff>
      <xdr:row>16</xdr:row>
      <xdr:rowOff>131562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20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141739</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58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5370</xdr:rowOff>
    </xdr:from>
    <xdr:to>
      <xdr:col>18</xdr:col>
      <xdr:colOff>177800</xdr:colOff>
      <xdr:row>18</xdr:row>
      <xdr:rowOff>43180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39095"/>
          <a:ext cx="698500" cy="37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62835</xdr:rowOff>
    </xdr:from>
    <xdr:to>
      <xdr:col>19</xdr:col>
      <xdr:colOff>38100</xdr:colOff>
      <xdr:row>16</xdr:row>
      <xdr:rowOff>164435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3162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2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103205</xdr:rowOff>
    </xdr:from>
    <xdr:to>
      <xdr:col>15</xdr:col>
      <xdr:colOff>101600</xdr:colOff>
      <xdr:row>17</xdr:row>
      <xdr:rowOff>33355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94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43532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139736</xdr:rowOff>
    </xdr:from>
    <xdr:to>
      <xdr:col>29</xdr:col>
      <xdr:colOff>177800</xdr:colOff>
      <xdr:row>17</xdr:row>
      <xdr:rowOff>69886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30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111813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0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43404</xdr:rowOff>
    </xdr:from>
    <xdr:to>
      <xdr:col>26</xdr:col>
      <xdr:colOff>101600</xdr:colOff>
      <xdr:row>17</xdr:row>
      <xdr:rowOff>145004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05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129781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092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90861</xdr:rowOff>
    </xdr:from>
    <xdr:to>
      <xdr:col>22</xdr:col>
      <xdr:colOff>165100</xdr:colOff>
      <xdr:row>18</xdr:row>
      <xdr:rowOff>21011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53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5788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3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126020</xdr:rowOff>
    </xdr:from>
    <xdr:to>
      <xdr:col>19</xdr:col>
      <xdr:colOff>38100</xdr:colOff>
      <xdr:row>18</xdr:row>
      <xdr:rowOff>56170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88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40947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174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163830</xdr:rowOff>
    </xdr:from>
    <xdr:to>
      <xdr:col>15</xdr:col>
      <xdr:colOff>101600</xdr:colOff>
      <xdr:row>18</xdr:row>
      <xdr:rowOff>93980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26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78757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1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181868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0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72593</xdr:rowOff>
    </xdr:from>
    <xdr:to>
      <xdr:col>29</xdr:col>
      <xdr:colOff>127000</xdr:colOff>
      <xdr:row>37</xdr:row>
      <xdr:rowOff>171691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197293"/>
          <a:ext cx="647700" cy="99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317555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58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150241</xdr:rowOff>
    </xdr:from>
    <xdr:to>
      <xdr:col>26</xdr:col>
      <xdr:colOff>50800</xdr:colOff>
      <xdr:row>37</xdr:row>
      <xdr:rowOff>72593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103491"/>
          <a:ext cx="698500" cy="93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229354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496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150241</xdr:rowOff>
    </xdr:from>
    <xdr:to>
      <xdr:col>22</xdr:col>
      <xdr:colOff>114300</xdr:colOff>
      <xdr:row>37</xdr:row>
      <xdr:rowOff>22873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103491"/>
          <a:ext cx="698500" cy="44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258051</xdr:rowOff>
    </xdr:from>
    <xdr:to>
      <xdr:col>22</xdr:col>
      <xdr:colOff>165100</xdr:colOff>
      <xdr:row>36</xdr:row>
      <xdr:rowOff>16751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26928</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63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312775</xdr:rowOff>
    </xdr:from>
    <xdr:to>
      <xdr:col>18</xdr:col>
      <xdr:colOff>177800</xdr:colOff>
      <xdr:row>37</xdr:row>
      <xdr:rowOff>22873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923125"/>
          <a:ext cx="698500" cy="224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190767</xdr:rowOff>
    </xdr:from>
    <xdr:to>
      <xdr:col>19</xdr:col>
      <xdr:colOff>38100</xdr:colOff>
      <xdr:row>35</xdr:row>
      <xdr:rowOff>292367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302544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5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181089</xdr:rowOff>
    </xdr:from>
    <xdr:to>
      <xdr:col>15</xdr:col>
      <xdr:colOff>101600</xdr:colOff>
      <xdr:row>35</xdr:row>
      <xdr:rowOff>282689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292866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120891</xdr:rowOff>
    </xdr:from>
    <xdr:to>
      <xdr:col>29</xdr:col>
      <xdr:colOff>177800</xdr:colOff>
      <xdr:row>37</xdr:row>
      <xdr:rowOff>222491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245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29468</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154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21793</xdr:rowOff>
    </xdr:from>
    <xdr:to>
      <xdr:col>26</xdr:col>
      <xdr:colOff>101600</xdr:colOff>
      <xdr:row>37</xdr:row>
      <xdr:rowOff>123393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46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108170</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232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99441</xdr:rowOff>
    </xdr:from>
    <xdr:to>
      <xdr:col>22</xdr:col>
      <xdr:colOff>165100</xdr:colOff>
      <xdr:row>37</xdr:row>
      <xdr:rowOff>29591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52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14368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13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143523</xdr:rowOff>
    </xdr:from>
    <xdr:to>
      <xdr:col>19</xdr:col>
      <xdr:colOff>38100</xdr:colOff>
      <xdr:row>37</xdr:row>
      <xdr:rowOff>73673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96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58450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18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261975</xdr:rowOff>
    </xdr:from>
    <xdr:to>
      <xdr:col>15</xdr:col>
      <xdr:colOff>101600</xdr:colOff>
      <xdr:row>36</xdr:row>
      <xdr:rowOff>20675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872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5452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95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大阪府寝屋川市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230,463
227,305
24.70
118,910,195
117,115,340
1,712,887
48,152,905
62,031,415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110341</xdr:rowOff>
    </xdr:from>
    <xdr:to>
      <xdr:col>24</xdr:col>
      <xdr:colOff>63500</xdr:colOff>
      <xdr:row>38</xdr:row>
      <xdr:rowOff>103646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53991"/>
          <a:ext cx="838200" cy="16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29644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58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103646</xdr:rowOff>
    </xdr:from>
    <xdr:to>
      <xdr:col>19</xdr:col>
      <xdr:colOff>177800</xdr:colOff>
      <xdr:row>38</xdr:row>
      <xdr:rowOff>130099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18746"/>
          <a:ext cx="8890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90343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130099</xdr:rowOff>
    </xdr:from>
    <xdr:to>
      <xdr:col>15</xdr:col>
      <xdr:colOff>50800</xdr:colOff>
      <xdr:row>38</xdr:row>
      <xdr:rowOff>170496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45199"/>
          <a:ext cx="889000" cy="4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24076</xdr:rowOff>
    </xdr:from>
    <xdr:to>
      <xdr:col>15</xdr:col>
      <xdr:colOff>101600</xdr:colOff>
      <xdr:row>36</xdr:row>
      <xdr:rowOff>125676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142203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164095</xdr:rowOff>
    </xdr:from>
    <xdr:to>
      <xdr:col>10</xdr:col>
      <xdr:colOff>114300</xdr:colOff>
      <xdr:row>38</xdr:row>
      <xdr:rowOff>170496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67919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37302</xdr:rowOff>
    </xdr:from>
    <xdr:to>
      <xdr:col>10</xdr:col>
      <xdr:colOff>165100</xdr:colOff>
      <xdr:row>36</xdr:row>
      <xdr:rowOff>138902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155429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45923</xdr:rowOff>
    </xdr:from>
    <xdr:to>
      <xdr:col>6</xdr:col>
      <xdr:colOff>38100</xdr:colOff>
      <xdr:row>36</xdr:row>
      <xdr:rowOff>147523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164050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9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59541</xdr:rowOff>
    </xdr:from>
    <xdr:to>
      <xdr:col>24</xdr:col>
      <xdr:colOff>114300</xdr:colOff>
      <xdr:row>37</xdr:row>
      <xdr:rowOff>161141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0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37968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8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52846</xdr:rowOff>
    </xdr:from>
    <xdr:to>
      <xdr:col>20</xdr:col>
      <xdr:colOff>38100</xdr:colOff>
      <xdr:row>38</xdr:row>
      <xdr:rowOff>154446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6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145573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66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79299</xdr:rowOff>
    </xdr:from>
    <xdr:to>
      <xdr:col>15</xdr:col>
      <xdr:colOff>101600</xdr:colOff>
      <xdr:row>39</xdr:row>
      <xdr:rowOff>9449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576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119696</xdr:rowOff>
    </xdr:from>
    <xdr:to>
      <xdr:col>10</xdr:col>
      <xdr:colOff>165100</xdr:colOff>
      <xdr:row>39</xdr:row>
      <xdr:rowOff>49846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3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40973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2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113295</xdr:rowOff>
    </xdr:from>
    <xdr:to>
      <xdr:col>6</xdr:col>
      <xdr:colOff>38100</xdr:colOff>
      <xdr:row>39</xdr:row>
      <xdr:rowOff>43445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2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34572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2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96342</xdr:rowOff>
    </xdr:from>
    <xdr:to>
      <xdr:col>24</xdr:col>
      <xdr:colOff>62865</xdr:colOff>
      <xdr:row>57</xdr:row>
      <xdr:rowOff>33058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68842"/>
          <a:ext cx="1270" cy="1136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36885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80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33058</xdr:rowOff>
    </xdr:from>
    <xdr:to>
      <xdr:col>24</xdr:col>
      <xdr:colOff>152400</xdr:colOff>
      <xdr:row>57</xdr:row>
      <xdr:rowOff>33058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805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43019</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4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96342</xdr:rowOff>
    </xdr:from>
    <xdr:to>
      <xdr:col>24</xdr:col>
      <xdr:colOff>152400</xdr:colOff>
      <xdr:row>50</xdr:row>
      <xdr:rowOff>96342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141910</xdr:rowOff>
    </xdr:from>
    <xdr:to>
      <xdr:col>24</xdr:col>
      <xdr:colOff>63500</xdr:colOff>
      <xdr:row>57</xdr:row>
      <xdr:rowOff>75482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43110"/>
          <a:ext cx="838200" cy="10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40721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29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17844</xdr:rowOff>
    </xdr:from>
    <xdr:to>
      <xdr:col>24</xdr:col>
      <xdr:colOff>114300</xdr:colOff>
      <xdr:row>55</xdr:row>
      <xdr:rowOff>119444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4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75482</xdr:rowOff>
    </xdr:from>
    <xdr:to>
      <xdr:col>19</xdr:col>
      <xdr:colOff>177800</xdr:colOff>
      <xdr:row>57</xdr:row>
      <xdr:rowOff>102248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48132"/>
          <a:ext cx="889000" cy="2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77203</xdr:rowOff>
    </xdr:from>
    <xdr:to>
      <xdr:col>20</xdr:col>
      <xdr:colOff>38100</xdr:colOff>
      <xdr:row>56</xdr:row>
      <xdr:rowOff>7353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23880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28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102248</xdr:rowOff>
    </xdr:from>
    <xdr:to>
      <xdr:col>15</xdr:col>
      <xdr:colOff>50800</xdr:colOff>
      <xdr:row>57</xdr:row>
      <xdr:rowOff>149587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74898"/>
          <a:ext cx="889000" cy="4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121285</xdr:rowOff>
    </xdr:from>
    <xdr:to>
      <xdr:col>15</xdr:col>
      <xdr:colOff>101600</xdr:colOff>
      <xdr:row>56</xdr:row>
      <xdr:rowOff>51435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5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67962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2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149587</xdr:rowOff>
    </xdr:from>
    <xdr:to>
      <xdr:col>10</xdr:col>
      <xdr:colOff>114300</xdr:colOff>
      <xdr:row>57</xdr:row>
      <xdr:rowOff>157797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22237"/>
          <a:ext cx="889000" cy="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144640</xdr:rowOff>
    </xdr:from>
    <xdr:to>
      <xdr:col>10</xdr:col>
      <xdr:colOff>165100</xdr:colOff>
      <xdr:row>56</xdr:row>
      <xdr:rowOff>74790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57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91317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34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152565</xdr:rowOff>
    </xdr:from>
    <xdr:to>
      <xdr:col>6</xdr:col>
      <xdr:colOff>38100</xdr:colOff>
      <xdr:row>56</xdr:row>
      <xdr:rowOff>82715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58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99242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35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91110</xdr:rowOff>
    </xdr:from>
    <xdr:to>
      <xdr:col>24</xdr:col>
      <xdr:colOff>114300</xdr:colOff>
      <xdr:row>57</xdr:row>
      <xdr:rowOff>21260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6037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0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24682</xdr:rowOff>
    </xdr:from>
    <xdr:to>
      <xdr:col>20</xdr:col>
      <xdr:colOff>38100</xdr:colOff>
      <xdr:row>57</xdr:row>
      <xdr:rowOff>126282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9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117409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9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51448</xdr:rowOff>
    </xdr:from>
    <xdr:to>
      <xdr:col>15</xdr:col>
      <xdr:colOff>101600</xdr:colOff>
      <xdr:row>57</xdr:row>
      <xdr:rowOff>153048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2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144175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1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98787</xdr:rowOff>
    </xdr:from>
    <xdr:to>
      <xdr:col>10</xdr:col>
      <xdr:colOff>165100</xdr:colOff>
      <xdr:row>58</xdr:row>
      <xdr:rowOff>28937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20064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6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106997</xdr:rowOff>
    </xdr:from>
    <xdr:to>
      <xdr:col>6</xdr:col>
      <xdr:colOff>38100</xdr:colOff>
      <xdr:row>58</xdr:row>
      <xdr:rowOff>37147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7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28274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7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32,050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135356</xdr:rowOff>
    </xdr:from>
    <xdr:to>
      <xdr:col>24</xdr:col>
      <xdr:colOff>63500</xdr:colOff>
      <xdr:row>78</xdr:row>
      <xdr:rowOff>163322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08456"/>
          <a:ext cx="8382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156811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15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163322</xdr:rowOff>
    </xdr:from>
    <xdr:to>
      <xdr:col>19</xdr:col>
      <xdr:colOff>177800</xdr:colOff>
      <xdr:row>78</xdr:row>
      <xdr:rowOff>169342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36422"/>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142333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0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154178</xdr:rowOff>
    </xdr:from>
    <xdr:to>
      <xdr:col>15</xdr:col>
      <xdr:colOff>50800</xdr:colOff>
      <xdr:row>78</xdr:row>
      <xdr:rowOff>169342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27278"/>
          <a:ext cx="8890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164643</xdr:rowOff>
    </xdr:from>
    <xdr:to>
      <xdr:col>15</xdr:col>
      <xdr:colOff>101600</xdr:colOff>
      <xdr:row>77</xdr:row>
      <xdr:rowOff>94793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19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111320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970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126061</xdr:rowOff>
    </xdr:from>
    <xdr:to>
      <xdr:col>10</xdr:col>
      <xdr:colOff>114300</xdr:colOff>
      <xdr:row>78</xdr:row>
      <xdr:rowOff>154178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99161"/>
          <a:ext cx="8890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107187</xdr:rowOff>
    </xdr:from>
    <xdr:to>
      <xdr:col>10</xdr:col>
      <xdr:colOff>165100</xdr:colOff>
      <xdr:row>77</xdr:row>
      <xdr:rowOff>37337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53865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1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161213</xdr:rowOff>
    </xdr:from>
    <xdr:to>
      <xdr:col>6</xdr:col>
      <xdr:colOff>38100</xdr:colOff>
      <xdr:row>77</xdr:row>
      <xdr:rowOff>91363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19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107890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96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84556</xdr:rowOff>
    </xdr:from>
    <xdr:to>
      <xdr:col>24</xdr:col>
      <xdr:colOff>114300</xdr:colOff>
      <xdr:row>79</xdr:row>
      <xdr:rowOff>14706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5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170933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7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112522</xdr:rowOff>
    </xdr:from>
    <xdr:to>
      <xdr:col>20</xdr:col>
      <xdr:colOff>38100</xdr:colOff>
      <xdr:row>79</xdr:row>
      <xdr:rowOff>42672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8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33799</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608017" y="13578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118542</xdr:rowOff>
    </xdr:from>
    <xdr:to>
      <xdr:col>15</xdr:col>
      <xdr:colOff>101600</xdr:colOff>
      <xdr:row>79</xdr:row>
      <xdr:rowOff>48692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9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39819</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719017" y="13584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103378</xdr:rowOff>
    </xdr:from>
    <xdr:to>
      <xdr:col>10</xdr:col>
      <xdr:colOff>165100</xdr:colOff>
      <xdr:row>79</xdr:row>
      <xdr:rowOff>33528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7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24655</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830017" y="13569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75261</xdr:rowOff>
    </xdr:from>
    <xdr:to>
      <xdr:col>6</xdr:col>
      <xdr:colOff>38100</xdr:colOff>
      <xdr:row>79</xdr:row>
      <xdr:rowOff>5411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167988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41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76,447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188,452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36361</xdr:rowOff>
    </xdr:from>
    <xdr:to>
      <xdr:col>24</xdr:col>
      <xdr:colOff>63500</xdr:colOff>
      <xdr:row>93</xdr:row>
      <xdr:rowOff>59817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5981211"/>
          <a:ext cx="838200" cy="2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92448</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0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59817</xdr:rowOff>
    </xdr:from>
    <xdr:to>
      <xdr:col>19</xdr:col>
      <xdr:colOff>177800</xdr:colOff>
      <xdr:row>93</xdr:row>
      <xdr:rowOff>132296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004667"/>
          <a:ext cx="889000" cy="7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88916</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376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132296</xdr:rowOff>
    </xdr:from>
    <xdr:to>
      <xdr:col>15</xdr:col>
      <xdr:colOff>50800</xdr:colOff>
      <xdr:row>93</xdr:row>
      <xdr:rowOff>137998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077146"/>
          <a:ext cx="889000" cy="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126200</xdr:rowOff>
    </xdr:from>
    <xdr:to>
      <xdr:col>15</xdr:col>
      <xdr:colOff>101600</xdr:colOff>
      <xdr:row>97</xdr:row>
      <xdr:rowOff>56350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47477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7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137998</xdr:rowOff>
    </xdr:from>
    <xdr:to>
      <xdr:col>10</xdr:col>
      <xdr:colOff>114300</xdr:colOff>
      <xdr:row>94</xdr:row>
      <xdr:rowOff>9767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082848"/>
          <a:ext cx="889000" cy="4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90323</xdr:rowOff>
    </xdr:from>
    <xdr:to>
      <xdr:col>10</xdr:col>
      <xdr:colOff>165100</xdr:colOff>
      <xdr:row>97</xdr:row>
      <xdr:rowOff>20473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11600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120638</xdr:rowOff>
    </xdr:from>
    <xdr:to>
      <xdr:col>6</xdr:col>
      <xdr:colOff>38100</xdr:colOff>
      <xdr:row>97</xdr:row>
      <xdr:rowOff>50788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5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41915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67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157011</xdr:rowOff>
    </xdr:from>
    <xdr:to>
      <xdr:col>24</xdr:col>
      <xdr:colOff>114300</xdr:colOff>
      <xdr:row>93</xdr:row>
      <xdr:rowOff>87161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93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8438</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7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9017</xdr:rowOff>
    </xdr:from>
    <xdr:to>
      <xdr:col>20</xdr:col>
      <xdr:colOff>38100</xdr:colOff>
      <xdr:row>93</xdr:row>
      <xdr:rowOff>110617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95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127144</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729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81496</xdr:rowOff>
    </xdr:from>
    <xdr:to>
      <xdr:col>15</xdr:col>
      <xdr:colOff>101600</xdr:colOff>
      <xdr:row>94</xdr:row>
      <xdr:rowOff>11646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02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28173</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580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87198</xdr:rowOff>
    </xdr:from>
    <xdr:to>
      <xdr:col>10</xdr:col>
      <xdr:colOff>165100</xdr:colOff>
      <xdr:row>94</xdr:row>
      <xdr:rowOff>17348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03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33875</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580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130417</xdr:rowOff>
    </xdr:from>
    <xdr:to>
      <xdr:col>6</xdr:col>
      <xdr:colOff>38100</xdr:colOff>
      <xdr:row>94</xdr:row>
      <xdr:rowOff>60567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07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77094</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5850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201,382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26787</xdr:rowOff>
    </xdr:from>
    <xdr:to>
      <xdr:col>55</xdr:col>
      <xdr:colOff>0</xdr:colOff>
      <xdr:row>37</xdr:row>
      <xdr:rowOff>139982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5684637"/>
          <a:ext cx="838200" cy="79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159631</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474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139982</xdr:rowOff>
    </xdr:from>
    <xdr:to>
      <xdr:col>50</xdr:col>
      <xdr:colOff>114300</xdr:colOff>
      <xdr:row>37</xdr:row>
      <xdr:rowOff>142428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483632"/>
          <a:ext cx="8890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17705</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53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142428</xdr:rowOff>
    </xdr:from>
    <xdr:to>
      <xdr:col>45</xdr:col>
      <xdr:colOff>177800</xdr:colOff>
      <xdr:row>37</xdr:row>
      <xdr:rowOff>146406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486078"/>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91841</xdr:rowOff>
    </xdr:from>
    <xdr:to>
      <xdr:col>46</xdr:col>
      <xdr:colOff>38100</xdr:colOff>
      <xdr:row>38</xdr:row>
      <xdr:rowOff>21991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3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13119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52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146406</xdr:rowOff>
    </xdr:from>
    <xdr:to>
      <xdr:col>41</xdr:col>
      <xdr:colOff>50800</xdr:colOff>
      <xdr:row>37</xdr:row>
      <xdr:rowOff>147670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490056"/>
          <a:ext cx="889000" cy="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96368</xdr:rowOff>
    </xdr:from>
    <xdr:to>
      <xdr:col>41</xdr:col>
      <xdr:colOff>101600</xdr:colOff>
      <xdr:row>38</xdr:row>
      <xdr:rowOff>26518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4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17645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53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95560</xdr:rowOff>
    </xdr:from>
    <xdr:to>
      <xdr:col>36</xdr:col>
      <xdr:colOff>165100</xdr:colOff>
      <xdr:row>38</xdr:row>
      <xdr:rowOff>25710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3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42237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21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147437</xdr:rowOff>
    </xdr:from>
    <xdr:to>
      <xdr:col>55</xdr:col>
      <xdr:colOff>50800</xdr:colOff>
      <xdr:row>33</xdr:row>
      <xdr:rowOff>77587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63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125864</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61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89182</xdr:rowOff>
    </xdr:from>
    <xdr:to>
      <xdr:col>50</xdr:col>
      <xdr:colOff>165100</xdr:colOff>
      <xdr:row>38</xdr:row>
      <xdr:rowOff>19332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35859</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20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91628</xdr:rowOff>
    </xdr:from>
    <xdr:to>
      <xdr:col>46</xdr:col>
      <xdr:colOff>38100</xdr:colOff>
      <xdr:row>38</xdr:row>
      <xdr:rowOff>21779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4352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38305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21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95606</xdr:rowOff>
    </xdr:from>
    <xdr:to>
      <xdr:col>41</xdr:col>
      <xdr:colOff>101600</xdr:colOff>
      <xdr:row>38</xdr:row>
      <xdr:rowOff>25756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42283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21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96870</xdr:rowOff>
    </xdr:from>
    <xdr:to>
      <xdr:col>36</xdr:col>
      <xdr:colOff>165100</xdr:colOff>
      <xdr:row>38</xdr:row>
      <xdr:rowOff>27020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4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18148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53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81701</xdr:rowOff>
    </xdr:from>
    <xdr:to>
      <xdr:col>55</xdr:col>
      <xdr:colOff>0</xdr:colOff>
      <xdr:row>57</xdr:row>
      <xdr:rowOff>155816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854351"/>
          <a:ext cx="838200" cy="7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59672</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48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155816</xdr:rowOff>
    </xdr:from>
    <xdr:to>
      <xdr:col>50</xdr:col>
      <xdr:colOff>114300</xdr:colOff>
      <xdr:row>58</xdr:row>
      <xdr:rowOff>131976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928466"/>
          <a:ext cx="889000" cy="14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160507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59086</xdr:rowOff>
    </xdr:from>
    <xdr:to>
      <xdr:col>45</xdr:col>
      <xdr:colOff>177800</xdr:colOff>
      <xdr:row>58</xdr:row>
      <xdr:rowOff>131976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660286"/>
          <a:ext cx="889000" cy="4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153855</xdr:rowOff>
    </xdr:from>
    <xdr:to>
      <xdr:col>46</xdr:col>
      <xdr:colOff>38100</xdr:colOff>
      <xdr:row>57</xdr:row>
      <xdr:rowOff>84005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5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100532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3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59086</xdr:rowOff>
    </xdr:from>
    <xdr:to>
      <xdr:col>41</xdr:col>
      <xdr:colOff>50800</xdr:colOff>
      <xdr:row>56</xdr:row>
      <xdr:rowOff>155114</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660286"/>
          <a:ext cx="889000" cy="9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147258</xdr:rowOff>
    </xdr:from>
    <xdr:to>
      <xdr:col>41</xdr:col>
      <xdr:colOff>101600</xdr:colOff>
      <xdr:row>57</xdr:row>
      <xdr:rowOff>77408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4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68535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84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22263</xdr:rowOff>
    </xdr:from>
    <xdr:to>
      <xdr:col>36</xdr:col>
      <xdr:colOff>165100</xdr:colOff>
      <xdr:row>57</xdr:row>
      <xdr:rowOff>123863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114990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88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30901</xdr:rowOff>
    </xdr:from>
    <xdr:to>
      <xdr:col>55</xdr:col>
      <xdr:colOff>50800</xdr:colOff>
      <xdr:row>57</xdr:row>
      <xdr:rowOff>132501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80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9328</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78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105016</xdr:rowOff>
    </xdr:from>
    <xdr:to>
      <xdr:col>50</xdr:col>
      <xdr:colOff>165100</xdr:colOff>
      <xdr:row>58</xdr:row>
      <xdr:rowOff>35166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87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26293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97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37,513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81176</xdr:rowOff>
    </xdr:from>
    <xdr:to>
      <xdr:col>46</xdr:col>
      <xdr:colOff>38100</xdr:colOff>
      <xdr:row>59</xdr:row>
      <xdr:rowOff>11326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1002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2453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1011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8286</xdr:rowOff>
    </xdr:from>
    <xdr:to>
      <xdr:col>41</xdr:col>
      <xdr:colOff>101600</xdr:colOff>
      <xdr:row>56</xdr:row>
      <xdr:rowOff>109886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6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126413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104314</xdr:rowOff>
    </xdr:from>
    <xdr:to>
      <xdr:col>36</xdr:col>
      <xdr:colOff>165100</xdr:colOff>
      <xdr:row>57</xdr:row>
      <xdr:rowOff>34464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70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50991</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48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113457</xdr:rowOff>
    </xdr:from>
    <xdr:to>
      <xdr:col>55</xdr:col>
      <xdr:colOff>0</xdr:colOff>
      <xdr:row>77</xdr:row>
      <xdr:rowOff>21422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143657"/>
          <a:ext cx="838200" cy="7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94668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124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21422</xdr:rowOff>
    </xdr:from>
    <xdr:to>
      <xdr:col>50</xdr:col>
      <xdr:colOff>114300</xdr:colOff>
      <xdr:row>77</xdr:row>
      <xdr:rowOff>117160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223072"/>
          <a:ext cx="889000" cy="9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64310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168983</xdr:rowOff>
    </xdr:from>
    <xdr:to>
      <xdr:col>45</xdr:col>
      <xdr:colOff>177800</xdr:colOff>
      <xdr:row>77</xdr:row>
      <xdr:rowOff>117160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2684833"/>
          <a:ext cx="889000" cy="63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8021</xdr:rowOff>
    </xdr:from>
    <xdr:to>
      <xdr:col>46</xdr:col>
      <xdr:colOff>38100</xdr:colOff>
      <xdr:row>77</xdr:row>
      <xdr:rowOff>109621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126148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298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168983</xdr:rowOff>
    </xdr:from>
    <xdr:to>
      <xdr:col>41</xdr:col>
      <xdr:colOff>50800</xdr:colOff>
      <xdr:row>75</xdr:row>
      <xdr:rowOff>43322</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2684833"/>
          <a:ext cx="889000" cy="21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138460</xdr:rowOff>
    </xdr:from>
    <xdr:to>
      <xdr:col>41</xdr:col>
      <xdr:colOff>101600</xdr:colOff>
      <xdr:row>77</xdr:row>
      <xdr:rowOff>68610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59737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6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139032</xdr:rowOff>
    </xdr:from>
    <xdr:to>
      <xdr:col>36</xdr:col>
      <xdr:colOff>165100</xdr:colOff>
      <xdr:row>77</xdr:row>
      <xdr:rowOff>69182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60309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6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62657</xdr:rowOff>
    </xdr:from>
    <xdr:to>
      <xdr:col>55</xdr:col>
      <xdr:colOff>50800</xdr:colOff>
      <xdr:row>76</xdr:row>
      <xdr:rowOff>164257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09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85534</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294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142072</xdr:rowOff>
    </xdr:from>
    <xdr:to>
      <xdr:col>50</xdr:col>
      <xdr:colOff>165100</xdr:colOff>
      <xdr:row>77</xdr:row>
      <xdr:rowOff>72222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17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88750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294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66360</xdr:rowOff>
    </xdr:from>
    <xdr:to>
      <xdr:col>46</xdr:col>
      <xdr:colOff>38100</xdr:colOff>
      <xdr:row>77</xdr:row>
      <xdr:rowOff>167960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2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159087</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36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118183</xdr:rowOff>
    </xdr:from>
    <xdr:to>
      <xdr:col>41</xdr:col>
      <xdr:colOff>101600</xdr:colOff>
      <xdr:row>74</xdr:row>
      <xdr:rowOff>48333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263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64860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240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163972</xdr:rowOff>
    </xdr:from>
    <xdr:to>
      <xdr:col>36</xdr:col>
      <xdr:colOff>165100</xdr:colOff>
      <xdr:row>75</xdr:row>
      <xdr:rowOff>94122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28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110649</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262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26,716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15342</xdr:rowOff>
    </xdr:from>
    <xdr:to>
      <xdr:col>55</xdr:col>
      <xdr:colOff>0</xdr:colOff>
      <xdr:row>99</xdr:row>
      <xdr:rowOff>31359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988892"/>
          <a:ext cx="838200" cy="1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134670</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165826</xdr:rowOff>
    </xdr:from>
    <xdr:to>
      <xdr:col>50</xdr:col>
      <xdr:colOff>114300</xdr:colOff>
      <xdr:row>99</xdr:row>
      <xdr:rowOff>31359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967926"/>
          <a:ext cx="889000" cy="3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43398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33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165826</xdr:rowOff>
    </xdr:from>
    <xdr:to>
      <xdr:col>45</xdr:col>
      <xdr:colOff>177800</xdr:colOff>
      <xdr:row>99</xdr:row>
      <xdr:rowOff>20583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967926"/>
          <a:ext cx="889000" cy="2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155423</xdr:rowOff>
    </xdr:from>
    <xdr:to>
      <xdr:col>46</xdr:col>
      <xdr:colOff>38100</xdr:colOff>
      <xdr:row>97</xdr:row>
      <xdr:rowOff>85573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61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102100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38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122963</xdr:rowOff>
    </xdr:from>
    <xdr:to>
      <xdr:col>41</xdr:col>
      <xdr:colOff>50800</xdr:colOff>
      <xdr:row>99</xdr:row>
      <xdr:rowOff>20583</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6925063"/>
          <a:ext cx="889000" cy="6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8384</xdr:rowOff>
    </xdr:from>
    <xdr:to>
      <xdr:col>41</xdr:col>
      <xdr:colOff>101600</xdr:colOff>
      <xdr:row>97</xdr:row>
      <xdr:rowOff>109984</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639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126511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41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46855</xdr:rowOff>
    </xdr:from>
    <xdr:to>
      <xdr:col>36</xdr:col>
      <xdr:colOff>165100</xdr:colOff>
      <xdr:row>97</xdr:row>
      <xdr:rowOff>148455</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7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164982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45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135992</xdr:rowOff>
    </xdr:from>
    <xdr:to>
      <xdr:col>55</xdr:col>
      <xdr:colOff>50800</xdr:colOff>
      <xdr:row>99</xdr:row>
      <xdr:rowOff>66142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93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50919</xdr:rowOff>
    </xdr:from>
    <xdr:ext cx="469744"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85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152009</xdr:rowOff>
    </xdr:from>
    <xdr:to>
      <xdr:col>50</xdr:col>
      <xdr:colOff>165100</xdr:colOff>
      <xdr:row>99</xdr:row>
      <xdr:rowOff>82159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95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73286</xdr:rowOff>
    </xdr:from>
    <xdr:ext cx="469744"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404428" y="1704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115026</xdr:rowOff>
    </xdr:from>
    <xdr:to>
      <xdr:col>46</xdr:col>
      <xdr:colOff>38100</xdr:colOff>
      <xdr:row>99</xdr:row>
      <xdr:rowOff>45176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91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36303</xdr:rowOff>
    </xdr:from>
    <xdr:ext cx="469744"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515428" y="1700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141233</xdr:rowOff>
    </xdr:from>
    <xdr:to>
      <xdr:col>41</xdr:col>
      <xdr:colOff>101600</xdr:colOff>
      <xdr:row>99</xdr:row>
      <xdr:rowOff>71383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94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62510</xdr:rowOff>
    </xdr:from>
    <xdr:ext cx="469744"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626428" y="1703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72163</xdr:rowOff>
    </xdr:from>
    <xdr:to>
      <xdr:col>36</xdr:col>
      <xdr:colOff>165100</xdr:colOff>
      <xdr:row>99</xdr:row>
      <xdr:rowOff>2313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87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164890</xdr:rowOff>
    </xdr:from>
    <xdr:ext cx="469744"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37428" y="1696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82,824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43897</xdr:rowOff>
    </xdr:from>
    <xdr:to>
      <xdr:col>85</xdr:col>
      <xdr:colOff>127000</xdr:colOff>
      <xdr:row>39</xdr:row>
      <xdr:rowOff>44203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730447"/>
          <a:ext cx="8382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20028</xdr:rowOff>
    </xdr:from>
    <xdr:to>
      <xdr:col>81</xdr:col>
      <xdr:colOff>50800</xdr:colOff>
      <xdr:row>39</xdr:row>
      <xdr:rowOff>43897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706578"/>
          <a:ext cx="889000" cy="2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20028</xdr:rowOff>
    </xdr:from>
    <xdr:to>
      <xdr:col>76</xdr:col>
      <xdr:colOff>114300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706578"/>
          <a:ext cx="889000" cy="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151823</xdr:rowOff>
    </xdr:from>
    <xdr:to>
      <xdr:col>76</xdr:col>
      <xdr:colOff>165100</xdr:colOff>
      <xdr:row>39</xdr:row>
      <xdr:rowOff>81973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66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73100</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3017" y="6759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160071</xdr:rowOff>
    </xdr:from>
    <xdr:to>
      <xdr:col>72</xdr:col>
      <xdr:colOff>38100</xdr:colOff>
      <xdr:row>39</xdr:row>
      <xdr:rowOff>90221</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6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106748</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4017" y="6450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163100</xdr:rowOff>
    </xdr:from>
    <xdr:to>
      <xdr:col>67</xdr:col>
      <xdr:colOff>101600</xdr:colOff>
      <xdr:row>39</xdr:row>
      <xdr:rowOff>93250</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67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109777</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5017" y="6453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164853</xdr:rowOff>
    </xdr:from>
    <xdr:to>
      <xdr:col>85</xdr:col>
      <xdr:colOff>177800</xdr:colOff>
      <xdr:row>39</xdr:row>
      <xdr:rowOff>95003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7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86416</xdr:rowOff>
    </xdr:from>
    <xdr:ext cx="313932"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6015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164547</xdr:rowOff>
    </xdr:from>
    <xdr:to>
      <xdr:col>81</xdr:col>
      <xdr:colOff>101600</xdr:colOff>
      <xdr:row>39</xdr:row>
      <xdr:rowOff>94697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7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85824</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24333" y="67723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140678</xdr:rowOff>
    </xdr:from>
    <xdr:to>
      <xdr:col>76</xdr:col>
      <xdr:colOff>165100</xdr:colOff>
      <xdr:row>39</xdr:row>
      <xdr:rowOff>70828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87355</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428" y="643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61907</xdr:rowOff>
    </xdr:from>
    <xdr:to>
      <xdr:col>85</xdr:col>
      <xdr:colOff>127000</xdr:colOff>
      <xdr:row>75</xdr:row>
      <xdr:rowOff>94049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2920657"/>
          <a:ext cx="838200" cy="3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129357</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47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7455</xdr:rowOff>
    </xdr:from>
    <xdr:to>
      <xdr:col>81</xdr:col>
      <xdr:colOff>50800</xdr:colOff>
      <xdr:row>75</xdr:row>
      <xdr:rowOff>61907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2866205"/>
          <a:ext cx="889000" cy="5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37612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3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7455</xdr:rowOff>
    </xdr:from>
    <xdr:to>
      <xdr:col>76</xdr:col>
      <xdr:colOff>114300</xdr:colOff>
      <xdr:row>75</xdr:row>
      <xdr:rowOff>36876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866205"/>
          <a:ext cx="889000" cy="2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96672</xdr:rowOff>
    </xdr:from>
    <xdr:to>
      <xdr:col>76</xdr:col>
      <xdr:colOff>165100</xdr:colOff>
      <xdr:row>75</xdr:row>
      <xdr:rowOff>26822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78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43349</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55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72309</xdr:rowOff>
    </xdr:from>
    <xdr:to>
      <xdr:col>71</xdr:col>
      <xdr:colOff>177800</xdr:colOff>
      <xdr:row>75</xdr:row>
      <xdr:rowOff>36876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2759609"/>
          <a:ext cx="889000" cy="13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56919</xdr:rowOff>
    </xdr:from>
    <xdr:to>
      <xdr:col>72</xdr:col>
      <xdr:colOff>38100</xdr:colOff>
      <xdr:row>74</xdr:row>
      <xdr:rowOff>158519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74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3596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51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45992</xdr:rowOff>
    </xdr:from>
    <xdr:to>
      <xdr:col>67</xdr:col>
      <xdr:colOff>101600</xdr:colOff>
      <xdr:row>74</xdr:row>
      <xdr:rowOff>147592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73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138719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82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43249</xdr:rowOff>
    </xdr:from>
    <xdr:to>
      <xdr:col>85</xdr:col>
      <xdr:colOff>177800</xdr:colOff>
      <xdr:row>75</xdr:row>
      <xdr:rowOff>144849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9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21676</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88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11107</xdr:rowOff>
    </xdr:from>
    <xdr:to>
      <xdr:col>81</xdr:col>
      <xdr:colOff>101600</xdr:colOff>
      <xdr:row>75</xdr:row>
      <xdr:rowOff>112707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86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103834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96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128105</xdr:rowOff>
    </xdr:from>
    <xdr:to>
      <xdr:col>76</xdr:col>
      <xdr:colOff>165100</xdr:colOff>
      <xdr:row>75</xdr:row>
      <xdr:rowOff>58255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8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49382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90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157526</xdr:rowOff>
    </xdr:from>
    <xdr:to>
      <xdr:col>72</xdr:col>
      <xdr:colOff>38100</xdr:colOff>
      <xdr:row>75</xdr:row>
      <xdr:rowOff>87676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84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78803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9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21509</xdr:rowOff>
    </xdr:from>
    <xdr:to>
      <xdr:col>67</xdr:col>
      <xdr:colOff>101600</xdr:colOff>
      <xdr:row>74</xdr:row>
      <xdr:rowOff>123109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70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139636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48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11303</xdr:rowOff>
    </xdr:from>
    <xdr:to>
      <xdr:col>85</xdr:col>
      <xdr:colOff>127000</xdr:colOff>
      <xdr:row>95</xdr:row>
      <xdr:rowOff>36221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5956153"/>
          <a:ext cx="838200" cy="3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25683</xdr:rowOff>
    </xdr:from>
    <xdr:ext cx="469744"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56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36221</xdr:rowOff>
    </xdr:from>
    <xdr:to>
      <xdr:col>81</xdr:col>
      <xdr:colOff>50800</xdr:colOff>
      <xdr:row>95</xdr:row>
      <xdr:rowOff>146101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323971"/>
          <a:ext cx="889000" cy="10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26636</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46428" y="168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146101</xdr:rowOff>
    </xdr:from>
    <xdr:to>
      <xdr:col>76</xdr:col>
      <xdr:colOff>114300</xdr:colOff>
      <xdr:row>96</xdr:row>
      <xdr:rowOff>156426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433851"/>
          <a:ext cx="889000" cy="18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50800</xdr:rowOff>
    </xdr:from>
    <xdr:to>
      <xdr:col>76</xdr:col>
      <xdr:colOff>165100</xdr:colOff>
      <xdr:row>97</xdr:row>
      <xdr:rowOff>152400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143527</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57428" y="1677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156426</xdr:rowOff>
    </xdr:from>
    <xdr:to>
      <xdr:col>71</xdr:col>
      <xdr:colOff>177800</xdr:colOff>
      <xdr:row>97</xdr:row>
      <xdr:rowOff>76264</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615626"/>
          <a:ext cx="889000" cy="9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138545</xdr:rowOff>
    </xdr:from>
    <xdr:to>
      <xdr:col>72</xdr:col>
      <xdr:colOff>38100</xdr:colOff>
      <xdr:row>98</xdr:row>
      <xdr:rowOff>68695</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59822</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428" y="1686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119532</xdr:rowOff>
    </xdr:from>
    <xdr:to>
      <xdr:col>67</xdr:col>
      <xdr:colOff>101600</xdr:colOff>
      <xdr:row>98</xdr:row>
      <xdr:rowOff>49682</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40809</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428" y="1684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131953</xdr:rowOff>
    </xdr:from>
    <xdr:to>
      <xdr:col>85</xdr:col>
      <xdr:colOff>177800</xdr:colOff>
      <xdr:row>93</xdr:row>
      <xdr:rowOff>62103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590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154830</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575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156871</xdr:rowOff>
    </xdr:from>
    <xdr:to>
      <xdr:col>81</xdr:col>
      <xdr:colOff>101600</xdr:colOff>
      <xdr:row>95</xdr:row>
      <xdr:rowOff>87021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27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103548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0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95301</xdr:rowOff>
    </xdr:from>
    <xdr:to>
      <xdr:col>76</xdr:col>
      <xdr:colOff>165100</xdr:colOff>
      <xdr:row>96</xdr:row>
      <xdr:rowOff>25451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38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41978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15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105626</xdr:rowOff>
    </xdr:from>
    <xdr:to>
      <xdr:col>72</xdr:col>
      <xdr:colOff>38100</xdr:colOff>
      <xdr:row>97</xdr:row>
      <xdr:rowOff>35776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56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52303</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34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25464</xdr:rowOff>
    </xdr:from>
    <xdr:to>
      <xdr:col>67</xdr:col>
      <xdr:colOff>101600</xdr:colOff>
      <xdr:row>97</xdr:row>
      <xdr:rowOff>127064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6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143591</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643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14296</xdr:rowOff>
    </xdr:from>
    <xdr:to>
      <xdr:col>116</xdr:col>
      <xdr:colOff>63500</xdr:colOff>
      <xdr:row>37</xdr:row>
      <xdr:rowOff>26706</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357946"/>
          <a:ext cx="8382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56060</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99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14296</xdr:rowOff>
    </xdr:from>
    <xdr:to>
      <xdr:col>111</xdr:col>
      <xdr:colOff>177800</xdr:colOff>
      <xdr:row>37</xdr:row>
      <xdr:rowOff>63609</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357946"/>
          <a:ext cx="889000" cy="4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148807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9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51362</xdr:rowOff>
    </xdr:from>
    <xdr:to>
      <xdr:col>107</xdr:col>
      <xdr:colOff>50800</xdr:colOff>
      <xdr:row>37</xdr:row>
      <xdr:rowOff>63609</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395012"/>
          <a:ext cx="889000" cy="1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38771</xdr:rowOff>
    </xdr:from>
    <xdr:to>
      <xdr:col>107</xdr:col>
      <xdr:colOff>101600</xdr:colOff>
      <xdr:row>38</xdr:row>
      <xdr:rowOff>140371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131498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64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51362</xdr:rowOff>
    </xdr:from>
    <xdr:to>
      <xdr:col>102</xdr:col>
      <xdr:colOff>114300</xdr:colOff>
      <xdr:row>37</xdr:row>
      <xdr:rowOff>72590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395012"/>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28321</xdr:rowOff>
    </xdr:from>
    <xdr:to>
      <xdr:col>102</xdr:col>
      <xdr:colOff>165100</xdr:colOff>
      <xdr:row>38</xdr:row>
      <xdr:rowOff>129921</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121048</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3665</xdr:rowOff>
    </xdr:from>
    <xdr:to>
      <xdr:col>98</xdr:col>
      <xdr:colOff>38100</xdr:colOff>
      <xdr:row>38</xdr:row>
      <xdr:rowOff>105265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96392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61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147356</xdr:rowOff>
    </xdr:from>
    <xdr:to>
      <xdr:col>116</xdr:col>
      <xdr:colOff>114300</xdr:colOff>
      <xdr:row>37</xdr:row>
      <xdr:rowOff>77506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31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170233</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17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134946</xdr:rowOff>
    </xdr:from>
    <xdr:to>
      <xdr:col>112</xdr:col>
      <xdr:colOff>38100</xdr:colOff>
      <xdr:row>37</xdr:row>
      <xdr:rowOff>65096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30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81623</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08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12809</xdr:rowOff>
    </xdr:from>
    <xdr:to>
      <xdr:col>107</xdr:col>
      <xdr:colOff>101600</xdr:colOff>
      <xdr:row>37</xdr:row>
      <xdr:rowOff>114409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35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130936</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13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562</xdr:rowOff>
    </xdr:from>
    <xdr:to>
      <xdr:col>102</xdr:col>
      <xdr:colOff>165100</xdr:colOff>
      <xdr:row>37</xdr:row>
      <xdr:rowOff>102162</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3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118689</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11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21790</xdr:rowOff>
    </xdr:from>
    <xdr:to>
      <xdr:col>98</xdr:col>
      <xdr:colOff>38100</xdr:colOff>
      <xdr:row>37</xdr:row>
      <xdr:rowOff>123390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36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139917</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14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96184</xdr:rowOff>
    </xdr:from>
    <xdr:to>
      <xdr:col>116</xdr:col>
      <xdr:colOff>63500</xdr:colOff>
      <xdr:row>59</xdr:row>
      <xdr:rowOff>96413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211734"/>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96184</xdr:rowOff>
    </xdr:from>
    <xdr:to>
      <xdr:col>111</xdr:col>
      <xdr:colOff>177800</xdr:colOff>
      <xdr:row>59</xdr:row>
      <xdr:rowOff>98437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211734"/>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62650</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98437</xdr:rowOff>
    </xdr:from>
    <xdr:to>
      <xdr:col>107</xdr:col>
      <xdr:colOff>50800</xdr:colOff>
      <xdr:row>59</xdr:row>
      <xdr:rowOff>98454</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10213987"/>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128023</xdr:rowOff>
    </xdr:from>
    <xdr:to>
      <xdr:col>107</xdr:col>
      <xdr:colOff>101600</xdr:colOff>
      <xdr:row>59</xdr:row>
      <xdr:rowOff>58173</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74700</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84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98421</xdr:rowOff>
    </xdr:from>
    <xdr:to>
      <xdr:col>102</xdr:col>
      <xdr:colOff>114300</xdr:colOff>
      <xdr:row>59</xdr:row>
      <xdr:rowOff>98454</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213971"/>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113491</xdr:rowOff>
    </xdr:from>
    <xdr:to>
      <xdr:col>102</xdr:col>
      <xdr:colOff>165100</xdr:colOff>
      <xdr:row>59</xdr:row>
      <xdr:rowOff>43641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5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60168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3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102420</xdr:rowOff>
    </xdr:from>
    <xdr:to>
      <xdr:col>98</xdr:col>
      <xdr:colOff>38100</xdr:colOff>
      <xdr:row>59</xdr:row>
      <xdr:rowOff>32570</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49097</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82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45613</xdr:rowOff>
    </xdr:from>
    <xdr:to>
      <xdr:col>116</xdr:col>
      <xdr:colOff>114300</xdr:colOff>
      <xdr:row>59</xdr:row>
      <xdr:rowOff>147213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6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131990</xdr:rowOff>
    </xdr:from>
    <xdr:ext cx="378565"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76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45384</xdr:rowOff>
    </xdr:from>
    <xdr:to>
      <xdr:col>112</xdr:col>
      <xdr:colOff>38100</xdr:colOff>
      <xdr:row>59</xdr:row>
      <xdr:rowOff>146984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6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138111</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4017" y="10253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47637</xdr:rowOff>
    </xdr:from>
    <xdr:to>
      <xdr:col>107</xdr:col>
      <xdr:colOff>101600</xdr:colOff>
      <xdr:row>59</xdr:row>
      <xdr:rowOff>149237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6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140364</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77333" y="102559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47654</xdr:rowOff>
    </xdr:from>
    <xdr:to>
      <xdr:col>102</xdr:col>
      <xdr:colOff>165100</xdr:colOff>
      <xdr:row>59</xdr:row>
      <xdr:rowOff>149254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6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140381</xdr:rowOff>
    </xdr:from>
    <xdr:ext cx="313932"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88333" y="10255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47621</xdr:rowOff>
    </xdr:from>
    <xdr:to>
      <xdr:col>98</xdr:col>
      <xdr:colOff>38100</xdr:colOff>
      <xdr:row>59</xdr:row>
      <xdr:rowOff>149221</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140348</xdr:rowOff>
    </xdr:from>
    <xdr:ext cx="313932"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99333" y="10255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6236</xdr:rowOff>
    </xdr:from>
    <xdr:to>
      <xdr:col>116</xdr:col>
      <xdr:colOff>63500</xdr:colOff>
      <xdr:row>75</xdr:row>
      <xdr:rowOff>48260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864986"/>
          <a:ext cx="838200" cy="4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42257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01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48260</xdr:rowOff>
    </xdr:from>
    <xdr:to>
      <xdr:col>111</xdr:col>
      <xdr:colOff>177800</xdr:colOff>
      <xdr:row>75</xdr:row>
      <xdr:rowOff>130861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907010"/>
          <a:ext cx="889000" cy="8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161777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9893</xdr:rowOff>
    </xdr:from>
    <xdr:to>
      <xdr:col>107</xdr:col>
      <xdr:colOff>50800</xdr:colOff>
      <xdr:row>75</xdr:row>
      <xdr:rowOff>130861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2868643"/>
          <a:ext cx="889000" cy="12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46495</xdr:rowOff>
    </xdr:from>
    <xdr:to>
      <xdr:col>107</xdr:col>
      <xdr:colOff>101600</xdr:colOff>
      <xdr:row>76</xdr:row>
      <xdr:rowOff>148095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139222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16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9893</xdr:rowOff>
    </xdr:from>
    <xdr:to>
      <xdr:col>102</xdr:col>
      <xdr:colOff>114300</xdr:colOff>
      <xdr:row>75</xdr:row>
      <xdr:rowOff>146786</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868643"/>
          <a:ext cx="889000" cy="13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27330</xdr:rowOff>
    </xdr:from>
    <xdr:to>
      <xdr:col>102</xdr:col>
      <xdr:colOff>165100</xdr:colOff>
      <xdr:row>76</xdr:row>
      <xdr:rowOff>128930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120057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1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156414</xdr:rowOff>
    </xdr:from>
    <xdr:to>
      <xdr:col>98</xdr:col>
      <xdr:colOff>38100</xdr:colOff>
      <xdr:row>76</xdr:row>
      <xdr:rowOff>86564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77691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126886</xdr:rowOff>
    </xdr:from>
    <xdr:to>
      <xdr:col>116</xdr:col>
      <xdr:colOff>114300</xdr:colOff>
      <xdr:row>75</xdr:row>
      <xdr:rowOff>57036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8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149763</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66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168910</xdr:rowOff>
    </xdr:from>
    <xdr:to>
      <xdr:col>112</xdr:col>
      <xdr:colOff>38100</xdr:colOff>
      <xdr:row>75</xdr:row>
      <xdr:rowOff>99060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85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115587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63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80061</xdr:rowOff>
    </xdr:from>
    <xdr:to>
      <xdr:col>107</xdr:col>
      <xdr:colOff>101600</xdr:colOff>
      <xdr:row>76</xdr:row>
      <xdr:rowOff>10210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9388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26738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71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130543</xdr:rowOff>
    </xdr:from>
    <xdr:to>
      <xdr:col>102</xdr:col>
      <xdr:colOff>165100</xdr:colOff>
      <xdr:row>75</xdr:row>
      <xdr:rowOff>60693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8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77220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59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95986</xdr:rowOff>
    </xdr:from>
    <xdr:to>
      <xdr:col>98</xdr:col>
      <xdr:colOff>38100</xdr:colOff>
      <xdr:row>76</xdr:row>
      <xdr:rowOff>26136</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9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42663</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72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扶助費は住民一人当たり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141,637</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円となっており、大阪府平均は下回っているものの、類似団体内平均値は上回っている。これは、近年の施設型給付費や障害福祉サービス費等の増加等によるものであり、令和元年度決算と比較すると</a:t>
          </a:r>
          <a:r>
            <a:rPr kumimoji="1" lang="en-US" altLang="ja-JP" sz="1300">
              <a:solidFill>
                <a:srgbClr val="000000"/>
              </a:solidFill>
              <a:latin typeface="ＭＳ Ｐゴシック" panose="020B0600070205080204" pitchFamily="50" charset="-128"/>
              <a:ea typeface="ＭＳ Ｐゴシック" panose="020B0600070205080204" pitchFamily="50" charset="-128"/>
            </a:rPr>
            <a:t>1.3</a:t>
          </a:r>
          <a:r>
            <a:rPr kumimoji="1" lang="ja-JP" altLang="en-US" sz="1300">
              <a:solidFill>
                <a:srgbClr val="000000"/>
              </a:solidFill>
              <a:latin typeface="ＭＳ Ｐゴシック" panose="020B0600070205080204" pitchFamily="50" charset="-128"/>
              <a:ea typeface="ＭＳ Ｐゴシック" panose="020B0600070205080204" pitchFamily="50" charset="-128"/>
            </a:rPr>
            <a:t>％増となっている。このため、生活保護受給者自立支援事業の推進等により、抑制に努める。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42,052</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円となっており、大阪府平均及び類似団体内平均値を下回っている。令和元年度決算と比較すると</a:t>
          </a:r>
          <a:r>
            <a:rPr kumimoji="1" lang="en-US" altLang="ja-JP" sz="1300">
              <a:solidFill>
                <a:srgbClr val="000000"/>
              </a:solidFill>
              <a:latin typeface="ＭＳ Ｐゴシック" panose="020B0600070205080204" pitchFamily="50" charset="-128"/>
              <a:ea typeface="ＭＳ Ｐゴシック" panose="020B0600070205080204" pitchFamily="50" charset="-128"/>
            </a:rPr>
            <a:t>12.1</a:t>
          </a:r>
          <a:r>
            <a:rPr kumimoji="1" lang="ja-JP" altLang="en-US" sz="1300">
              <a:solidFill>
                <a:srgbClr val="000000"/>
              </a:solidFill>
              <a:latin typeface="ＭＳ Ｐゴシック" panose="020B0600070205080204" pitchFamily="50" charset="-128"/>
              <a:ea typeface="ＭＳ Ｐゴシック" panose="020B0600070205080204" pitchFamily="50" charset="-128"/>
            </a:rPr>
            <a:t>％増となっており、これは、京阪本線連続立体交差事業、新中央図書館機能整備事業及び小中一貫校施設整備事業などの事業費が増加したためである。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大阪府寝屋川市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230,463
227,305
24.70
118,910,195
117,115,340
1,712,887
48,152,905
62,031,415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2,834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59690</xdr:rowOff>
    </xdr:from>
    <xdr:to>
      <xdr:col>24</xdr:col>
      <xdr:colOff>63500</xdr:colOff>
      <xdr:row>35</xdr:row>
      <xdr:rowOff>117602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6044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81297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10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92456</xdr:rowOff>
    </xdr:from>
    <xdr:to>
      <xdr:col>19</xdr:col>
      <xdr:colOff>177800</xdr:colOff>
      <xdr:row>35</xdr:row>
      <xdr:rowOff>59690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21756"/>
          <a:ext cx="889000" cy="1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113809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92456</xdr:rowOff>
    </xdr:from>
    <xdr:to>
      <xdr:col>15</xdr:col>
      <xdr:colOff>50800</xdr:colOff>
      <xdr:row>34</xdr:row>
      <xdr:rowOff>102362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21756"/>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119380</xdr:rowOff>
    </xdr:from>
    <xdr:to>
      <xdr:col>15</xdr:col>
      <xdr:colOff>101600</xdr:colOff>
      <xdr:row>35</xdr:row>
      <xdr:rowOff>49530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40657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92456</xdr:rowOff>
    </xdr:from>
    <xdr:to>
      <xdr:col>10</xdr:col>
      <xdr:colOff>114300</xdr:colOff>
      <xdr:row>34</xdr:row>
      <xdr:rowOff>102362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21756"/>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118618</xdr:rowOff>
    </xdr:from>
    <xdr:to>
      <xdr:col>10</xdr:col>
      <xdr:colOff>165100</xdr:colOff>
      <xdr:row>35</xdr:row>
      <xdr:rowOff>48768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39895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111760</xdr:rowOff>
    </xdr:from>
    <xdr:to>
      <xdr:col>6</xdr:col>
      <xdr:colOff>38100</xdr:colOff>
      <xdr:row>35</xdr:row>
      <xdr:rowOff>41910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33037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66802</xdr:rowOff>
    </xdr:from>
    <xdr:to>
      <xdr:col>24</xdr:col>
      <xdr:colOff>114300</xdr:colOff>
      <xdr:row>35</xdr:row>
      <xdr:rowOff>168402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6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45229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4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8890</xdr:rowOff>
    </xdr:from>
    <xdr:to>
      <xdr:col>20</xdr:col>
      <xdr:colOff>38100</xdr:colOff>
      <xdr:row>35</xdr:row>
      <xdr:rowOff>110490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127017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8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41656</xdr:rowOff>
    </xdr:from>
    <xdr:to>
      <xdr:col>15</xdr:col>
      <xdr:colOff>101600</xdr:colOff>
      <xdr:row>34</xdr:row>
      <xdr:rowOff>143256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159783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4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51562</xdr:rowOff>
    </xdr:from>
    <xdr:to>
      <xdr:col>10</xdr:col>
      <xdr:colOff>165100</xdr:colOff>
      <xdr:row>34</xdr:row>
      <xdr:rowOff>153162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8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169689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5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41656</xdr:rowOff>
    </xdr:from>
    <xdr:to>
      <xdr:col>6</xdr:col>
      <xdr:colOff>38100</xdr:colOff>
      <xdr:row>34</xdr:row>
      <xdr:rowOff>143256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159783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4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169,317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153612</xdr:rowOff>
    </xdr:from>
    <xdr:to>
      <xdr:col>24</xdr:col>
      <xdr:colOff>63500</xdr:colOff>
      <xdr:row>58</xdr:row>
      <xdr:rowOff>162495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8897562"/>
          <a:ext cx="838200" cy="120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16218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893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162495</xdr:rowOff>
    </xdr:from>
    <xdr:to>
      <xdr:col>19</xdr:col>
      <xdr:colOff>177800</xdr:colOff>
      <xdr:row>59</xdr:row>
      <xdr:rowOff>24496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10106595"/>
          <a:ext cx="889000" cy="3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53077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1016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24496</xdr:rowOff>
    </xdr:from>
    <xdr:to>
      <xdr:col>15</xdr:col>
      <xdr:colOff>50800</xdr:colOff>
      <xdr:row>59</xdr:row>
      <xdr:rowOff>88548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140046"/>
          <a:ext cx="889000" cy="6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126314</xdr:rowOff>
    </xdr:from>
    <xdr:to>
      <xdr:col>15</xdr:col>
      <xdr:colOff>101600</xdr:colOff>
      <xdr:row>59</xdr:row>
      <xdr:rowOff>56464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72991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8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88548</xdr:rowOff>
    </xdr:from>
    <xdr:to>
      <xdr:col>10</xdr:col>
      <xdr:colOff>114300</xdr:colOff>
      <xdr:row>59</xdr:row>
      <xdr:rowOff>108121</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204098"/>
          <a:ext cx="889000" cy="1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151482</xdr:rowOff>
    </xdr:from>
    <xdr:to>
      <xdr:col>10</xdr:col>
      <xdr:colOff>165100</xdr:colOff>
      <xdr:row>59</xdr:row>
      <xdr:rowOff>81632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9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98159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7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152908</xdr:rowOff>
    </xdr:from>
    <xdr:to>
      <xdr:col>6</xdr:col>
      <xdr:colOff>38100</xdr:colOff>
      <xdr:row>59</xdr:row>
      <xdr:rowOff>83058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9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99585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7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102812</xdr:rowOff>
    </xdr:from>
    <xdr:to>
      <xdr:col>24</xdr:col>
      <xdr:colOff>114300</xdr:colOff>
      <xdr:row>52</xdr:row>
      <xdr:rowOff>32962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884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125689</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69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111695</xdr:rowOff>
    </xdr:from>
    <xdr:to>
      <xdr:col>20</xdr:col>
      <xdr:colOff>38100</xdr:colOff>
      <xdr:row>59</xdr:row>
      <xdr:rowOff>41845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5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58372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83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145146</xdr:rowOff>
    </xdr:from>
    <xdr:to>
      <xdr:col>15</xdr:col>
      <xdr:colOff>101600</xdr:colOff>
      <xdr:row>59</xdr:row>
      <xdr:rowOff>75296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8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66423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18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37748</xdr:rowOff>
    </xdr:from>
    <xdr:to>
      <xdr:col>10</xdr:col>
      <xdr:colOff>165100</xdr:colOff>
      <xdr:row>59</xdr:row>
      <xdr:rowOff>139348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5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130475</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4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57321</xdr:rowOff>
    </xdr:from>
    <xdr:to>
      <xdr:col>6</xdr:col>
      <xdr:colOff>38100</xdr:colOff>
      <xdr:row>59</xdr:row>
      <xdr:rowOff>158921</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7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150048</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6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254,510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99020</xdr:rowOff>
    </xdr:from>
    <xdr:to>
      <xdr:col>24</xdr:col>
      <xdr:colOff>63500</xdr:colOff>
      <xdr:row>74</xdr:row>
      <xdr:rowOff>125712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786320"/>
          <a:ext cx="838200" cy="2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115290</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9740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125712</xdr:rowOff>
    </xdr:from>
    <xdr:to>
      <xdr:col>19</xdr:col>
      <xdr:colOff>177800</xdr:colOff>
      <xdr:row>75</xdr:row>
      <xdr:rowOff>15146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2813012"/>
          <a:ext cx="889000" cy="6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125990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315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157759</xdr:rowOff>
    </xdr:from>
    <xdr:to>
      <xdr:col>15</xdr:col>
      <xdr:colOff>50800</xdr:colOff>
      <xdr:row>75</xdr:row>
      <xdr:rowOff>15146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2019300" y="12845059"/>
          <a:ext cx="889000" cy="2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151493</xdr:rowOff>
    </xdr:from>
    <xdr:to>
      <xdr:col>15</xdr:col>
      <xdr:colOff>101600</xdr:colOff>
      <xdr:row>78</xdr:row>
      <xdr:rowOff>81643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35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72770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44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157759</xdr:rowOff>
    </xdr:from>
    <xdr:to>
      <xdr:col>10</xdr:col>
      <xdr:colOff>114300</xdr:colOff>
      <xdr:row>75</xdr:row>
      <xdr:rowOff>59701</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2845059"/>
          <a:ext cx="889000" cy="7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103803</xdr:rowOff>
    </xdr:from>
    <xdr:to>
      <xdr:col>10</xdr:col>
      <xdr:colOff>165100</xdr:colOff>
      <xdr:row>78</xdr:row>
      <xdr:rowOff>33953</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3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25080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39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138888</xdr:rowOff>
    </xdr:from>
    <xdr:to>
      <xdr:col>6</xdr:col>
      <xdr:colOff>38100</xdr:colOff>
      <xdr:row>78</xdr:row>
      <xdr:rowOff>69038</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3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60165</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43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48220</xdr:rowOff>
    </xdr:from>
    <xdr:to>
      <xdr:col>24</xdr:col>
      <xdr:colOff>114300</xdr:colOff>
      <xdr:row>74</xdr:row>
      <xdr:rowOff>149820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73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71097</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58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198,737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74912</xdr:rowOff>
    </xdr:from>
    <xdr:to>
      <xdr:col>20</xdr:col>
      <xdr:colOff>38100</xdr:colOff>
      <xdr:row>75</xdr:row>
      <xdr:rowOff>5062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276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21589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253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135796</xdr:rowOff>
    </xdr:from>
    <xdr:to>
      <xdr:col>15</xdr:col>
      <xdr:colOff>101600</xdr:colOff>
      <xdr:row>75</xdr:row>
      <xdr:rowOff>65946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282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82473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598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106959</xdr:rowOff>
    </xdr:from>
    <xdr:to>
      <xdr:col>10</xdr:col>
      <xdr:colOff>165100</xdr:colOff>
      <xdr:row>75</xdr:row>
      <xdr:rowOff>37109</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279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53636</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256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193,341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8901</xdr:rowOff>
    </xdr:from>
    <xdr:to>
      <xdr:col>6</xdr:col>
      <xdr:colOff>38100</xdr:colOff>
      <xdr:row>75</xdr:row>
      <xdr:rowOff>110501</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286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127028</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264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7821</xdr:rowOff>
    </xdr:from>
    <xdr:to>
      <xdr:col>24</xdr:col>
      <xdr:colOff>62865</xdr:colOff>
      <xdr:row>98</xdr:row>
      <xdr:rowOff>62959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781221"/>
          <a:ext cx="1270" cy="1083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66786</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6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23,357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62959</xdr:rowOff>
    </xdr:from>
    <xdr:to>
      <xdr:col>24</xdr:col>
      <xdr:colOff>152400</xdr:colOff>
      <xdr:row>98</xdr:row>
      <xdr:rowOff>62959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6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125948</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55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70,769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92</xdr:row>
      <xdr:rowOff>7821</xdr:rowOff>
    </xdr:from>
    <xdr:to>
      <xdr:col>24</xdr:col>
      <xdr:colOff>152400</xdr:colOff>
      <xdr:row>92</xdr:row>
      <xdr:rowOff>7821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78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155587</xdr:rowOff>
    </xdr:from>
    <xdr:to>
      <xdr:col>24</xdr:col>
      <xdr:colOff>63500</xdr:colOff>
      <xdr:row>98</xdr:row>
      <xdr:rowOff>165258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786237"/>
          <a:ext cx="838200" cy="18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96872</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84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73995</xdr:rowOff>
    </xdr:from>
    <xdr:to>
      <xdr:col>24</xdr:col>
      <xdr:colOff>114300</xdr:colOff>
      <xdr:row>97</xdr:row>
      <xdr:rowOff>4145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165258</xdr:rowOff>
    </xdr:from>
    <xdr:to>
      <xdr:col>19</xdr:col>
      <xdr:colOff>177800</xdr:colOff>
      <xdr:row>99</xdr:row>
      <xdr:rowOff>26794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967358"/>
          <a:ext cx="889000" cy="3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89929</xdr:rowOff>
    </xdr:from>
    <xdr:to>
      <xdr:col>20</xdr:col>
      <xdr:colOff>38100</xdr:colOff>
      <xdr:row>97</xdr:row>
      <xdr:rowOff>20079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36606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122304</xdr:rowOff>
    </xdr:from>
    <xdr:to>
      <xdr:col>15</xdr:col>
      <xdr:colOff>50800</xdr:colOff>
      <xdr:row>99</xdr:row>
      <xdr:rowOff>26794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410054"/>
          <a:ext cx="889000" cy="59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149433</xdr:rowOff>
    </xdr:from>
    <xdr:to>
      <xdr:col>15</xdr:col>
      <xdr:colOff>101600</xdr:colOff>
      <xdr:row>97</xdr:row>
      <xdr:rowOff>79583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96110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38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122304</xdr:rowOff>
    </xdr:from>
    <xdr:to>
      <xdr:col>10</xdr:col>
      <xdr:colOff>114300</xdr:colOff>
      <xdr:row>96</xdr:row>
      <xdr:rowOff>43528</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410054"/>
          <a:ext cx="889000" cy="9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165756</xdr:rowOff>
    </xdr:from>
    <xdr:to>
      <xdr:col>10</xdr:col>
      <xdr:colOff>165100</xdr:colOff>
      <xdr:row>97</xdr:row>
      <xdr:rowOff>95906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87033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7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152085</xdr:rowOff>
    </xdr:from>
    <xdr:to>
      <xdr:col>6</xdr:col>
      <xdr:colOff>38100</xdr:colOff>
      <xdr:row>97</xdr:row>
      <xdr:rowOff>82235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73362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70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104787</xdr:rowOff>
    </xdr:from>
    <xdr:to>
      <xdr:col>24</xdr:col>
      <xdr:colOff>114300</xdr:colOff>
      <xdr:row>98</xdr:row>
      <xdr:rowOff>34937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73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19714</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65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26,805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114458</xdr:rowOff>
    </xdr:from>
    <xdr:to>
      <xdr:col>20</xdr:col>
      <xdr:colOff>38100</xdr:colOff>
      <xdr:row>99</xdr:row>
      <xdr:rowOff>44608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91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35735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700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147444</xdr:rowOff>
    </xdr:from>
    <xdr:to>
      <xdr:col>15</xdr:col>
      <xdr:colOff>101600</xdr:colOff>
      <xdr:row>99</xdr:row>
      <xdr:rowOff>77594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94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68721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704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71504</xdr:rowOff>
    </xdr:from>
    <xdr:to>
      <xdr:col>10</xdr:col>
      <xdr:colOff>165100</xdr:colOff>
      <xdr:row>96</xdr:row>
      <xdr:rowOff>1654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35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18181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13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164178</xdr:rowOff>
    </xdr:from>
    <xdr:to>
      <xdr:col>6</xdr:col>
      <xdr:colOff>38100</xdr:colOff>
      <xdr:row>96</xdr:row>
      <xdr:rowOff>94328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4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110855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22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2,758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96724</xdr:rowOff>
    </xdr:from>
    <xdr:to>
      <xdr:col>55</xdr:col>
      <xdr:colOff>0</xdr:colOff>
      <xdr:row>38</xdr:row>
      <xdr:rowOff>97637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11824"/>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119549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120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96724</xdr:rowOff>
    </xdr:from>
    <xdr:to>
      <xdr:col>50</xdr:col>
      <xdr:colOff>114300</xdr:colOff>
      <xdr:row>38</xdr:row>
      <xdr:rowOff>97637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11824"/>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57523</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94894</xdr:rowOff>
    </xdr:from>
    <xdr:to>
      <xdr:col>45</xdr:col>
      <xdr:colOff>177800</xdr:colOff>
      <xdr:row>38</xdr:row>
      <xdr:rowOff>96724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09994"/>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17577</xdr:rowOff>
    </xdr:from>
    <xdr:to>
      <xdr:col>46</xdr:col>
      <xdr:colOff>38100</xdr:colOff>
      <xdr:row>36</xdr:row>
      <xdr:rowOff>119177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18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135704</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5965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94894</xdr:rowOff>
    </xdr:from>
    <xdr:to>
      <xdr:col>41</xdr:col>
      <xdr:colOff>50800</xdr:colOff>
      <xdr:row>38</xdr:row>
      <xdr:rowOff>104039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09994"/>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157480</xdr:rowOff>
    </xdr:from>
    <xdr:to>
      <xdr:col>41</xdr:col>
      <xdr:colOff>101600</xdr:colOff>
      <xdr:row>36</xdr:row>
      <xdr:rowOff>87630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104157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102616</xdr:rowOff>
    </xdr:from>
    <xdr:to>
      <xdr:col>36</xdr:col>
      <xdr:colOff>165100</xdr:colOff>
      <xdr:row>36</xdr:row>
      <xdr:rowOff>32766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10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49293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587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45924</xdr:rowOff>
    </xdr:from>
    <xdr:to>
      <xdr:col>55</xdr:col>
      <xdr:colOff>50800</xdr:colOff>
      <xdr:row>38</xdr:row>
      <xdr:rowOff>147524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132301</xdr:rowOff>
    </xdr:from>
    <xdr:ext cx="313932"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759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46837</xdr:rowOff>
    </xdr:from>
    <xdr:to>
      <xdr:col>50</xdr:col>
      <xdr:colOff>165100</xdr:colOff>
      <xdr:row>38</xdr:row>
      <xdr:rowOff>148437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6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139564</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82333" y="66546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45924</xdr:rowOff>
    </xdr:from>
    <xdr:to>
      <xdr:col>46</xdr:col>
      <xdr:colOff>38100</xdr:colOff>
      <xdr:row>38</xdr:row>
      <xdr:rowOff>147524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138651</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93333" y="66537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44094</xdr:rowOff>
    </xdr:from>
    <xdr:to>
      <xdr:col>41</xdr:col>
      <xdr:colOff>101600</xdr:colOff>
      <xdr:row>38</xdr:row>
      <xdr:rowOff>145694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5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136821</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04333" y="6651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53239</xdr:rowOff>
    </xdr:from>
    <xdr:to>
      <xdr:col>36</xdr:col>
      <xdr:colOff>165100</xdr:colOff>
      <xdr:row>38</xdr:row>
      <xdr:rowOff>154839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145966</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15333" y="6661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20,425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135928</xdr:rowOff>
    </xdr:from>
    <xdr:to>
      <xdr:col>55</xdr:col>
      <xdr:colOff>0</xdr:colOff>
      <xdr:row>57</xdr:row>
      <xdr:rowOff>141472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908578"/>
          <a:ext cx="838200" cy="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16851</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446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141015</xdr:rowOff>
    </xdr:from>
    <xdr:to>
      <xdr:col>50</xdr:col>
      <xdr:colOff>114300</xdr:colOff>
      <xdr:row>57</xdr:row>
      <xdr:rowOff>141472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91366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129246</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141015</xdr:rowOff>
    </xdr:from>
    <xdr:to>
      <xdr:col>45</xdr:col>
      <xdr:colOff>177800</xdr:colOff>
      <xdr:row>57</xdr:row>
      <xdr:rowOff>149016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913665"/>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21406</xdr:rowOff>
    </xdr:from>
    <xdr:to>
      <xdr:col>46</xdr:col>
      <xdr:colOff>38100</xdr:colOff>
      <xdr:row>56</xdr:row>
      <xdr:rowOff>123006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139533</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39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148787</xdr:rowOff>
    </xdr:from>
    <xdr:to>
      <xdr:col>41</xdr:col>
      <xdr:colOff>50800</xdr:colOff>
      <xdr:row>57</xdr:row>
      <xdr:rowOff>149016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92143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30607</xdr:rowOff>
    </xdr:from>
    <xdr:to>
      <xdr:col>41</xdr:col>
      <xdr:colOff>101600</xdr:colOff>
      <xdr:row>56</xdr:row>
      <xdr:rowOff>132207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148734</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40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15748</xdr:rowOff>
    </xdr:from>
    <xdr:to>
      <xdr:col>36</xdr:col>
      <xdr:colOff>165100</xdr:colOff>
      <xdr:row>56</xdr:row>
      <xdr:rowOff>117348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16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133875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39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85128</xdr:rowOff>
    </xdr:from>
    <xdr:to>
      <xdr:col>55</xdr:col>
      <xdr:colOff>50800</xdr:colOff>
      <xdr:row>58</xdr:row>
      <xdr:rowOff>15278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5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55</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7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90672</xdr:rowOff>
    </xdr:from>
    <xdr:to>
      <xdr:col>50</xdr:col>
      <xdr:colOff>165100</xdr:colOff>
      <xdr:row>58</xdr:row>
      <xdr:rowOff>20822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11949</xdr:rowOff>
    </xdr:from>
    <xdr:ext cx="378565"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50017" y="9956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90215</xdr:rowOff>
    </xdr:from>
    <xdr:to>
      <xdr:col>46</xdr:col>
      <xdr:colOff>38100</xdr:colOff>
      <xdr:row>58</xdr:row>
      <xdr:rowOff>20365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6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11492</xdr:rowOff>
    </xdr:from>
    <xdr:ext cx="378565"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61017" y="9955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98216</xdr:rowOff>
    </xdr:from>
    <xdr:to>
      <xdr:col>41</xdr:col>
      <xdr:colOff>101600</xdr:colOff>
      <xdr:row>58</xdr:row>
      <xdr:rowOff>28366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7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19493</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2017" y="9963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97987</xdr:rowOff>
    </xdr:from>
    <xdr:to>
      <xdr:col>36</xdr:col>
      <xdr:colOff>165100</xdr:colOff>
      <xdr:row>58</xdr:row>
      <xdr:rowOff>28137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7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19264</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3017" y="996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108,536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10122</xdr:rowOff>
    </xdr:from>
    <xdr:to>
      <xdr:col>55</xdr:col>
      <xdr:colOff>0</xdr:colOff>
      <xdr:row>79</xdr:row>
      <xdr:rowOff>19214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554672"/>
          <a:ext cx="838200" cy="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19214</xdr:rowOff>
    </xdr:from>
    <xdr:to>
      <xdr:col>50</xdr:col>
      <xdr:colOff>114300</xdr:colOff>
      <xdr:row>79</xdr:row>
      <xdr:rowOff>34492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563764"/>
          <a:ext cx="889000" cy="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142143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34492</xdr:rowOff>
    </xdr:from>
    <xdr:to>
      <xdr:col>45</xdr:col>
      <xdr:colOff>177800</xdr:colOff>
      <xdr:row>79</xdr:row>
      <xdr:rowOff>34658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579042"/>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68771</xdr:rowOff>
    </xdr:from>
    <xdr:to>
      <xdr:col>46</xdr:col>
      <xdr:colOff>38100</xdr:colOff>
      <xdr:row>78</xdr:row>
      <xdr:rowOff>170371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15448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15428" y="1321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33744</xdr:rowOff>
    </xdr:from>
    <xdr:to>
      <xdr:col>41</xdr:col>
      <xdr:colOff>50800</xdr:colOff>
      <xdr:row>79</xdr:row>
      <xdr:rowOff>34658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57829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59182</xdr:rowOff>
    </xdr:from>
    <xdr:to>
      <xdr:col>41</xdr:col>
      <xdr:colOff>101600</xdr:colOff>
      <xdr:row>78</xdr:row>
      <xdr:rowOff>160782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3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5859</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320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48921</xdr:rowOff>
    </xdr:from>
    <xdr:to>
      <xdr:col>36</xdr:col>
      <xdr:colOff>165100</xdr:colOff>
      <xdr:row>78</xdr:row>
      <xdr:rowOff>150521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22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167048</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19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130772</xdr:rowOff>
    </xdr:from>
    <xdr:to>
      <xdr:col>55</xdr:col>
      <xdr:colOff>50800</xdr:colOff>
      <xdr:row>79</xdr:row>
      <xdr:rowOff>60922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5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45699</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41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139864</xdr:rowOff>
    </xdr:from>
    <xdr:to>
      <xdr:col>50</xdr:col>
      <xdr:colOff>165100</xdr:colOff>
      <xdr:row>79</xdr:row>
      <xdr:rowOff>70014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51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61141</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60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155142</xdr:rowOff>
    </xdr:from>
    <xdr:to>
      <xdr:col>46</xdr:col>
      <xdr:colOff>38100</xdr:colOff>
      <xdr:row>79</xdr:row>
      <xdr:rowOff>85292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52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76419</xdr:rowOff>
    </xdr:from>
    <xdr:ext cx="378565"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61017" y="13620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155308</xdr:rowOff>
    </xdr:from>
    <xdr:to>
      <xdr:col>41</xdr:col>
      <xdr:colOff>101600</xdr:colOff>
      <xdr:row>79</xdr:row>
      <xdr:rowOff>85458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52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76585</xdr:rowOff>
    </xdr:from>
    <xdr:ext cx="378565"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2017" y="13621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154394</xdr:rowOff>
    </xdr:from>
    <xdr:to>
      <xdr:col>36</xdr:col>
      <xdr:colOff>165100</xdr:colOff>
      <xdr:row>79</xdr:row>
      <xdr:rowOff>84544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52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75671</xdr:rowOff>
    </xdr:from>
    <xdr:ext cx="378565"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3017" y="13620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89,283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65691</xdr:rowOff>
    </xdr:from>
    <xdr:to>
      <xdr:col>55</xdr:col>
      <xdr:colOff>0</xdr:colOff>
      <xdr:row>96</xdr:row>
      <xdr:rowOff>92723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524891"/>
          <a:ext cx="838200" cy="2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54588</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34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65691</xdr:rowOff>
    </xdr:from>
    <xdr:to>
      <xdr:col>50</xdr:col>
      <xdr:colOff>114300</xdr:colOff>
      <xdr:row>97</xdr:row>
      <xdr:rowOff>60128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524891"/>
          <a:ext cx="889000" cy="16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150537</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60128</xdr:rowOff>
    </xdr:from>
    <xdr:to>
      <xdr:col>45</xdr:col>
      <xdr:colOff>177800</xdr:colOff>
      <xdr:row>97</xdr:row>
      <xdr:rowOff>85789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690778"/>
          <a:ext cx="889000" cy="2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88500</xdr:rowOff>
    </xdr:from>
    <xdr:to>
      <xdr:col>46</xdr:col>
      <xdr:colOff>38100</xdr:colOff>
      <xdr:row>97</xdr:row>
      <xdr:rowOff>18650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35177</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85789</xdr:rowOff>
    </xdr:from>
    <xdr:to>
      <xdr:col>41</xdr:col>
      <xdr:colOff>50800</xdr:colOff>
      <xdr:row>97</xdr:row>
      <xdr:rowOff>86570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716439"/>
          <a:ext cx="8890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99168</xdr:rowOff>
    </xdr:from>
    <xdr:to>
      <xdr:col>41</xdr:col>
      <xdr:colOff>101600</xdr:colOff>
      <xdr:row>97</xdr:row>
      <xdr:rowOff>29318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45845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115494</xdr:rowOff>
    </xdr:from>
    <xdr:to>
      <xdr:col>36</xdr:col>
      <xdr:colOff>165100</xdr:colOff>
      <xdr:row>97</xdr:row>
      <xdr:rowOff>45644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62171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41923</xdr:rowOff>
    </xdr:from>
    <xdr:to>
      <xdr:col>55</xdr:col>
      <xdr:colOff>50800</xdr:colOff>
      <xdr:row>96</xdr:row>
      <xdr:rowOff>143523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5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20350</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47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14891</xdr:rowOff>
    </xdr:from>
    <xdr:to>
      <xdr:col>50</xdr:col>
      <xdr:colOff>165100</xdr:colOff>
      <xdr:row>96</xdr:row>
      <xdr:rowOff>116491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47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24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45,885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9328</xdr:rowOff>
    </xdr:from>
    <xdr:to>
      <xdr:col>46</xdr:col>
      <xdr:colOff>38100</xdr:colOff>
      <xdr:row>97</xdr:row>
      <xdr:rowOff>110928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63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102055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73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34989</xdr:rowOff>
    </xdr:from>
    <xdr:to>
      <xdr:col>41</xdr:col>
      <xdr:colOff>101600</xdr:colOff>
      <xdr:row>97</xdr:row>
      <xdr:rowOff>136589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66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127716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75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35770</xdr:rowOff>
    </xdr:from>
    <xdr:to>
      <xdr:col>36</xdr:col>
      <xdr:colOff>165100</xdr:colOff>
      <xdr:row>97</xdr:row>
      <xdr:rowOff>137370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6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128497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75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21,993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110308</xdr:rowOff>
    </xdr:from>
    <xdr:to>
      <xdr:col>85</xdr:col>
      <xdr:colOff>127000</xdr:colOff>
      <xdr:row>37</xdr:row>
      <xdr:rowOff>24202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282508"/>
          <a:ext cx="8382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166278</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3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110308</xdr:rowOff>
    </xdr:from>
    <xdr:to>
      <xdr:col>81</xdr:col>
      <xdr:colOff>50800</xdr:colOff>
      <xdr:row>36</xdr:row>
      <xdr:rowOff>145578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282508"/>
          <a:ext cx="889000" cy="3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125457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46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82659</xdr:rowOff>
    </xdr:from>
    <xdr:to>
      <xdr:col>76</xdr:col>
      <xdr:colOff>114300</xdr:colOff>
      <xdr:row>36</xdr:row>
      <xdr:rowOff>145578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254859"/>
          <a:ext cx="889000" cy="6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149207</xdr:rowOff>
    </xdr:from>
    <xdr:to>
      <xdr:col>76</xdr:col>
      <xdr:colOff>165100</xdr:colOff>
      <xdr:row>37</xdr:row>
      <xdr:rowOff>79357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70484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41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82659</xdr:rowOff>
    </xdr:from>
    <xdr:to>
      <xdr:col>71</xdr:col>
      <xdr:colOff>177800</xdr:colOff>
      <xdr:row>37</xdr:row>
      <xdr:rowOff>86578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254859"/>
          <a:ext cx="889000" cy="17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50582</xdr:rowOff>
    </xdr:from>
    <xdr:to>
      <xdr:col>72</xdr:col>
      <xdr:colOff>38100</xdr:colOff>
      <xdr:row>37</xdr:row>
      <xdr:rowOff>152182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143309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48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42636</xdr:rowOff>
    </xdr:from>
    <xdr:to>
      <xdr:col>67</xdr:col>
      <xdr:colOff>101600</xdr:colOff>
      <xdr:row>37</xdr:row>
      <xdr:rowOff>144236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8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135362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47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144852</xdr:rowOff>
    </xdr:from>
    <xdr:to>
      <xdr:col>85</xdr:col>
      <xdr:colOff>177800</xdr:colOff>
      <xdr:row>37</xdr:row>
      <xdr:rowOff>75002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1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167729</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16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59508</xdr:rowOff>
    </xdr:from>
    <xdr:to>
      <xdr:col>81</xdr:col>
      <xdr:colOff>101600</xdr:colOff>
      <xdr:row>36</xdr:row>
      <xdr:rowOff>161108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23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6185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00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94778</xdr:rowOff>
    </xdr:from>
    <xdr:to>
      <xdr:col>76</xdr:col>
      <xdr:colOff>165100</xdr:colOff>
      <xdr:row>37</xdr:row>
      <xdr:rowOff>24928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26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41455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04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31859</xdr:rowOff>
    </xdr:from>
    <xdr:to>
      <xdr:col>72</xdr:col>
      <xdr:colOff>38100</xdr:colOff>
      <xdr:row>36</xdr:row>
      <xdr:rowOff>133459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20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149986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97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35778</xdr:rowOff>
    </xdr:from>
    <xdr:to>
      <xdr:col>67</xdr:col>
      <xdr:colOff>101600</xdr:colOff>
      <xdr:row>37</xdr:row>
      <xdr:rowOff>137378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153905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15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146493</xdr:rowOff>
    </xdr:from>
    <xdr:to>
      <xdr:col>85</xdr:col>
      <xdr:colOff>126364</xdr:colOff>
      <xdr:row>57</xdr:row>
      <xdr:rowOff>105541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547543"/>
          <a:ext cx="1269" cy="133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109368</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88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30,296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105541</xdr:rowOff>
    </xdr:from>
    <xdr:to>
      <xdr:col>86</xdr:col>
      <xdr:colOff>25400</xdr:colOff>
      <xdr:row>57</xdr:row>
      <xdr:rowOff>105541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87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93170</xdr:rowOff>
    </xdr:from>
    <xdr:ext cx="534377"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32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71,042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49</xdr:row>
      <xdr:rowOff>146493</xdr:rowOff>
    </xdr:from>
    <xdr:to>
      <xdr:col>86</xdr:col>
      <xdr:colOff>25400</xdr:colOff>
      <xdr:row>49</xdr:row>
      <xdr:rowOff>146493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54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166479</xdr:rowOff>
    </xdr:from>
    <xdr:to>
      <xdr:col>85</xdr:col>
      <xdr:colOff>127000</xdr:colOff>
      <xdr:row>57</xdr:row>
      <xdr:rowOff>71904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424779"/>
          <a:ext cx="838200" cy="41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906</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087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149479</xdr:rowOff>
    </xdr:from>
    <xdr:to>
      <xdr:col>85</xdr:col>
      <xdr:colOff>177800</xdr:colOff>
      <xdr:row>54</xdr:row>
      <xdr:rowOff>79629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23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71904</xdr:rowOff>
    </xdr:from>
    <xdr:to>
      <xdr:col>81</xdr:col>
      <xdr:colOff>50800</xdr:colOff>
      <xdr:row>57</xdr:row>
      <xdr:rowOff>160144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844554"/>
          <a:ext cx="889000" cy="8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101081</xdr:rowOff>
    </xdr:from>
    <xdr:to>
      <xdr:col>81</xdr:col>
      <xdr:colOff>101600</xdr:colOff>
      <xdr:row>55</xdr:row>
      <xdr:rowOff>31231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35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47758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13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160144</xdr:rowOff>
    </xdr:from>
    <xdr:to>
      <xdr:col>76</xdr:col>
      <xdr:colOff>114300</xdr:colOff>
      <xdr:row>58</xdr:row>
      <xdr:rowOff>60865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932794"/>
          <a:ext cx="889000" cy="7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68000</xdr:rowOff>
    </xdr:from>
    <xdr:to>
      <xdr:col>76</xdr:col>
      <xdr:colOff>165100</xdr:colOff>
      <xdr:row>55</xdr:row>
      <xdr:rowOff>169600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14677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27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60865</xdr:rowOff>
    </xdr:from>
    <xdr:to>
      <xdr:col>71</xdr:col>
      <xdr:colOff>177800</xdr:colOff>
      <xdr:row>58</xdr:row>
      <xdr:rowOff>101883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10004965"/>
          <a:ext cx="889000" cy="4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65224</xdr:rowOff>
    </xdr:from>
    <xdr:to>
      <xdr:col>72</xdr:col>
      <xdr:colOff>38100</xdr:colOff>
      <xdr:row>55</xdr:row>
      <xdr:rowOff>166824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11901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27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124889</xdr:rowOff>
    </xdr:from>
    <xdr:to>
      <xdr:col>67</xdr:col>
      <xdr:colOff>101600</xdr:colOff>
      <xdr:row>56</xdr:row>
      <xdr:rowOff>55039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71566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3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115679</xdr:rowOff>
    </xdr:from>
    <xdr:to>
      <xdr:col>85</xdr:col>
      <xdr:colOff>177800</xdr:colOff>
      <xdr:row>55</xdr:row>
      <xdr:rowOff>45829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37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94106</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35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21104</xdr:rowOff>
    </xdr:from>
    <xdr:to>
      <xdr:col>81</xdr:col>
      <xdr:colOff>101600</xdr:colOff>
      <xdr:row>57</xdr:row>
      <xdr:rowOff>122704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7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113831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8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109344</xdr:rowOff>
    </xdr:from>
    <xdr:to>
      <xdr:col>76</xdr:col>
      <xdr:colOff>165100</xdr:colOff>
      <xdr:row>58</xdr:row>
      <xdr:rowOff>39494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88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30621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97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10065</xdr:rowOff>
    </xdr:from>
    <xdr:to>
      <xdr:col>72</xdr:col>
      <xdr:colOff>38100</xdr:colOff>
      <xdr:row>58</xdr:row>
      <xdr:rowOff>111665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9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102792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1004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51083</xdr:rowOff>
    </xdr:from>
    <xdr:to>
      <xdr:col>67</xdr:col>
      <xdr:colOff>101600</xdr:colOff>
      <xdr:row>58</xdr:row>
      <xdr:rowOff>152683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99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143810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1008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82,824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43898</xdr:rowOff>
    </xdr:from>
    <xdr:to>
      <xdr:col>85</xdr:col>
      <xdr:colOff>127000</xdr:colOff>
      <xdr:row>79</xdr:row>
      <xdr:rowOff>44202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588448"/>
          <a:ext cx="8382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20028</xdr:rowOff>
    </xdr:from>
    <xdr:to>
      <xdr:col>81</xdr:col>
      <xdr:colOff>50800</xdr:colOff>
      <xdr:row>79</xdr:row>
      <xdr:rowOff>43898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564578"/>
          <a:ext cx="889000" cy="2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20028</xdr:rowOff>
    </xdr:from>
    <xdr:to>
      <xdr:col>76</xdr:col>
      <xdr:colOff>114300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564578"/>
          <a:ext cx="889000" cy="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151822</xdr:rowOff>
    </xdr:from>
    <xdr:to>
      <xdr:col>76</xdr:col>
      <xdr:colOff>165100</xdr:colOff>
      <xdr:row>79</xdr:row>
      <xdr:rowOff>81972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52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73099</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3017" y="136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160071</xdr:rowOff>
    </xdr:from>
    <xdr:to>
      <xdr:col>72</xdr:col>
      <xdr:colOff>38100</xdr:colOff>
      <xdr:row>79</xdr:row>
      <xdr:rowOff>90221</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3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106748</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4017" y="13308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163100</xdr:rowOff>
    </xdr:from>
    <xdr:to>
      <xdr:col>67</xdr:col>
      <xdr:colOff>101600</xdr:colOff>
      <xdr:row>79</xdr:row>
      <xdr:rowOff>93250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109777</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5017" y="13311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164852</xdr:rowOff>
    </xdr:from>
    <xdr:to>
      <xdr:col>85</xdr:col>
      <xdr:colOff>177800</xdr:colOff>
      <xdr:row>79</xdr:row>
      <xdr:rowOff>95002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86415</xdr:rowOff>
    </xdr:from>
    <xdr:ext cx="313932"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459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164548</xdr:rowOff>
    </xdr:from>
    <xdr:to>
      <xdr:col>81</xdr:col>
      <xdr:colOff>101600</xdr:colOff>
      <xdr:row>79</xdr:row>
      <xdr:rowOff>94698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3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85825</xdr:rowOff>
    </xdr:from>
    <xdr:ext cx="313932"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324333" y="13630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140678</xdr:rowOff>
    </xdr:from>
    <xdr:to>
      <xdr:col>76</xdr:col>
      <xdr:colOff>165100</xdr:colOff>
      <xdr:row>79</xdr:row>
      <xdr:rowOff>70828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1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87355</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57428" y="1328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65,110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61908</xdr:rowOff>
    </xdr:from>
    <xdr:to>
      <xdr:col>85</xdr:col>
      <xdr:colOff>127000</xdr:colOff>
      <xdr:row>95</xdr:row>
      <xdr:rowOff>94049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349658"/>
          <a:ext cx="838200" cy="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129334</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5902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7455</xdr:rowOff>
    </xdr:from>
    <xdr:to>
      <xdr:col>81</xdr:col>
      <xdr:colOff>50800</xdr:colOff>
      <xdr:row>95</xdr:row>
      <xdr:rowOff>61908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295205"/>
          <a:ext cx="889000" cy="5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37589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581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7455</xdr:rowOff>
    </xdr:from>
    <xdr:to>
      <xdr:col>76</xdr:col>
      <xdr:colOff>114300</xdr:colOff>
      <xdr:row>95</xdr:row>
      <xdr:rowOff>36875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295205"/>
          <a:ext cx="889000" cy="2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96582</xdr:rowOff>
    </xdr:from>
    <xdr:to>
      <xdr:col>76</xdr:col>
      <xdr:colOff>165100</xdr:colOff>
      <xdr:row>95</xdr:row>
      <xdr:rowOff>26732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21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43259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598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72309</xdr:rowOff>
    </xdr:from>
    <xdr:to>
      <xdr:col>71</xdr:col>
      <xdr:colOff>177800</xdr:colOff>
      <xdr:row>95</xdr:row>
      <xdr:rowOff>36875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188609"/>
          <a:ext cx="889000" cy="13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56896</xdr:rowOff>
    </xdr:from>
    <xdr:to>
      <xdr:col>72</xdr:col>
      <xdr:colOff>38100</xdr:colOff>
      <xdr:row>94</xdr:row>
      <xdr:rowOff>158496</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1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3573</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594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45946</xdr:rowOff>
    </xdr:from>
    <xdr:to>
      <xdr:col>67</xdr:col>
      <xdr:colOff>101600</xdr:colOff>
      <xdr:row>94</xdr:row>
      <xdr:rowOff>147546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16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138673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25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43249</xdr:rowOff>
    </xdr:from>
    <xdr:to>
      <xdr:col>85</xdr:col>
      <xdr:colOff>177800</xdr:colOff>
      <xdr:row>95</xdr:row>
      <xdr:rowOff>144849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33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21676</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30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11108</xdr:rowOff>
    </xdr:from>
    <xdr:to>
      <xdr:col>81</xdr:col>
      <xdr:colOff>101600</xdr:colOff>
      <xdr:row>95</xdr:row>
      <xdr:rowOff>112708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29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103835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39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128105</xdr:rowOff>
    </xdr:from>
    <xdr:to>
      <xdr:col>76</xdr:col>
      <xdr:colOff>165100</xdr:colOff>
      <xdr:row>95</xdr:row>
      <xdr:rowOff>58255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24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49382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33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157525</xdr:rowOff>
    </xdr:from>
    <xdr:to>
      <xdr:col>72</xdr:col>
      <xdr:colOff>38100</xdr:colOff>
      <xdr:row>95</xdr:row>
      <xdr:rowOff>87675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2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78802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36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21509</xdr:rowOff>
    </xdr:from>
    <xdr:to>
      <xdr:col>67</xdr:col>
      <xdr:colOff>101600</xdr:colOff>
      <xdr:row>94</xdr:row>
      <xdr:rowOff>123109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13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139636</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591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3,507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143764</xdr:rowOff>
    </xdr:from>
    <xdr:to>
      <xdr:col>107</xdr:col>
      <xdr:colOff>101600</xdr:colOff>
      <xdr:row>39</xdr:row>
      <xdr:rowOff>73914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90441</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77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128524</xdr:rowOff>
    </xdr:from>
    <xdr:to>
      <xdr:col>102</xdr:col>
      <xdr:colOff>165100</xdr:colOff>
      <xdr:row>39</xdr:row>
      <xdr:rowOff>58674</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4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75201</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88333" y="64188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93091</xdr:rowOff>
    </xdr:from>
    <xdr:to>
      <xdr:col>98</xdr:col>
      <xdr:colOff>38100</xdr:colOff>
      <xdr:row>39</xdr:row>
      <xdr:rowOff>23241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39768</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民生費は住民一人当たり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198,737</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円となっており、大阪府平均を下回っているものの、全国平均・類似団体内平均値を大きく上回っている。また、市全体の一人当たり決算額の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39.1</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％を占めている。これは、施設型給付費等をはじめとする扶助費の増加等によるものである。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教育費は住民一人当たり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44,180</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円となっており、全国平均・大阪府平均・類似団体内平均値を下回っているものの、令和元年度決算と比較すると、</a:t>
          </a:r>
          <a:r>
            <a:rPr kumimoji="1" lang="en-US" altLang="ja-JP" sz="1300">
              <a:solidFill>
                <a:srgbClr val="000000"/>
              </a:solidFill>
              <a:latin typeface="ＭＳ Ｐゴシック" panose="020B0600070205080204" pitchFamily="50" charset="-128"/>
              <a:ea typeface="ＭＳ Ｐゴシック" panose="020B0600070205080204" pitchFamily="50" charset="-128"/>
            </a:rPr>
            <a:t>41.0</a:t>
          </a:r>
          <a:r>
            <a:rPr kumimoji="1" lang="ja-JP" altLang="en-US" sz="1300">
              <a:solidFill>
                <a:srgbClr val="000000"/>
              </a:solidFill>
              <a:latin typeface="ＭＳ Ｐゴシック" panose="020B0600070205080204" pitchFamily="50" charset="-128"/>
              <a:ea typeface="ＭＳ Ｐゴシック" panose="020B0600070205080204" pitchFamily="50" charset="-128"/>
            </a:rPr>
            <a:t>％の増となっておいる。これは新中央図書館機能整備事業や小中一貫校施設整備事業などの事業費が増加したためである。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大阪府寝屋川市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00"/>
              </a:solidFill>
              <a:latin typeface="ＭＳ ゴシック" pitchFamily="49" charset="-128"/>
              <a:ea typeface="ＭＳ ゴシック" pitchFamily="49" charset="-128"/>
            </a:rPr>
            <a:t>　歳入においては、子ども・子育て支援臨時交付金や繰入金などが減少したものの、新型コロナウイルス感染症対応地方創生臨時交付金や地方消費税交付金、諸収入などが増加した。地方債は、必要最小限の発行にとどめることを基本に、臨時財政対策債や普通建設事業債の発行を抑制し、また、後年度の公債費の抑制を図るため、減債基金を活用し、建設事業に係る借換債の発行抑制を行うなど、後年度負担の軽減に努めた。</a:t>
          </a:r>
        </a:p>
        <a:p>
          <a:r>
            <a:rPr kumimoji="1" lang="ja-JP" altLang="en-US" sz="1100">
              <a:solidFill>
                <a:srgbClr val="000000"/>
              </a:solidFill>
              <a:latin typeface="ＭＳ ゴシック" pitchFamily="49" charset="-128"/>
              <a:ea typeface="ＭＳ ゴシック" pitchFamily="49" charset="-128"/>
            </a:rPr>
            <a:t>　歳出においては、今後の新型コロナウイルス感染症への対応等に係る財政調整基金への積立金や扶助費などの増により、全体としては増加した一方で公債費の減に加え、事業執行の効率化や経常経費の抑制など、徹底した経費削減に努めた。</a:t>
          </a:r>
        </a:p>
        <a:p>
          <a:r>
            <a:rPr kumimoji="1" lang="ja-JP" altLang="en-US" sz="1100">
              <a:solidFill>
                <a:srgbClr val="000000"/>
              </a:solidFill>
              <a:latin typeface="ＭＳ ゴシック" pitchFamily="49" charset="-128"/>
              <a:ea typeface="ＭＳ ゴシック" pitchFamily="49" charset="-128"/>
            </a:rPr>
            <a:t>　その結果、普通会計決算において、実質収支の黒字を確保できた。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大阪府寝屋川市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普通会計の実質収支黒字の確保に加え、全ての会計の実質収支額の黒字を確保できた。</a:t>
          </a:r>
        </a:p>
        <a:p>
          <a:r>
            <a:rPr kumimoji="1" lang="ja-JP" altLang="en-US" sz="1400">
              <a:solidFill>
                <a:srgbClr val="000000"/>
              </a:solidFill>
              <a:latin typeface="ＭＳ ゴシック" pitchFamily="49" charset="-128"/>
              <a:ea typeface="ＭＳ ゴシック" pitchFamily="49" charset="-128"/>
            </a:rPr>
            <a:t>　特別会計においては、独立採算制の原則を踏まえ、より一層の経営感覚とコスト意識をもって、収納率の向上や事業の効率化など、さらなる経営の健全化に努める。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118910195</v>
      </c>
      <c r="BO4" s="433"/>
      <c r="BP4" s="433"/>
      <c r="BQ4" s="433"/>
      <c r="BR4" s="433"/>
      <c r="BS4" s="433"/>
      <c r="BT4" s="433"/>
      <c r="BU4" s="434"/>
      <c r="BV4" s="432">
        <v>89219936</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3.6</v>
      </c>
      <c r="CU4" s="439"/>
      <c r="CV4" s="439"/>
      <c r="CW4" s="439"/>
      <c r="CX4" s="439"/>
      <c r="CY4" s="439"/>
      <c r="CZ4" s="439"/>
      <c r="DA4" s="440"/>
      <c r="DB4" s="438">
        <v>4</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117115340</v>
      </c>
      <c r="BO5" s="470"/>
      <c r="BP5" s="470"/>
      <c r="BQ5" s="470"/>
      <c r="BR5" s="470"/>
      <c r="BS5" s="470"/>
      <c r="BT5" s="470"/>
      <c r="BU5" s="471"/>
      <c r="BV5" s="469">
        <v>87296110</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87.4</v>
      </c>
      <c r="CU5" s="467"/>
      <c r="CV5" s="467"/>
      <c r="CW5" s="467"/>
      <c r="CX5" s="467"/>
      <c r="CY5" s="467"/>
      <c r="CZ5" s="467"/>
      <c r="DA5" s="468"/>
      <c r="DB5" s="466">
        <v>91.3</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1794855</v>
      </c>
      <c r="BO6" s="470"/>
      <c r="BP6" s="470"/>
      <c r="BQ6" s="470"/>
      <c r="BR6" s="470"/>
      <c r="BS6" s="470"/>
      <c r="BT6" s="470"/>
      <c r="BU6" s="471"/>
      <c r="BV6" s="469">
        <v>1923826</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93</v>
      </c>
      <c r="CU6" s="507"/>
      <c r="CV6" s="507"/>
      <c r="CW6" s="507"/>
      <c r="CX6" s="507"/>
      <c r="CY6" s="507"/>
      <c r="CZ6" s="507"/>
      <c r="DA6" s="508"/>
      <c r="DB6" s="506">
        <v>97.5</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81968</v>
      </c>
      <c r="BO7" s="470"/>
      <c r="BP7" s="470"/>
      <c r="BQ7" s="470"/>
      <c r="BR7" s="470"/>
      <c r="BS7" s="470"/>
      <c r="BT7" s="470"/>
      <c r="BU7" s="471"/>
      <c r="BV7" s="469">
        <v>60821</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48152905</v>
      </c>
      <c r="CU7" s="470"/>
      <c r="CV7" s="470"/>
      <c r="CW7" s="470"/>
      <c r="CX7" s="470"/>
      <c r="CY7" s="470"/>
      <c r="CZ7" s="470"/>
      <c r="DA7" s="471"/>
      <c r="DB7" s="469">
        <v>46880283</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1712887</v>
      </c>
      <c r="BO8" s="470"/>
      <c r="BP8" s="470"/>
      <c r="BQ8" s="470"/>
      <c r="BR8" s="470"/>
      <c r="BS8" s="470"/>
      <c r="BT8" s="470"/>
      <c r="BU8" s="471"/>
      <c r="BV8" s="469">
        <v>1863005</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0.66</v>
      </c>
      <c r="CU8" s="510"/>
      <c r="CV8" s="510"/>
      <c r="CW8" s="510"/>
      <c r="CX8" s="510"/>
      <c r="CY8" s="510"/>
      <c r="CZ8" s="510"/>
      <c r="DA8" s="511"/>
      <c r="DB8" s="509">
        <v>0.67</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229733</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-150118</v>
      </c>
      <c r="BO9" s="470"/>
      <c r="BP9" s="470"/>
      <c r="BQ9" s="470"/>
      <c r="BR9" s="470"/>
      <c r="BS9" s="470"/>
      <c r="BT9" s="470"/>
      <c r="BU9" s="471"/>
      <c r="BV9" s="469">
        <v>204021</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9.8000000000000007</v>
      </c>
      <c r="CU9" s="467"/>
      <c r="CV9" s="467"/>
      <c r="CW9" s="467"/>
      <c r="CX9" s="467"/>
      <c r="CY9" s="467"/>
      <c r="CZ9" s="467"/>
      <c r="DA9" s="468"/>
      <c r="DB9" s="466">
        <v>11.2</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237518</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3964602</v>
      </c>
      <c r="BO10" s="470"/>
      <c r="BP10" s="470"/>
      <c r="BQ10" s="470"/>
      <c r="BR10" s="470"/>
      <c r="BS10" s="470"/>
      <c r="BT10" s="470"/>
      <c r="BU10" s="471"/>
      <c r="BV10" s="469">
        <v>3085217</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94</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10352</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230463</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217527</v>
      </c>
      <c r="BO12" s="470"/>
      <c r="BP12" s="470"/>
      <c r="BQ12" s="470"/>
      <c r="BR12" s="470"/>
      <c r="BS12" s="470"/>
      <c r="BT12" s="470"/>
      <c r="BU12" s="471"/>
      <c r="BV12" s="469">
        <v>140000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129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227305</v>
      </c>
      <c r="S13" s="554"/>
      <c r="T13" s="554"/>
      <c r="U13" s="554"/>
      <c r="V13" s="555"/>
      <c r="W13" s="485" t="s">
        <v>140</v>
      </c>
      <c r="X13" s="486"/>
      <c r="Y13" s="486"/>
      <c r="Z13" s="486"/>
      <c r="AA13" s="486"/>
      <c r="AB13" s="476"/>
      <c r="AC13" s="520">
        <v>302</v>
      </c>
      <c r="AD13" s="521"/>
      <c r="AE13" s="521"/>
      <c r="AF13" s="521"/>
      <c r="AG13" s="563"/>
      <c r="AH13" s="520">
        <v>278</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3596957</v>
      </c>
      <c r="BO13" s="470"/>
      <c r="BP13" s="470"/>
      <c r="BQ13" s="470"/>
      <c r="BR13" s="470"/>
      <c r="BS13" s="470"/>
      <c r="BT13" s="470"/>
      <c r="BU13" s="471"/>
      <c r="BV13" s="469">
        <v>3159590</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-0.3</v>
      </c>
      <c r="CU13" s="467"/>
      <c r="CV13" s="467"/>
      <c r="CW13" s="467"/>
      <c r="CX13" s="467"/>
      <c r="CY13" s="467"/>
      <c r="CZ13" s="467"/>
      <c r="DA13" s="468"/>
      <c r="DB13" s="466">
        <v>0.4</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231700</v>
      </c>
      <c r="S14" s="554"/>
      <c r="T14" s="554"/>
      <c r="U14" s="554"/>
      <c r="V14" s="555"/>
      <c r="W14" s="459"/>
      <c r="X14" s="460"/>
      <c r="Y14" s="460"/>
      <c r="Z14" s="460"/>
      <c r="AA14" s="460"/>
      <c r="AB14" s="449"/>
      <c r="AC14" s="556">
        <v>0.3</v>
      </c>
      <c r="AD14" s="557"/>
      <c r="AE14" s="557"/>
      <c r="AF14" s="557"/>
      <c r="AG14" s="558"/>
      <c r="AH14" s="556">
        <v>0.3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t="s">
        <v>138</v>
      </c>
      <c r="CU14" s="568"/>
      <c r="CV14" s="568"/>
      <c r="CW14" s="568"/>
      <c r="CX14" s="568"/>
      <c r="CY14" s="568"/>
      <c r="CZ14" s="568"/>
      <c r="DA14" s="569"/>
      <c r="DB14" s="567" t="s">
        <v>138</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147</v>
      </c>
      <c r="N15" s="561"/>
      <c r="O15" s="561"/>
      <c r="P15" s="561"/>
      <c r="Q15" s="562"/>
      <c r="R15" s="553">
        <v>228607</v>
      </c>
      <c r="S15" s="554"/>
      <c r="T15" s="554"/>
      <c r="U15" s="554"/>
      <c r="V15" s="555"/>
      <c r="W15" s="485" t="s">
        <v>148</v>
      </c>
      <c r="X15" s="486"/>
      <c r="Y15" s="486"/>
      <c r="Z15" s="486"/>
      <c r="AA15" s="486"/>
      <c r="AB15" s="476"/>
      <c r="AC15" s="520">
        <v>23467</v>
      </c>
      <c r="AD15" s="521"/>
      <c r="AE15" s="521"/>
      <c r="AF15" s="521"/>
      <c r="AG15" s="563"/>
      <c r="AH15" s="520">
        <v>26117</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25192191</v>
      </c>
      <c r="BO15" s="433"/>
      <c r="BP15" s="433"/>
      <c r="BQ15" s="433"/>
      <c r="BR15" s="433"/>
      <c r="BS15" s="433"/>
      <c r="BT15" s="433"/>
      <c r="BU15" s="434"/>
      <c r="BV15" s="432">
        <v>23951775</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25.7</v>
      </c>
      <c r="AD16" s="557"/>
      <c r="AE16" s="557"/>
      <c r="AF16" s="557"/>
      <c r="AG16" s="558"/>
      <c r="AH16" s="556">
        <v>26.9</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38309235</v>
      </c>
      <c r="BO16" s="470"/>
      <c r="BP16" s="470"/>
      <c r="BQ16" s="470"/>
      <c r="BR16" s="470"/>
      <c r="BS16" s="470"/>
      <c r="BT16" s="470"/>
      <c r="BU16" s="471"/>
      <c r="BV16" s="469">
        <v>36892413</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67671</v>
      </c>
      <c r="AD17" s="521"/>
      <c r="AE17" s="521"/>
      <c r="AF17" s="521"/>
      <c r="AG17" s="563"/>
      <c r="AH17" s="520">
        <v>70855</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31889129</v>
      </c>
      <c r="BO17" s="470"/>
      <c r="BP17" s="470"/>
      <c r="BQ17" s="470"/>
      <c r="BR17" s="470"/>
      <c r="BS17" s="470"/>
      <c r="BT17" s="470"/>
      <c r="BU17" s="471"/>
      <c r="BV17" s="469">
        <v>30580738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158</v>
      </c>
      <c r="C18" s="512"/>
      <c r="D18" s="512"/>
      <c r="E18" s="584"/>
      <c r="F18" s="584"/>
      <c r="G18" s="584"/>
      <c r="H18" s="584"/>
      <c r="I18" s="584"/>
      <c r="J18" s="584"/>
      <c r="K18" s="584"/>
      <c r="L18" s="585">
        <v>24.7</v>
      </c>
      <c r="M18" s="585"/>
      <c r="N18" s="585"/>
      <c r="O18" s="585"/>
      <c r="P18" s="585"/>
      <c r="Q18" s="585"/>
      <c r="R18" s="586"/>
      <c r="S18" s="586"/>
      <c r="T18" s="586"/>
      <c r="U18" s="586"/>
      <c r="V18" s="587"/>
      <c r="W18" s="487"/>
      <c r="X18" s="488"/>
      <c r="Y18" s="488"/>
      <c r="Z18" s="488"/>
      <c r="AA18" s="488"/>
      <c r="AB18" s="479"/>
      <c r="AC18" s="588">
        <v>74</v>
      </c>
      <c r="AD18" s="589"/>
      <c r="AE18" s="589"/>
      <c r="AF18" s="589"/>
      <c r="AG18" s="590"/>
      <c r="AH18" s="588">
        <v>72.900000000000006</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42150249</v>
      </c>
      <c r="BO18" s="470"/>
      <c r="BP18" s="470"/>
      <c r="BQ18" s="470"/>
      <c r="BR18" s="470"/>
      <c r="BS18" s="470"/>
      <c r="BT18" s="470"/>
      <c r="BU18" s="471"/>
      <c r="BV18" s="469">
        <v>43338251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160</v>
      </c>
      <c r="C19" s="512"/>
      <c r="D19" s="512"/>
      <c r="E19" s="584"/>
      <c r="F19" s="584"/>
      <c r="G19" s="584"/>
      <c r="H19" s="584"/>
      <c r="I19" s="584"/>
      <c r="J19" s="584"/>
      <c r="K19" s="584"/>
      <c r="L19" s="592">
        <v>9301</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57585025</v>
      </c>
      <c r="BO19" s="470"/>
      <c r="BP19" s="470"/>
      <c r="BQ19" s="470"/>
      <c r="BR19" s="470"/>
      <c r="BS19" s="470"/>
      <c r="BT19" s="470"/>
      <c r="BU19" s="471"/>
      <c r="BV19" s="469">
        <v>53412493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162</v>
      </c>
      <c r="C20" s="512"/>
      <c r="D20" s="512"/>
      <c r="E20" s="584"/>
      <c r="F20" s="584"/>
      <c r="G20" s="584"/>
      <c r="H20" s="584"/>
      <c r="I20" s="584"/>
      <c r="J20" s="584"/>
      <c r="K20" s="584"/>
      <c r="L20" s="592">
        <v>101538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62031415</v>
      </c>
      <c r="BO23" s="470"/>
      <c r="BP23" s="470"/>
      <c r="BQ23" s="470"/>
      <c r="BR23" s="470"/>
      <c r="BS23" s="470"/>
      <c r="BT23" s="470"/>
      <c r="BU23" s="471"/>
      <c r="BV23" s="469">
        <v>61702488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171</v>
      </c>
      <c r="F24" s="499"/>
      <c r="G24" s="499"/>
      <c r="H24" s="499"/>
      <c r="I24" s="499"/>
      <c r="J24" s="499"/>
      <c r="K24" s="500"/>
      <c r="L24" s="520">
        <v>1</v>
      </c>
      <c r="M24" s="521"/>
      <c r="N24" s="521"/>
      <c r="O24" s="521"/>
      <c r="P24" s="563"/>
      <c r="Q24" s="520">
        <v>7140</v>
      </c>
      <c r="R24" s="521"/>
      <c r="S24" s="521"/>
      <c r="T24" s="521"/>
      <c r="U24" s="521"/>
      <c r="V24" s="563"/>
      <c r="W24" s="622"/>
      <c r="X24" s="610"/>
      <c r="Y24" s="611"/>
      <c r="Z24" s="519" t="s">
        <v>172</v>
      </c>
      <c r="AA24" s="499"/>
      <c r="AB24" s="499"/>
      <c r="AC24" s="499"/>
      <c r="AD24" s="499"/>
      <c r="AE24" s="499"/>
      <c r="AF24" s="499"/>
      <c r="AG24" s="500"/>
      <c r="AH24" s="520">
        <v>1066</v>
      </c>
      <c r="AI24" s="521"/>
      <c r="AJ24" s="521"/>
      <c r="AK24" s="521"/>
      <c r="AL24" s="563"/>
      <c r="AM24" s="520">
        <v>3139370</v>
      </c>
      <c r="AN24" s="521"/>
      <c r="AO24" s="521"/>
      <c r="AP24" s="521"/>
      <c r="AQ24" s="521"/>
      <c r="AR24" s="563"/>
      <c r="AS24" s="520">
        <v>2945</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51143946</v>
      </c>
      <c r="BO24" s="470"/>
      <c r="BP24" s="470"/>
      <c r="BQ24" s="470"/>
      <c r="BR24" s="470"/>
      <c r="BS24" s="470"/>
      <c r="BT24" s="470"/>
      <c r="BU24" s="471"/>
      <c r="BV24" s="469">
        <v>51136720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174</v>
      </c>
      <c r="F25" s="499"/>
      <c r="G25" s="499"/>
      <c r="H25" s="499"/>
      <c r="I25" s="499"/>
      <c r="J25" s="499"/>
      <c r="K25" s="500"/>
      <c r="L25" s="520">
        <v>2</v>
      </c>
      <c r="M25" s="521"/>
      <c r="N25" s="521"/>
      <c r="O25" s="521"/>
      <c r="P25" s="563"/>
      <c r="Q25" s="520">
        <v>8700</v>
      </c>
      <c r="R25" s="521"/>
      <c r="S25" s="521"/>
      <c r="T25" s="521"/>
      <c r="U25" s="521"/>
      <c r="V25" s="563"/>
      <c r="W25" s="622"/>
      <c r="X25" s="610"/>
      <c r="Y25" s="611"/>
      <c r="Z25" s="519" t="s">
        <v>175</v>
      </c>
      <c r="AA25" s="499"/>
      <c r="AB25" s="499"/>
      <c r="AC25" s="499"/>
      <c r="AD25" s="499"/>
      <c r="AE25" s="499"/>
      <c r="AF25" s="499"/>
      <c r="AG25" s="500"/>
      <c r="AH25" s="520" t="s">
        <v>128</v>
      </c>
      <c r="AI25" s="521"/>
      <c r="AJ25" s="521"/>
      <c r="AK25" s="521"/>
      <c r="AL25" s="563"/>
      <c r="AM25" s="520" t="s">
        <v>128</v>
      </c>
      <c r="AN25" s="521"/>
      <c r="AO25" s="521"/>
      <c r="AP25" s="521"/>
      <c r="AQ25" s="521"/>
      <c r="AR25" s="563"/>
      <c r="AS25" s="520" t="s">
        <v>128</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8180614</v>
      </c>
      <c r="BO25" s="433"/>
      <c r="BP25" s="433"/>
      <c r="BQ25" s="433"/>
      <c r="BR25" s="433"/>
      <c r="BS25" s="433"/>
      <c r="BT25" s="433"/>
      <c r="BU25" s="434"/>
      <c r="BV25" s="432">
        <v>9353902</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7700</v>
      </c>
      <c r="R26" s="521"/>
      <c r="S26" s="521"/>
      <c r="T26" s="521"/>
      <c r="U26" s="521"/>
      <c r="V26" s="563"/>
      <c r="W26" s="622"/>
      <c r="X26" s="610"/>
      <c r="Y26" s="611"/>
      <c r="Z26" s="519" t="s">
        <v>178</v>
      </c>
      <c r="AA26" s="632"/>
      <c r="AB26" s="632"/>
      <c r="AC26" s="632"/>
      <c r="AD26" s="632"/>
      <c r="AE26" s="632"/>
      <c r="AF26" s="632"/>
      <c r="AG26" s="633"/>
      <c r="AH26" s="520">
        <v>103</v>
      </c>
      <c r="AI26" s="521"/>
      <c r="AJ26" s="521"/>
      <c r="AK26" s="521"/>
      <c r="AL26" s="563"/>
      <c r="AM26" s="520">
        <v>314768</v>
      </c>
      <c r="AN26" s="521"/>
      <c r="AO26" s="521"/>
      <c r="AP26" s="521"/>
      <c r="AQ26" s="521"/>
      <c r="AR26" s="563"/>
      <c r="AS26" s="520">
        <v>3056</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v>191797</v>
      </c>
      <c r="BO26" s="470"/>
      <c r="BP26" s="470"/>
      <c r="BQ26" s="470"/>
      <c r="BR26" s="470"/>
      <c r="BS26" s="470"/>
      <c r="BT26" s="470"/>
      <c r="BU26" s="471"/>
      <c r="BV26" s="469">
        <v>162826</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7280</v>
      </c>
      <c r="R27" s="521"/>
      <c r="S27" s="521"/>
      <c r="T27" s="521"/>
      <c r="U27" s="521"/>
      <c r="V27" s="563"/>
      <c r="W27" s="622"/>
      <c r="X27" s="610"/>
      <c r="Y27" s="611"/>
      <c r="Z27" s="519" t="s">
        <v>181</v>
      </c>
      <c r="AA27" s="499"/>
      <c r="AB27" s="499"/>
      <c r="AC27" s="499"/>
      <c r="AD27" s="499"/>
      <c r="AE27" s="499"/>
      <c r="AF27" s="499"/>
      <c r="AG27" s="500"/>
      <c r="AH27" s="520">
        <v>42</v>
      </c>
      <c r="AI27" s="521"/>
      <c r="AJ27" s="521"/>
      <c r="AK27" s="521"/>
      <c r="AL27" s="563"/>
      <c r="AM27" s="520">
        <v>139994</v>
      </c>
      <c r="AN27" s="521"/>
      <c r="AO27" s="521"/>
      <c r="AP27" s="521"/>
      <c r="AQ27" s="521"/>
      <c r="AR27" s="563"/>
      <c r="AS27" s="520">
        <v>3333</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t="s">
        <v>183</v>
      </c>
      <c r="BO27" s="646"/>
      <c r="BP27" s="646"/>
      <c r="BQ27" s="646"/>
      <c r="BR27" s="646"/>
      <c r="BS27" s="646"/>
      <c r="BT27" s="646"/>
      <c r="BU27" s="647"/>
      <c r="BV27" s="645" t="s">
        <v>183</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6880</v>
      </c>
      <c r="R28" s="521"/>
      <c r="S28" s="521"/>
      <c r="T28" s="521"/>
      <c r="U28" s="521"/>
      <c r="V28" s="563"/>
      <c r="W28" s="622"/>
      <c r="X28" s="610"/>
      <c r="Y28" s="611"/>
      <c r="Z28" s="519" t="s">
        <v>185</v>
      </c>
      <c r="AA28" s="499"/>
      <c r="AB28" s="499"/>
      <c r="AC28" s="499"/>
      <c r="AD28" s="499"/>
      <c r="AE28" s="499"/>
      <c r="AF28" s="499"/>
      <c r="AG28" s="500"/>
      <c r="AH28" s="520" t="s">
        <v>128</v>
      </c>
      <c r="AI28" s="521"/>
      <c r="AJ28" s="521"/>
      <c r="AK28" s="521"/>
      <c r="AL28" s="563"/>
      <c r="AM28" s="520" t="s">
        <v>183</v>
      </c>
      <c r="AN28" s="521"/>
      <c r="AO28" s="521"/>
      <c r="AP28" s="521"/>
      <c r="AQ28" s="521"/>
      <c r="AR28" s="563"/>
      <c r="AS28" s="520" t="s">
        <v>186</v>
      </c>
      <c r="AT28" s="521"/>
      <c r="AU28" s="521"/>
      <c r="AV28" s="521"/>
      <c r="AW28" s="521"/>
      <c r="AX28" s="522"/>
      <c r="AY28" s="648" t="s">
        <v>187</v>
      </c>
      <c r="AZ28" s="649"/>
      <c r="BA28" s="649"/>
      <c r="BB28" s="650"/>
      <c r="BC28" s="429" t="s">
        <v>48</v>
      </c>
      <c r="BD28" s="430"/>
      <c r="BE28" s="430"/>
      <c r="BF28" s="430"/>
      <c r="BG28" s="430"/>
      <c r="BH28" s="430"/>
      <c r="BI28" s="430"/>
      <c r="BJ28" s="430"/>
      <c r="BK28" s="430"/>
      <c r="BL28" s="430"/>
      <c r="BM28" s="431"/>
      <c r="BN28" s="432">
        <v>13887722</v>
      </c>
      <c r="BO28" s="433"/>
      <c r="BP28" s="433"/>
      <c r="BQ28" s="433"/>
      <c r="BR28" s="433"/>
      <c r="BS28" s="433"/>
      <c r="BT28" s="433"/>
      <c r="BU28" s="434"/>
      <c r="BV28" s="432">
        <v>10140647</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188</v>
      </c>
      <c r="F29" s="499"/>
      <c r="G29" s="499"/>
      <c r="H29" s="499"/>
      <c r="I29" s="499"/>
      <c r="J29" s="499"/>
      <c r="K29" s="500"/>
      <c r="L29" s="520">
        <v>22</v>
      </c>
      <c r="M29" s="521"/>
      <c r="N29" s="521"/>
      <c r="O29" s="521"/>
      <c r="P29" s="563"/>
      <c r="Q29" s="520">
        <v>6430</v>
      </c>
      <c r="R29" s="521"/>
      <c r="S29" s="521"/>
      <c r="T29" s="521"/>
      <c r="U29" s="521"/>
      <c r="V29" s="563"/>
      <c r="W29" s="623"/>
      <c r="X29" s="624"/>
      <c r="Y29" s="625"/>
      <c r="Z29" s="519" t="s">
        <v>189</v>
      </c>
      <c r="AA29" s="499"/>
      <c r="AB29" s="499"/>
      <c r="AC29" s="499"/>
      <c r="AD29" s="499"/>
      <c r="AE29" s="499"/>
      <c r="AF29" s="499"/>
      <c r="AG29" s="500"/>
      <c r="AH29" s="520">
        <v>1108</v>
      </c>
      <c r="AI29" s="521"/>
      <c r="AJ29" s="521"/>
      <c r="AK29" s="521"/>
      <c r="AL29" s="563"/>
      <c r="AM29" s="520">
        <v>3279364</v>
      </c>
      <c r="AN29" s="521"/>
      <c r="AO29" s="521"/>
      <c r="AP29" s="521"/>
      <c r="AQ29" s="521"/>
      <c r="AR29" s="563"/>
      <c r="AS29" s="520">
        <v>2960</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v>1995829</v>
      </c>
      <c r="BO29" s="470"/>
      <c r="BP29" s="470"/>
      <c r="BQ29" s="470"/>
      <c r="BR29" s="470"/>
      <c r="BS29" s="470"/>
      <c r="BT29" s="470"/>
      <c r="BU29" s="471"/>
      <c r="BV29" s="469">
        <v>791748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95.3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8160128</v>
      </c>
      <c r="BO30" s="646"/>
      <c r="BP30" s="646"/>
      <c r="BQ30" s="646"/>
      <c r="BR30" s="646"/>
      <c r="BS30" s="646"/>
      <c r="BT30" s="646"/>
      <c r="BU30" s="647"/>
      <c r="BV30" s="645">
        <v>7289469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198</v>
      </c>
      <c r="D33" s="493"/>
      <c r="E33" s="458" t="s">
        <v>199</v>
      </c>
      <c r="F33" s="458"/>
      <c r="G33" s="458"/>
      <c r="H33" s="458"/>
      <c r="I33" s="458"/>
      <c r="J33" s="458"/>
      <c r="K33" s="458"/>
      <c r="L33" s="458"/>
      <c r="M33" s="458"/>
      <c r="N33" s="458"/>
      <c r="O33" s="458"/>
      <c r="P33" s="458"/>
      <c r="Q33" s="458"/>
      <c r="R33" s="458"/>
      <c r="S33" s="458"/>
      <c r="T33" s="216"/>
      <c r="U33" s="493" t="s">
        <v>198</v>
      </c>
      <c r="V33" s="493"/>
      <c r="W33" s="458" t="s">
        <v>199</v>
      </c>
      <c r="X33" s="458"/>
      <c r="Y33" s="458"/>
      <c r="Z33" s="458"/>
      <c r="AA33" s="458"/>
      <c r="AB33" s="458"/>
      <c r="AC33" s="458"/>
      <c r="AD33" s="458"/>
      <c r="AE33" s="458"/>
      <c r="AF33" s="458"/>
      <c r="AG33" s="458"/>
      <c r="AH33" s="458"/>
      <c r="AI33" s="458"/>
      <c r="AJ33" s="458"/>
      <c r="AK33" s="458"/>
      <c r="AL33" s="216"/>
      <c r="AM33" s="493" t="s">
        <v>198</v>
      </c>
      <c r="AN33" s="493"/>
      <c r="AO33" s="458" t="s">
        <v>199</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198</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北河内４市リサイクル施設組合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アドバンス寝屋川マネジメント株式会社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公共用地先行取得事業特別会計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枚方寝屋川消防組合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母子父子寡婦福祉資金貸付金特別会計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大阪府都市競艇企業団</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淀川左岸水防事務組合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大阪府後期高齢者医療広域連合（一般会計）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大阪府後期高齢者医療広域連合（後期高齢者医療特別会計）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大阪広域水道企業団（水道事業会計）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大阪広域水道企業団（工業用水道事業会計）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yi/p/azWujW1KrhOQxfYCqeBesEHQgnnLGhxf+SYRRqbJtPqD7L37blXVjOO833pmqOZtoBNF7gJ6mUK8ZSZzQ==" saltValue="rX2+rw8peRp3+U2iMyj3G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50" t="s">
        <v>572</v>
      </c>
      <c r="D34" s="1250"/>
      <c r="E34" s="1251"/>
      <c r="F34" s="32">
        <v>12.64</v>
      </c>
      <c r="G34" s="33">
        <v>13.32</v>
      </c>
      <c r="H34" s="33">
        <v>13.48</v>
      </c>
      <c r="I34" s="33">
        <v>13.1</v>
      </c>
      <c r="J34" s="34">
        <v>13.17</v>
      </c>
      <c r="K34" s="22"/>
      <c r="L34" s="22"/>
      <c r="M34" s="22"/>
      <c r="N34" s="22"/>
      <c r="O34" s="22"/>
      <c r="P34" s="22"/>
    </row>
    <row r="35" spans="1:16" ht="39" customHeight="1" x14ac:dyDescent="0.15">
      <c r="A35" s="22"/>
      <c r="B35" s="35"/>
      <c r="C35" s="1244" t="s">
        <v>573</v>
      </c>
      <c r="D35" s="1245"/>
      <c r="E35" s="1246"/>
      <c r="F35" s="36">
        <v>3.38</v>
      </c>
      <c r="G35" s="37">
        <v>3.54</v>
      </c>
      <c r="H35" s="37">
        <v>3.64</v>
      </c>
      <c r="I35" s="37">
        <v>3.97</v>
      </c>
      <c r="J35" s="38">
        <v>3.55</v>
      </c>
      <c r="K35" s="22"/>
      <c r="L35" s="22"/>
      <c r="M35" s="22"/>
      <c r="N35" s="22"/>
      <c r="O35" s="22"/>
      <c r="P35" s="22"/>
    </row>
    <row r="36" spans="1:16" ht="39" customHeight="1" x14ac:dyDescent="0.15">
      <c r="A36" s="22"/>
      <c r="B36" s="35"/>
      <c r="C36" s="1244" t="s">
        <v>574</v>
      </c>
      <c r="D36" s="1245"/>
      <c r="E36" s="1246"/>
      <c r="F36" s="36">
        <v>1.72</v>
      </c>
      <c r="G36" s="37">
        <v>2.16</v>
      </c>
      <c r="H36" s="37">
        <v>2.86</v>
      </c>
      <c r="I36" s="37">
        <v>2.66</v>
      </c>
      <c r="J36" s="38">
        <v>2.59</v>
      </c>
      <c r="K36" s="22"/>
      <c r="L36" s="22"/>
      <c r="M36" s="22"/>
      <c r="N36" s="22"/>
      <c r="O36" s="22"/>
      <c r="P36" s="22"/>
    </row>
    <row r="37" spans="1:16" ht="39" customHeight="1" x14ac:dyDescent="0.15">
      <c r="A37" s="22"/>
      <c r="B37" s="35"/>
      <c r="C37" s="1244" t="s">
        <v>575</v>
      </c>
      <c r="D37" s="1245"/>
      <c r="E37" s="1246"/>
      <c r="F37" s="36">
        <v>1.8</v>
      </c>
      <c r="G37" s="37">
        <v>1.97</v>
      </c>
      <c r="H37" s="37">
        <v>1.18</v>
      </c>
      <c r="I37" s="37">
        <v>0.91</v>
      </c>
      <c r="J37" s="38">
        <v>1.27</v>
      </c>
      <c r="K37" s="22"/>
      <c r="L37" s="22"/>
      <c r="M37" s="22"/>
      <c r="N37" s="22"/>
      <c r="O37" s="22"/>
      <c r="P37" s="22"/>
    </row>
    <row r="38" spans="1:16" ht="39" customHeight="1" x14ac:dyDescent="0.15">
      <c r="A38" s="22"/>
      <c r="B38" s="35"/>
      <c r="C38" s="1244" t="s">
        <v>576</v>
      </c>
      <c r="D38" s="1245"/>
      <c r="E38" s="1246"/>
      <c r="F38" s="36">
        <v>1.1100000000000001</v>
      </c>
      <c r="G38" s="37">
        <v>1.1599999999999999</v>
      </c>
      <c r="H38" s="37">
        <v>0.64</v>
      </c>
      <c r="I38" s="37">
        <v>0.49</v>
      </c>
      <c r="J38" s="38">
        <v>0.75</v>
      </c>
      <c r="K38" s="22"/>
      <c r="L38" s="22"/>
      <c r="M38" s="22"/>
      <c r="N38" s="22"/>
      <c r="O38" s="22"/>
      <c r="P38" s="22"/>
    </row>
    <row r="39" spans="1:16" ht="39" customHeight="1" x14ac:dyDescent="0.15">
      <c r="A39" s="22"/>
      <c r="B39" s="35"/>
      <c r="C39" s="1244" t="s">
        <v>577</v>
      </c>
      <c r="D39" s="1245"/>
      <c r="E39" s="1246"/>
      <c r="F39" s="36">
        <v>0.33</v>
      </c>
      <c r="G39" s="37">
        <v>0.36</v>
      </c>
      <c r="H39" s="37">
        <v>0.37</v>
      </c>
      <c r="I39" s="37">
        <v>0.37</v>
      </c>
      <c r="J39" s="38">
        <v>0.38</v>
      </c>
      <c r="K39" s="22"/>
      <c r="L39" s="22"/>
      <c r="M39" s="22"/>
      <c r="N39" s="22"/>
      <c r="O39" s="22"/>
      <c r="P39" s="22"/>
    </row>
    <row r="40" spans="1:16" ht="39" customHeight="1" x14ac:dyDescent="0.15">
      <c r="A40" s="22"/>
      <c r="B40" s="35"/>
      <c r="C40" s="1244" t="s">
        <v>578</v>
      </c>
      <c r="D40" s="1245"/>
      <c r="E40" s="1246"/>
      <c r="F40" s="36">
        <v>0</v>
      </c>
      <c r="G40" s="37">
        <v>0</v>
      </c>
      <c r="H40" s="37">
        <v>0</v>
      </c>
      <c r="I40" s="37">
        <v>0</v>
      </c>
      <c r="J40" s="38">
        <v>0</v>
      </c>
      <c r="K40" s="22"/>
      <c r="L40" s="22"/>
      <c r="M40" s="22"/>
      <c r="N40" s="22"/>
      <c r="O40" s="22"/>
      <c r="P40" s="22"/>
    </row>
    <row r="41" spans="1:16" ht="39" customHeight="1" x14ac:dyDescent="0.15">
      <c r="A41" s="22"/>
      <c r="B41" s="35"/>
      <c r="C41" s="1244" t="s">
        <v>579</v>
      </c>
      <c r="D41" s="1245"/>
      <c r="E41" s="1246"/>
      <c r="F41" s="36" t="s">
        <v>526</v>
      </c>
      <c r="G41" s="37" t="s">
        <v>526</v>
      </c>
      <c r="H41" s="37" t="s">
        <v>526</v>
      </c>
      <c r="I41" s="37">
        <v>0</v>
      </c>
      <c r="J41" s="38">
        <v>0</v>
      </c>
      <c r="K41" s="22"/>
      <c r="L41" s="22"/>
      <c r="M41" s="22"/>
      <c r="N41" s="22"/>
      <c r="O41" s="22"/>
      <c r="P41" s="22"/>
    </row>
    <row r="42" spans="1:16" ht="39" customHeight="1" x14ac:dyDescent="0.15">
      <c r="A42" s="22"/>
      <c r="B42" s="39"/>
      <c r="C42" s="1244" t="s">
        <v>580</v>
      </c>
      <c r="D42" s="1245"/>
      <c r="E42" s="1246"/>
      <c r="F42" s="36" t="s">
        <v>526</v>
      </c>
      <c r="G42" s="37" t="s">
        <v>526</v>
      </c>
      <c r="H42" s="37" t="s">
        <v>526</v>
      </c>
      <c r="I42" s="37" t="s">
        <v>526</v>
      </c>
      <c r="J42" s="38" t="s">
        <v>526</v>
      </c>
      <c r="K42" s="22"/>
      <c r="L42" s="22"/>
      <c r="M42" s="22"/>
      <c r="N42" s="22"/>
      <c r="O42" s="22"/>
      <c r="P42" s="22"/>
    </row>
    <row r="43" spans="1:16" ht="39" customHeight="1" thickBot="1" x14ac:dyDescent="0.2">
      <c r="A43" s="22"/>
      <c r="B43" s="40"/>
      <c r="C43" s="1247" t="s">
        <v>581</v>
      </c>
      <c r="D43" s="1248"/>
      <c r="E43" s="1249"/>
      <c r="F43" s="41" t="s">
        <v>526</v>
      </c>
      <c r="G43" s="42" t="s">
        <v>526</v>
      </c>
      <c r="H43" s="42" t="s">
        <v>526</v>
      </c>
      <c r="I43" s="42" t="s">
        <v>526</v>
      </c>
      <c r="J43" s="43" t="s">
        <v>526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Ilkof0HDue/DMmTQeoDP6XkIZrGK2aVwV749aaL0DOtoTRC6dfk+xGtMuAHabyHIfxaieBWDgR8PjjvkQ6eLA==" saltValue="/g8z/kh+Hq0FWUIG/lqU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7817</v>
      </c>
      <c r="L45" s="60">
        <v>6359</v>
      </c>
      <c r="M45" s="60">
        <v>6587</v>
      </c>
      <c r="N45" s="60">
        <v>5989</v>
      </c>
      <c r="O45" s="61">
        <v>5644</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526</v>
      </c>
      <c r="L46" s="64" t="s">
        <v>526</v>
      </c>
      <c r="M46" s="64" t="s">
        <v>526</v>
      </c>
      <c r="N46" s="64" t="s">
        <v>526</v>
      </c>
      <c r="O46" s="65" t="s">
        <v>526</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526</v>
      </c>
      <c r="L47" s="64" t="s">
        <v>526</v>
      </c>
      <c r="M47" s="64" t="s">
        <v>526</v>
      </c>
      <c r="N47" s="64" t="s">
        <v>526</v>
      </c>
      <c r="O47" s="65" t="s">
        <v>526</v>
      </c>
      <c r="P47" s="48"/>
      <c r="Q47" s="48"/>
      <c r="R47" s="48"/>
      <c r="S47" s="48"/>
      <c r="T47" s="48"/>
      <c r="U47" s="48"/>
    </row>
    <row r="48" spans="1:21" ht="30.75" customHeight="1" x14ac:dyDescent="0.15">
      <c r="A48" s="48"/>
      <c r="B48" s="1254"/>
      <c r="C48" s="1255"/>
      <c r="D48" s="62"/>
      <c r="E48" s="1260" t="s">
        <v>15</v>
      </c>
      <c r="F48" s="1260"/>
      <c r="G48" s="1260"/>
      <c r="H48" s="1260"/>
      <c r="I48" s="1260"/>
      <c r="J48" s="1261"/>
      <c r="K48" s="63">
        <v>1255</v>
      </c>
      <c r="L48" s="64">
        <v>1207</v>
      </c>
      <c r="M48" s="64">
        <v>1159</v>
      </c>
      <c r="N48" s="64">
        <v>1123</v>
      </c>
      <c r="O48" s="65">
        <v>1058</v>
      </c>
      <c r="P48" s="48"/>
      <c r="Q48" s="48"/>
      <c r="R48" s="48"/>
      <c r="S48" s="48"/>
      <c r="T48" s="48"/>
      <c r="U48" s="48"/>
    </row>
    <row r="49" spans="1:21" ht="30.75" customHeight="1" x14ac:dyDescent="0.15">
      <c r="A49" s="48"/>
      <c r="B49" s="1254"/>
      <c r="C49" s="1255"/>
      <c r="D49" s="62"/>
      <c r="E49" s="1260" t="s">
        <v>16</v>
      </c>
      <c r="F49" s="1260"/>
      <c r="G49" s="1260"/>
      <c r="H49" s="1260"/>
      <c r="I49" s="1260"/>
      <c r="J49" s="1261"/>
      <c r="K49" s="63">
        <v>159</v>
      </c>
      <c r="L49" s="64">
        <v>255</v>
      </c>
      <c r="M49" s="64">
        <v>276</v>
      </c>
      <c r="N49" s="64">
        <v>281</v>
      </c>
      <c r="O49" s="65">
        <v>261</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526</v>
      </c>
      <c r="L50" s="64" t="s">
        <v>526</v>
      </c>
      <c r="M50" s="64" t="s">
        <v>526</v>
      </c>
      <c r="N50" s="64" t="s">
        <v>526</v>
      </c>
      <c r="O50" s="65" t="s">
        <v>526</v>
      </c>
      <c r="P50" s="48"/>
      <c r="Q50" s="48"/>
      <c r="R50" s="48"/>
      <c r="S50" s="48"/>
      <c r="T50" s="48"/>
      <c r="U50" s="48"/>
    </row>
    <row r="51" spans="1:21" ht="30.75" customHeight="1" x14ac:dyDescent="0.15">
      <c r="A51" s="48"/>
      <c r="B51" s="1256"/>
      <c r="C51" s="1257"/>
      <c r="D51" s="66"/>
      <c r="E51" s="1260" t="s">
        <v>18</v>
      </c>
      <c r="F51" s="1260"/>
      <c r="G51" s="1260"/>
      <c r="H51" s="1260"/>
      <c r="I51" s="1260"/>
      <c r="J51" s="1261"/>
      <c r="K51" s="63">
        <v>6</v>
      </c>
      <c r="L51" s="64">
        <v>4</v>
      </c>
      <c r="M51" s="64">
        <v>2</v>
      </c>
      <c r="N51" s="64">
        <v>1</v>
      </c>
      <c r="O51" s="65">
        <v>1</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7664</v>
      </c>
      <c r="L52" s="64">
        <v>7652</v>
      </c>
      <c r="M52" s="64">
        <v>7583</v>
      </c>
      <c r="N52" s="64">
        <v>7526</v>
      </c>
      <c r="O52" s="65">
        <v>7695</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1573</v>
      </c>
      <c r="L53" s="69">
        <v>173</v>
      </c>
      <c r="M53" s="69">
        <v>441</v>
      </c>
      <c r="N53" s="69">
        <v>-132</v>
      </c>
      <c r="O53" s="70">
        <v>-731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526</v>
      </c>
      <c r="L57" s="84" t="s">
        <v>526</v>
      </c>
      <c r="M57" s="84" t="s">
        <v>526</v>
      </c>
      <c r="N57" s="84" t="s">
        <v>526</v>
      </c>
      <c r="O57" s="85" t="s">
        <v>526</v>
      </c>
    </row>
    <row r="58" spans="1:21" ht="31.5" customHeight="1" thickBot="1" x14ac:dyDescent="0.2">
      <c r="B58" s="1270"/>
      <c r="C58" s="1271"/>
      <c r="D58" s="1275" t="s">
        <v>27</v>
      </c>
      <c r="E58" s="1276"/>
      <c r="F58" s="1276"/>
      <c r="G58" s="1276"/>
      <c r="H58" s="1276"/>
      <c r="I58" s="1276"/>
      <c r="J58" s="1277"/>
      <c r="K58" s="86" t="s">
        <v>526</v>
      </c>
      <c r="L58" s="87" t="s">
        <v>526</v>
      </c>
      <c r="M58" s="87" t="s">
        <v>526</v>
      </c>
      <c r="N58" s="87" t="s">
        <v>526</v>
      </c>
      <c r="O58" s="88" t="s">
        <v>526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IqOQhWucSz5a82+8BGj5UO0MOsvM3fBk8RvcPEN4Br1H+GJJwGxU1rEtu0qEALoYdarmNq4CSEZRNAA4gRIQg==" saltValue="ToaH67YbT9CaPmTNRAn4j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78" t="s">
        <v>30</v>
      </c>
      <c r="C41" s="1279"/>
      <c r="D41" s="102"/>
      <c r="E41" s="1284" t="s">
        <v>31</v>
      </c>
      <c r="F41" s="1284"/>
      <c r="G41" s="1284"/>
      <c r="H41" s="1285"/>
      <c r="I41" s="103">
        <v>60788</v>
      </c>
      <c r="J41" s="104">
        <v>63476</v>
      </c>
      <c r="K41" s="104">
        <v>62106</v>
      </c>
      <c r="L41" s="104">
        <v>61703</v>
      </c>
      <c r="M41" s="105">
        <v>62031</v>
      </c>
    </row>
    <row r="42" spans="2:13" ht="27.75" customHeight="1" x14ac:dyDescent="0.15">
      <c r="B42" s="1280"/>
      <c r="C42" s="1281"/>
      <c r="D42" s="106"/>
      <c r="E42" s="1286" t="s">
        <v>32</v>
      </c>
      <c r="F42" s="1286"/>
      <c r="G42" s="1286"/>
      <c r="H42" s="1287"/>
      <c r="I42" s="107" t="s">
        <v>526</v>
      </c>
      <c r="J42" s="108" t="s">
        <v>526</v>
      </c>
      <c r="K42" s="108" t="s">
        <v>526</v>
      </c>
      <c r="L42" s="108" t="s">
        <v>526</v>
      </c>
      <c r="M42" s="109" t="s">
        <v>526</v>
      </c>
    </row>
    <row r="43" spans="2:13" ht="27.75" customHeight="1" x14ac:dyDescent="0.15">
      <c r="B43" s="1280"/>
      <c r="C43" s="1281"/>
      <c r="D43" s="106"/>
      <c r="E43" s="1286" t="s">
        <v>33</v>
      </c>
      <c r="F43" s="1286"/>
      <c r="G43" s="1286"/>
      <c r="H43" s="1287"/>
      <c r="I43" s="107">
        <v>16260</v>
      </c>
      <c r="J43" s="108">
        <v>15537</v>
      </c>
      <c r="K43" s="108">
        <v>15098</v>
      </c>
      <c r="L43" s="108">
        <v>14193</v>
      </c>
      <c r="M43" s="109">
        <v>13166</v>
      </c>
    </row>
    <row r="44" spans="2:13" ht="27.75" customHeight="1" x14ac:dyDescent="0.15">
      <c r="B44" s="1280"/>
      <c r="C44" s="1281"/>
      <c r="D44" s="106"/>
      <c r="E44" s="1286" t="s">
        <v>34</v>
      </c>
      <c r="F44" s="1286"/>
      <c r="G44" s="1286"/>
      <c r="H44" s="1287"/>
      <c r="I44" s="107">
        <v>1991</v>
      </c>
      <c r="J44" s="108">
        <v>1829</v>
      </c>
      <c r="K44" s="108">
        <v>1607</v>
      </c>
      <c r="L44" s="108">
        <v>1413</v>
      </c>
      <c r="M44" s="109">
        <v>1234</v>
      </c>
    </row>
    <row r="45" spans="2:13" ht="27.75" customHeight="1" x14ac:dyDescent="0.15">
      <c r="B45" s="1280"/>
      <c r="C45" s="1281"/>
      <c r="D45" s="106"/>
      <c r="E45" s="1286" t="s">
        <v>35</v>
      </c>
      <c r="F45" s="1286"/>
      <c r="G45" s="1286"/>
      <c r="H45" s="1287"/>
      <c r="I45" s="107">
        <v>8332</v>
      </c>
      <c r="J45" s="108">
        <v>7609</v>
      </c>
      <c r="K45" s="108">
        <v>7407</v>
      </c>
      <c r="L45" s="108">
        <v>7184</v>
      </c>
      <c r="M45" s="109">
        <v>6692</v>
      </c>
    </row>
    <row r="46" spans="2:13" ht="27.75" customHeight="1" x14ac:dyDescent="0.15">
      <c r="B46" s="1280"/>
      <c r="C46" s="1281"/>
      <c r="D46" s="110"/>
      <c r="E46" s="1286" t="s">
        <v>36</v>
      </c>
      <c r="F46" s="1286"/>
      <c r="G46" s="1286"/>
      <c r="H46" s="1287"/>
      <c r="I46" s="107">
        <v>1</v>
      </c>
      <c r="J46" s="108">
        <v>3</v>
      </c>
      <c r="K46" s="108">
        <v>4</v>
      </c>
      <c r="L46" s="108">
        <v>3</v>
      </c>
      <c r="M46" s="109">
        <v>3</v>
      </c>
    </row>
    <row r="47" spans="2:13" ht="27.75" customHeight="1" x14ac:dyDescent="0.15">
      <c r="B47" s="1280"/>
      <c r="C47" s="1281"/>
      <c r="D47" s="111"/>
      <c r="E47" s="1288" t="s">
        <v>37</v>
      </c>
      <c r="F47" s="1289"/>
      <c r="G47" s="1289"/>
      <c r="H47" s="1290"/>
      <c r="I47" s="107" t="s">
        <v>526</v>
      </c>
      <c r="J47" s="108" t="s">
        <v>526</v>
      </c>
      <c r="K47" s="108" t="s">
        <v>526</v>
      </c>
      <c r="L47" s="108" t="s">
        <v>526</v>
      </c>
      <c r="M47" s="109" t="s">
        <v>526</v>
      </c>
    </row>
    <row r="48" spans="2:13" ht="27.75" customHeight="1" x14ac:dyDescent="0.15">
      <c r="B48" s="1280"/>
      <c r="C48" s="1281"/>
      <c r="D48" s="106"/>
      <c r="E48" s="1286" t="s">
        <v>38</v>
      </c>
      <c r="F48" s="1286"/>
      <c r="G48" s="1286"/>
      <c r="H48" s="1287"/>
      <c r="I48" s="107" t="s">
        <v>526</v>
      </c>
      <c r="J48" s="108" t="s">
        <v>526</v>
      </c>
      <c r="K48" s="108" t="s">
        <v>526</v>
      </c>
      <c r="L48" s="108" t="s">
        <v>526</v>
      </c>
      <c r="M48" s="109" t="s">
        <v>526</v>
      </c>
    </row>
    <row r="49" spans="2:13" ht="27.75" customHeight="1" x14ac:dyDescent="0.15">
      <c r="B49" s="1282"/>
      <c r="C49" s="1283"/>
      <c r="D49" s="106"/>
      <c r="E49" s="1286" t="s">
        <v>39</v>
      </c>
      <c r="F49" s="1286"/>
      <c r="G49" s="1286"/>
      <c r="H49" s="1287"/>
      <c r="I49" s="107" t="s">
        <v>526</v>
      </c>
      <c r="J49" s="108" t="s">
        <v>526</v>
      </c>
      <c r="K49" s="108" t="s">
        <v>526</v>
      </c>
      <c r="L49" s="108" t="s">
        <v>526</v>
      </c>
      <c r="M49" s="109" t="s">
        <v>526</v>
      </c>
    </row>
    <row r="50" spans="2:13" ht="27.75" customHeight="1" x14ac:dyDescent="0.15">
      <c r="B50" s="1291" t="s">
        <v>40</v>
      </c>
      <c r="C50" s="1292"/>
      <c r="D50" s="112"/>
      <c r="E50" s="1286" t="s">
        <v>41</v>
      </c>
      <c r="F50" s="1286"/>
      <c r="G50" s="1286"/>
      <c r="H50" s="1287"/>
      <c r="I50" s="107">
        <v>12646</v>
      </c>
      <c r="J50" s="108">
        <v>15218</v>
      </c>
      <c r="K50" s="108">
        <v>17679</v>
      </c>
      <c r="L50" s="108">
        <v>20954</v>
      </c>
      <c r="M50" s="109">
        <v>26471</v>
      </c>
    </row>
    <row r="51" spans="2:13" ht="27.75" customHeight="1" x14ac:dyDescent="0.15">
      <c r="B51" s="1280"/>
      <c r="C51" s="1281"/>
      <c r="D51" s="106"/>
      <c r="E51" s="1286" t="s">
        <v>42</v>
      </c>
      <c r="F51" s="1286"/>
      <c r="G51" s="1286"/>
      <c r="H51" s="1287"/>
      <c r="I51" s="107">
        <v>19937</v>
      </c>
      <c r="J51" s="108">
        <v>21302</v>
      </c>
      <c r="K51" s="108">
        <v>21045</v>
      </c>
      <c r="L51" s="108">
        <v>20672</v>
      </c>
      <c r="M51" s="109">
        <v>19847</v>
      </c>
    </row>
    <row r="52" spans="2:13" ht="27.75" customHeight="1" x14ac:dyDescent="0.15">
      <c r="B52" s="1282"/>
      <c r="C52" s="1283"/>
      <c r="D52" s="106"/>
      <c r="E52" s="1286" t="s">
        <v>43</v>
      </c>
      <c r="F52" s="1286"/>
      <c r="G52" s="1286"/>
      <c r="H52" s="1287"/>
      <c r="I52" s="107">
        <v>74208</v>
      </c>
      <c r="J52" s="108">
        <v>75372</v>
      </c>
      <c r="K52" s="108">
        <v>75486</v>
      </c>
      <c r="L52" s="108">
        <v>74818</v>
      </c>
      <c r="M52" s="109">
        <v>75016</v>
      </c>
    </row>
    <row r="53" spans="2:13" ht="27.75" customHeight="1" thickBot="1" x14ac:dyDescent="0.2">
      <c r="B53" s="1293" t="s">
        <v>44</v>
      </c>
      <c r="C53" s="1294"/>
      <c r="D53" s="113"/>
      <c r="E53" s="1295" t="s">
        <v>45</v>
      </c>
      <c r="F53" s="1295"/>
      <c r="G53" s="1295"/>
      <c r="H53" s="1296"/>
      <c r="I53" s="114">
        <v>-19419</v>
      </c>
      <c r="J53" s="115">
        <v>-23438</v>
      </c>
      <c r="K53" s="115">
        <v>-27988</v>
      </c>
      <c r="L53" s="115">
        <v>-31947</v>
      </c>
      <c r="M53" s="116">
        <v>-38207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1xaJIv9IT+/PJeNWNWIv5UVPPX5k4HBjZErmrmDBhsI2caWKZGNVB7a1ZYT560H8CX4EL+lImliNOcCCcklA==" saltValue="7SbWMXWC+srvprvrDNKpo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305" t="s">
        <v>48</v>
      </c>
      <c r="D55" s="1305"/>
      <c r="E55" s="1306"/>
      <c r="F55" s="128">
        <v>7195</v>
      </c>
      <c r="G55" s="128">
        <v>10141</v>
      </c>
      <c r="H55" s="129">
        <v>13888</v>
      </c>
    </row>
    <row r="56" spans="2:8" ht="52.5" customHeight="1" x14ac:dyDescent="0.15">
      <c r="B56" s="130"/>
      <c r="C56" s="1307" t="s">
        <v>49</v>
      </c>
      <c r="D56" s="1307"/>
      <c r="E56" s="1308"/>
      <c r="F56" s="131">
        <v>1080</v>
      </c>
      <c r="G56" s="131">
        <v>792</v>
      </c>
      <c r="H56" s="132">
        <v>1996</v>
      </c>
    </row>
    <row r="57" spans="2:8" ht="53.25" customHeight="1" x14ac:dyDescent="0.15">
      <c r="B57" s="130"/>
      <c r="C57" s="1309" t="s">
        <v>50</v>
      </c>
      <c r="D57" s="1309"/>
      <c r="E57" s="1310"/>
      <c r="F57" s="133">
        <v>6848</v>
      </c>
      <c r="G57" s="133">
        <v>7289</v>
      </c>
      <c r="H57" s="134">
        <v>8160</v>
      </c>
    </row>
    <row r="58" spans="2:8" ht="45.75" customHeight="1" x14ac:dyDescent="0.15">
      <c r="B58" s="135"/>
      <c r="C58" s="1297" t="s">
        <v>602</v>
      </c>
      <c r="D58" s="1298"/>
      <c r="E58" s="1299"/>
      <c r="F58" s="136">
        <v>3189</v>
      </c>
      <c r="G58" s="136">
        <v>3620</v>
      </c>
      <c r="H58" s="137">
        <v>4168</v>
      </c>
    </row>
    <row r="59" spans="2:8" ht="45.75" customHeight="1" x14ac:dyDescent="0.15">
      <c r="B59" s="135"/>
      <c r="C59" s="1297" t="s">
        <v>601</v>
      </c>
      <c r="D59" s="1298"/>
      <c r="E59" s="1299"/>
      <c r="F59" s="136">
        <v>705</v>
      </c>
      <c r="G59" s="136">
        <v>745</v>
      </c>
      <c r="H59" s="137">
        <v>1058</v>
      </c>
    </row>
    <row r="60" spans="2:8" ht="45.75" customHeight="1" x14ac:dyDescent="0.15">
      <c r="B60" s="135"/>
      <c r="C60" s="1297" t="s">
        <v>603</v>
      </c>
      <c r="D60" s="1298"/>
      <c r="E60" s="1299"/>
      <c r="F60" s="136">
        <v>670</v>
      </c>
      <c r="G60" s="136">
        <v>680</v>
      </c>
      <c r="H60" s="137">
        <v>680</v>
      </c>
    </row>
    <row r="61" spans="2:8" ht="45.75" customHeight="1" x14ac:dyDescent="0.15">
      <c r="B61" s="135"/>
      <c r="C61" s="1297" t="s">
        <v>604</v>
      </c>
      <c r="D61" s="1298"/>
      <c r="E61" s="1299"/>
      <c r="F61" s="136">
        <v>529</v>
      </c>
      <c r="G61" s="136">
        <v>531</v>
      </c>
      <c r="H61" s="137">
        <v>539</v>
      </c>
    </row>
    <row r="62" spans="2:8" ht="45.75" customHeight="1" thickBot="1" x14ac:dyDescent="0.2">
      <c r="B62" s="138"/>
      <c r="C62" s="1300" t="s">
        <v>605</v>
      </c>
      <c r="D62" s="1301"/>
      <c r="E62" s="1302"/>
      <c r="F62" s="139">
        <v>428</v>
      </c>
      <c r="G62" s="139">
        <v>428</v>
      </c>
      <c r="H62" s="140">
        <v>428</v>
      </c>
    </row>
    <row r="63" spans="2:8" ht="52.5" customHeight="1" thickBot="1" x14ac:dyDescent="0.2">
      <c r="B63" s="141"/>
      <c r="C63" s="1303" t="s">
        <v>51</v>
      </c>
      <c r="D63" s="1303"/>
      <c r="E63" s="1304"/>
      <c r="F63" s="142">
        <v>15124</v>
      </c>
      <c r="G63" s="142">
        <v>18222</v>
      </c>
      <c r="H63" s="143">
        <v>24044</v>
      </c>
    </row>
    <row r="64" spans="2:8" ht="15" customHeight="1" x14ac:dyDescent="0.15"/>
  </sheetData>
  <sheetProtection algorithmName="SHA-512" hashValue="HjseIN/df27Z5L0NMkkmn8rf339IYtKKUe2nykjyJvoHN+MGt3olEQZ+OODncprBJUJ8pPiKqaiOq7iA56cvEA==" saltValue="MOXf52v/HoEsYrdphkMo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617</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617</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616</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612</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1" t="s">
        <v>615</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5" x14ac:dyDescent="0.15">
      <c r="B44" s="389"/>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5" x14ac:dyDescent="0.15">
      <c r="B45" s="389"/>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5" x14ac:dyDescent="0.15">
      <c r="B46" s="389"/>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5" x14ac:dyDescent="0.15">
      <c r="B47" s="389"/>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610</v>
      </c>
    </row>
    <row r="50" spans="1:109" ht="13.5" x14ac:dyDescent="0.15">
      <c r="B50" s="389"/>
      <c r="G50" s="1322"/>
      <c r="H50" s="1322"/>
      <c r="I50" s="1322"/>
      <c r="J50" s="1322"/>
      <c r="K50" s="398"/>
      <c r="L50" s="398"/>
      <c r="M50" s="397"/>
      <c r="N50" s="397"/>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21" t="s">
        <v>567</v>
      </c>
      <c r="BQ50" s="1321"/>
      <c r="BR50" s="1321"/>
      <c r="BS50" s="1321"/>
      <c r="BT50" s="1321"/>
      <c r="BU50" s="1321"/>
      <c r="BV50" s="1321"/>
      <c r="BW50" s="1321"/>
      <c r="BX50" s="1321" t="s">
        <v>568</v>
      </c>
      <c r="BY50" s="1321"/>
      <c r="BZ50" s="1321"/>
      <c r="CA50" s="1321"/>
      <c r="CB50" s="1321"/>
      <c r="CC50" s="1321"/>
      <c r="CD50" s="1321"/>
      <c r="CE50" s="1321"/>
      <c r="CF50" s="1321" t="s">
        <v>569</v>
      </c>
      <c r="CG50" s="1321"/>
      <c r="CH50" s="1321"/>
      <c r="CI50" s="1321"/>
      <c r="CJ50" s="1321"/>
      <c r="CK50" s="1321"/>
      <c r="CL50" s="1321"/>
      <c r="CM50" s="1321"/>
      <c r="CN50" s="1321" t="s">
        <v>570</v>
      </c>
      <c r="CO50" s="1321"/>
      <c r="CP50" s="1321"/>
      <c r="CQ50" s="1321"/>
      <c r="CR50" s="1321"/>
      <c r="CS50" s="1321"/>
      <c r="CT50" s="1321"/>
      <c r="CU50" s="1321"/>
      <c r="CV50" s="1321" t="s">
        <v>571</v>
      </c>
      <c r="CW50" s="1321"/>
      <c r="CX50" s="1321"/>
      <c r="CY50" s="1321"/>
      <c r="CZ50" s="1321"/>
      <c r="DA50" s="1321"/>
      <c r="DB50" s="1321"/>
      <c r="DC50" s="1321"/>
    </row>
    <row r="51" spans="1:109" ht="13.5" customHeight="1" x14ac:dyDescent="0.15">
      <c r="B51" s="389"/>
      <c r="G51" s="1326"/>
      <c r="H51" s="1326"/>
      <c r="I51" s="1329"/>
      <c r="J51" s="1329"/>
      <c r="K51" s="1327"/>
      <c r="L51" s="1327"/>
      <c r="M51" s="1327"/>
      <c r="N51" s="1327"/>
      <c r="AM51" s="396"/>
      <c r="AN51" s="1328" t="s">
        <v>609</v>
      </c>
      <c r="AO51" s="1328"/>
      <c r="AP51" s="1328"/>
      <c r="AQ51" s="1328"/>
      <c r="AR51" s="1328"/>
      <c r="AS51" s="1328"/>
      <c r="AT51" s="1328"/>
      <c r="AU51" s="1328"/>
      <c r="AV51" s="1328"/>
      <c r="AW51" s="1328"/>
      <c r="AX51" s="1328"/>
      <c r="AY51" s="1328"/>
      <c r="AZ51" s="1328"/>
      <c r="BA51" s="1328"/>
      <c r="BB51" s="1328" t="s">
        <v>607</v>
      </c>
      <c r="BC51" s="1328"/>
      <c r="BD51" s="1328"/>
      <c r="BE51" s="1328"/>
      <c r="BF51" s="1328"/>
      <c r="BG51" s="1328"/>
      <c r="BH51" s="1328"/>
      <c r="BI51" s="1328"/>
      <c r="BJ51" s="1328"/>
      <c r="BK51" s="1328"/>
      <c r="BL51" s="1328"/>
      <c r="BM51" s="1328"/>
      <c r="BN51" s="1328"/>
      <c r="BO51" s="1328"/>
      <c r="BP51" s="1320"/>
      <c r="BQ51" s="1320"/>
      <c r="BR51" s="1320"/>
      <c r="BS51" s="1320"/>
      <c r="BT51" s="1320"/>
      <c r="BU51" s="1320"/>
      <c r="BV51" s="1320"/>
      <c r="BW51" s="1320"/>
      <c r="BX51" s="1320"/>
      <c r="BY51" s="1320"/>
      <c r="BZ51" s="1320"/>
      <c r="CA51" s="1320"/>
      <c r="CB51" s="1320"/>
      <c r="CC51" s="1320"/>
      <c r="CD51" s="1320"/>
      <c r="CE51" s="1320"/>
      <c r="CF51" s="1320"/>
      <c r="CG51" s="1320"/>
      <c r="CH51" s="1320"/>
      <c r="CI51" s="1320"/>
      <c r="CJ51" s="1320"/>
      <c r="CK51" s="1320"/>
      <c r="CL51" s="1320"/>
      <c r="CM51" s="1320"/>
      <c r="CN51" s="1320"/>
      <c r="CO51" s="1320"/>
      <c r="CP51" s="1320"/>
      <c r="CQ51" s="1320"/>
      <c r="CR51" s="1320"/>
      <c r="CS51" s="1320"/>
      <c r="CT51" s="1320"/>
      <c r="CU51" s="1320"/>
      <c r="CV51" s="1320"/>
      <c r="CW51" s="1320"/>
      <c r="CX51" s="1320"/>
      <c r="CY51" s="1320"/>
      <c r="CZ51" s="1320"/>
      <c r="DA51" s="1320"/>
      <c r="DB51" s="1320"/>
      <c r="DC51" s="1320"/>
    </row>
    <row r="52" spans="1:109" ht="13.5" x14ac:dyDescent="0.15">
      <c r="B52" s="389"/>
      <c r="G52" s="1326"/>
      <c r="H52" s="1326"/>
      <c r="I52" s="1329"/>
      <c r="J52" s="1329"/>
      <c r="K52" s="1327"/>
      <c r="L52" s="1327"/>
      <c r="M52" s="1327"/>
      <c r="N52" s="1327"/>
      <c r="AM52" s="39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ht="13.5" x14ac:dyDescent="0.15">
      <c r="A53" s="404"/>
      <c r="B53" s="389"/>
      <c r="G53" s="1326"/>
      <c r="H53" s="1326"/>
      <c r="I53" s="1322"/>
      <c r="J53" s="1322"/>
      <c r="K53" s="1327"/>
      <c r="L53" s="1327"/>
      <c r="M53" s="1327"/>
      <c r="N53" s="1327"/>
      <c r="AM53" s="396"/>
      <c r="AN53" s="1328"/>
      <c r="AO53" s="1328"/>
      <c r="AP53" s="1328"/>
      <c r="AQ53" s="1328"/>
      <c r="AR53" s="1328"/>
      <c r="AS53" s="1328"/>
      <c r="AT53" s="1328"/>
      <c r="AU53" s="1328"/>
      <c r="AV53" s="1328"/>
      <c r="AW53" s="1328"/>
      <c r="AX53" s="1328"/>
      <c r="AY53" s="1328"/>
      <c r="AZ53" s="1328"/>
      <c r="BA53" s="1328"/>
      <c r="BB53" s="1328" t="s">
        <v>614</v>
      </c>
      <c r="BC53" s="1328"/>
      <c r="BD53" s="1328"/>
      <c r="BE53" s="1328"/>
      <c r="BF53" s="1328"/>
      <c r="BG53" s="1328"/>
      <c r="BH53" s="1328"/>
      <c r="BI53" s="1328"/>
      <c r="BJ53" s="1328"/>
      <c r="BK53" s="1328"/>
      <c r="BL53" s="1328"/>
      <c r="BM53" s="1328"/>
      <c r="BN53" s="1328"/>
      <c r="BO53" s="1328"/>
      <c r="BP53" s="1320">
        <v>68.5</v>
      </c>
      <c r="BQ53" s="1320"/>
      <c r="BR53" s="1320"/>
      <c r="BS53" s="1320"/>
      <c r="BT53" s="1320"/>
      <c r="BU53" s="1320"/>
      <c r="BV53" s="1320"/>
      <c r="BW53" s="1320"/>
      <c r="BX53" s="1320">
        <v>64.099999999999994</v>
      </c>
      <c r="BY53" s="1320"/>
      <c r="BZ53" s="1320"/>
      <c r="CA53" s="1320"/>
      <c r="CB53" s="1320"/>
      <c r="CC53" s="1320"/>
      <c r="CD53" s="1320"/>
      <c r="CE53" s="1320"/>
      <c r="CF53" s="1320">
        <v>65.7</v>
      </c>
      <c r="CG53" s="1320"/>
      <c r="CH53" s="1320"/>
      <c r="CI53" s="1320"/>
      <c r="CJ53" s="1320"/>
      <c r="CK53" s="1320"/>
      <c r="CL53" s="1320"/>
      <c r="CM53" s="1320"/>
      <c r="CN53" s="1320">
        <v>67.3</v>
      </c>
      <c r="CO53" s="1320"/>
      <c r="CP53" s="1320"/>
      <c r="CQ53" s="1320"/>
      <c r="CR53" s="1320"/>
      <c r="CS53" s="1320"/>
      <c r="CT53" s="1320"/>
      <c r="CU53" s="1320"/>
      <c r="CV53" s="1320">
        <v>68.8</v>
      </c>
      <c r="CW53" s="1320"/>
      <c r="CX53" s="1320"/>
      <c r="CY53" s="1320"/>
      <c r="CZ53" s="1320"/>
      <c r="DA53" s="1320"/>
      <c r="DB53" s="1320"/>
      <c r="DC53" s="1320"/>
    </row>
    <row r="54" spans="1:109" ht="13.5" x14ac:dyDescent="0.15">
      <c r="A54" s="404"/>
      <c r="B54" s="389"/>
      <c r="G54" s="1326"/>
      <c r="H54" s="1326"/>
      <c r="I54" s="1322"/>
      <c r="J54" s="1322"/>
      <c r="K54" s="1327"/>
      <c r="L54" s="1327"/>
      <c r="M54" s="1327"/>
      <c r="N54" s="1327"/>
      <c r="AM54" s="39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ht="13.5" x14ac:dyDescent="0.15">
      <c r="A55" s="404"/>
      <c r="B55" s="389"/>
      <c r="G55" s="1322"/>
      <c r="H55" s="1322"/>
      <c r="I55" s="1322"/>
      <c r="J55" s="1322"/>
      <c r="K55" s="1327"/>
      <c r="L55" s="1327"/>
      <c r="M55" s="1327"/>
      <c r="N55" s="1327"/>
      <c r="AN55" s="1321" t="s">
        <v>608</v>
      </c>
      <c r="AO55" s="1321"/>
      <c r="AP55" s="1321"/>
      <c r="AQ55" s="1321"/>
      <c r="AR55" s="1321"/>
      <c r="AS55" s="1321"/>
      <c r="AT55" s="1321"/>
      <c r="AU55" s="1321"/>
      <c r="AV55" s="1321"/>
      <c r="AW55" s="1321"/>
      <c r="AX55" s="1321"/>
      <c r="AY55" s="1321"/>
      <c r="AZ55" s="1321"/>
      <c r="BA55" s="1321"/>
      <c r="BB55" s="1328" t="s">
        <v>607</v>
      </c>
      <c r="BC55" s="1328"/>
      <c r="BD55" s="1328"/>
      <c r="BE55" s="1328"/>
      <c r="BF55" s="1328"/>
      <c r="BG55" s="1328"/>
      <c r="BH55" s="1328"/>
      <c r="BI55" s="1328"/>
      <c r="BJ55" s="1328"/>
      <c r="BK55" s="1328"/>
      <c r="BL55" s="1328"/>
      <c r="BM55" s="1328"/>
      <c r="BN55" s="1328"/>
      <c r="BO55" s="1328"/>
      <c r="BP55" s="1320">
        <v>31</v>
      </c>
      <c r="BQ55" s="1320"/>
      <c r="BR55" s="1320"/>
      <c r="BS55" s="1320"/>
      <c r="BT55" s="1320"/>
      <c r="BU55" s="1320"/>
      <c r="BV55" s="1320"/>
      <c r="BW55" s="1320"/>
      <c r="BX55" s="1320">
        <v>30</v>
      </c>
      <c r="BY55" s="1320"/>
      <c r="BZ55" s="1320"/>
      <c r="CA55" s="1320"/>
      <c r="CB55" s="1320"/>
      <c r="CC55" s="1320"/>
      <c r="CD55" s="1320"/>
      <c r="CE55" s="1320"/>
      <c r="CF55" s="1320">
        <v>23.1</v>
      </c>
      <c r="CG55" s="1320"/>
      <c r="CH55" s="1320"/>
      <c r="CI55" s="1320"/>
      <c r="CJ55" s="1320"/>
      <c r="CK55" s="1320"/>
      <c r="CL55" s="1320"/>
      <c r="CM55" s="1320"/>
      <c r="CN55" s="1320">
        <v>33.9</v>
      </c>
      <c r="CO55" s="1320"/>
      <c r="CP55" s="1320"/>
      <c r="CQ55" s="1320"/>
      <c r="CR55" s="1320"/>
      <c r="CS55" s="1320"/>
      <c r="CT55" s="1320"/>
      <c r="CU55" s="1320"/>
      <c r="CV55" s="1320">
        <v>31.5</v>
      </c>
      <c r="CW55" s="1320"/>
      <c r="CX55" s="1320"/>
      <c r="CY55" s="1320"/>
      <c r="CZ55" s="1320"/>
      <c r="DA55" s="1320"/>
      <c r="DB55" s="1320"/>
      <c r="DC55" s="1320"/>
    </row>
    <row r="56" spans="1:109" ht="13.5" x14ac:dyDescent="0.15">
      <c r="A56" s="404"/>
      <c r="B56" s="389"/>
      <c r="G56" s="1322"/>
      <c r="H56" s="1322"/>
      <c r="I56" s="1322"/>
      <c r="J56" s="1322"/>
      <c r="K56" s="1327"/>
      <c r="L56" s="1327"/>
      <c r="M56" s="1327"/>
      <c r="N56" s="1327"/>
      <c r="AN56" s="1321"/>
      <c r="AO56" s="1321"/>
      <c r="AP56" s="1321"/>
      <c r="AQ56" s="1321"/>
      <c r="AR56" s="1321"/>
      <c r="AS56" s="1321"/>
      <c r="AT56" s="1321"/>
      <c r="AU56" s="1321"/>
      <c r="AV56" s="1321"/>
      <c r="AW56" s="1321"/>
      <c r="AX56" s="1321"/>
      <c r="AY56" s="1321"/>
      <c r="AZ56" s="1321"/>
      <c r="BA56" s="1321"/>
      <c r="BB56" s="1328"/>
      <c r="BC56" s="1328"/>
      <c r="BD56" s="1328"/>
      <c r="BE56" s="1328"/>
      <c r="BF56" s="1328"/>
      <c r="BG56" s="1328"/>
      <c r="BH56" s="1328"/>
      <c r="BI56" s="1328"/>
      <c r="BJ56" s="1328"/>
      <c r="BK56" s="1328"/>
      <c r="BL56" s="1328"/>
      <c r="BM56" s="1328"/>
      <c r="BN56" s="1328"/>
      <c r="BO56" s="1328"/>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4" customFormat="1" ht="13.5" x14ac:dyDescent="0.15">
      <c r="B57" s="410"/>
      <c r="G57" s="1322"/>
      <c r="H57" s="1322"/>
      <c r="I57" s="1330"/>
      <c r="J57" s="1330"/>
      <c r="K57" s="1327"/>
      <c r="L57" s="1327"/>
      <c r="M57" s="1327"/>
      <c r="N57" s="1327"/>
      <c r="AM57" s="388"/>
      <c r="AN57" s="1321"/>
      <c r="AO57" s="1321"/>
      <c r="AP57" s="1321"/>
      <c r="AQ57" s="1321"/>
      <c r="AR57" s="1321"/>
      <c r="AS57" s="1321"/>
      <c r="AT57" s="1321"/>
      <c r="AU57" s="1321"/>
      <c r="AV57" s="1321"/>
      <c r="AW57" s="1321"/>
      <c r="AX57" s="1321"/>
      <c r="AY57" s="1321"/>
      <c r="AZ57" s="1321"/>
      <c r="BA57" s="1321"/>
      <c r="BB57" s="1328" t="s">
        <v>614</v>
      </c>
      <c r="BC57" s="1328"/>
      <c r="BD57" s="1328"/>
      <c r="BE57" s="1328"/>
      <c r="BF57" s="1328"/>
      <c r="BG57" s="1328"/>
      <c r="BH57" s="1328"/>
      <c r="BI57" s="1328"/>
      <c r="BJ57" s="1328"/>
      <c r="BK57" s="1328"/>
      <c r="BL57" s="1328"/>
      <c r="BM57" s="1328"/>
      <c r="BN57" s="1328"/>
      <c r="BO57" s="1328"/>
      <c r="BP57" s="1320">
        <v>57.4</v>
      </c>
      <c r="BQ57" s="1320"/>
      <c r="BR57" s="1320"/>
      <c r="BS57" s="1320"/>
      <c r="BT57" s="1320"/>
      <c r="BU57" s="1320"/>
      <c r="BV57" s="1320"/>
      <c r="BW57" s="1320"/>
      <c r="BX57" s="1320">
        <v>58.3</v>
      </c>
      <c r="BY57" s="1320"/>
      <c r="BZ57" s="1320"/>
      <c r="CA57" s="1320"/>
      <c r="CB57" s="1320"/>
      <c r="CC57" s="1320"/>
      <c r="CD57" s="1320"/>
      <c r="CE57" s="1320"/>
      <c r="CF57" s="1320">
        <v>60.4</v>
      </c>
      <c r="CG57" s="1320"/>
      <c r="CH57" s="1320"/>
      <c r="CI57" s="1320"/>
      <c r="CJ57" s="1320"/>
      <c r="CK57" s="1320"/>
      <c r="CL57" s="1320"/>
      <c r="CM57" s="1320"/>
      <c r="CN57" s="1320">
        <v>61.9</v>
      </c>
      <c r="CO57" s="1320"/>
      <c r="CP57" s="1320"/>
      <c r="CQ57" s="1320"/>
      <c r="CR57" s="1320"/>
      <c r="CS57" s="1320"/>
      <c r="CT57" s="1320"/>
      <c r="CU57" s="1320"/>
      <c r="CV57" s="1320">
        <v>62.6</v>
      </c>
      <c r="CW57" s="1320"/>
      <c r="CX57" s="1320"/>
      <c r="CY57" s="1320"/>
      <c r="CZ57" s="1320"/>
      <c r="DA57" s="1320"/>
      <c r="DB57" s="1320"/>
      <c r="DC57" s="1320"/>
      <c r="DD57" s="415"/>
      <c r="DE57" s="410"/>
    </row>
    <row r="58" spans="1:109" s="404" customFormat="1" ht="13.5" x14ac:dyDescent="0.15">
      <c r="A58" s="388"/>
      <c r="B58" s="410"/>
      <c r="G58" s="1322"/>
      <c r="H58" s="1322"/>
      <c r="I58" s="1330"/>
      <c r="J58" s="1330"/>
      <c r="K58" s="1327"/>
      <c r="L58" s="1327"/>
      <c r="M58" s="1327"/>
      <c r="N58" s="1327"/>
      <c r="AM58" s="388"/>
      <c r="AN58" s="1321"/>
      <c r="AO58" s="1321"/>
      <c r="AP58" s="1321"/>
      <c r="AQ58" s="1321"/>
      <c r="AR58" s="1321"/>
      <c r="AS58" s="1321"/>
      <c r="AT58" s="1321"/>
      <c r="AU58" s="1321"/>
      <c r="AV58" s="1321"/>
      <c r="AW58" s="1321"/>
      <c r="AX58" s="1321"/>
      <c r="AY58" s="1321"/>
      <c r="AZ58" s="1321"/>
      <c r="BA58" s="1321"/>
      <c r="BB58" s="1328"/>
      <c r="BC58" s="1328"/>
      <c r="BD58" s="1328"/>
      <c r="BE58" s="1328"/>
      <c r="BF58" s="1328"/>
      <c r="BG58" s="1328"/>
      <c r="BH58" s="1328"/>
      <c r="BI58" s="1328"/>
      <c r="BJ58" s="1328"/>
      <c r="BK58" s="1328"/>
      <c r="BL58" s="1328"/>
      <c r="BM58" s="1328"/>
      <c r="BN58" s="1328"/>
      <c r="BO58" s="1328"/>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613</v>
      </c>
    </row>
    <row r="64" spans="1:109" ht="13.5" x14ac:dyDescent="0.15">
      <c r="B64" s="389"/>
      <c r="G64" s="405"/>
      <c r="I64" s="407"/>
      <c r="J64" s="407"/>
      <c r="K64" s="407"/>
      <c r="L64" s="407"/>
      <c r="M64" s="407"/>
      <c r="N64" s="406"/>
      <c r="AM64" s="405"/>
      <c r="AN64" s="405" t="s">
        <v>612</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customHeight="1" x14ac:dyDescent="0.15">
      <c r="B65" s="389"/>
      <c r="AN65" s="1311" t="s">
        <v>611</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5" x14ac:dyDescent="0.15">
      <c r="B66" s="389"/>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5" x14ac:dyDescent="0.15">
      <c r="B67" s="389"/>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5" x14ac:dyDescent="0.15">
      <c r="B68" s="389"/>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5" x14ac:dyDescent="0.15">
      <c r="B69" s="389"/>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610</v>
      </c>
    </row>
    <row r="72" spans="2:107" ht="13.5" x14ac:dyDescent="0.15">
      <c r="B72" s="389"/>
      <c r="G72" s="1322"/>
      <c r="H72" s="1322"/>
      <c r="I72" s="1322"/>
      <c r="J72" s="1322"/>
      <c r="K72" s="398"/>
      <c r="L72" s="398"/>
      <c r="M72" s="397"/>
      <c r="N72" s="397"/>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21" t="s">
        <v>567</v>
      </c>
      <c r="BQ72" s="1321"/>
      <c r="BR72" s="1321"/>
      <c r="BS72" s="1321"/>
      <c r="BT72" s="1321"/>
      <c r="BU72" s="1321"/>
      <c r="BV72" s="1321"/>
      <c r="BW72" s="1321"/>
      <c r="BX72" s="1321" t="s">
        <v>568</v>
      </c>
      <c r="BY72" s="1321"/>
      <c r="BZ72" s="1321"/>
      <c r="CA72" s="1321"/>
      <c r="CB72" s="1321"/>
      <c r="CC72" s="1321"/>
      <c r="CD72" s="1321"/>
      <c r="CE72" s="1321"/>
      <c r="CF72" s="1321" t="s">
        <v>569</v>
      </c>
      <c r="CG72" s="1321"/>
      <c r="CH72" s="1321"/>
      <c r="CI72" s="1321"/>
      <c r="CJ72" s="1321"/>
      <c r="CK72" s="1321"/>
      <c r="CL72" s="1321"/>
      <c r="CM72" s="1321"/>
      <c r="CN72" s="1321" t="s">
        <v>570</v>
      </c>
      <c r="CO72" s="1321"/>
      <c r="CP72" s="1321"/>
      <c r="CQ72" s="1321"/>
      <c r="CR72" s="1321"/>
      <c r="CS72" s="1321"/>
      <c r="CT72" s="1321"/>
      <c r="CU72" s="1321"/>
      <c r="CV72" s="1321" t="s">
        <v>571</v>
      </c>
      <c r="CW72" s="1321"/>
      <c r="CX72" s="1321"/>
      <c r="CY72" s="1321"/>
      <c r="CZ72" s="1321"/>
      <c r="DA72" s="1321"/>
      <c r="DB72" s="1321"/>
      <c r="DC72" s="1321"/>
    </row>
    <row r="73" spans="2:107" ht="13.5" x14ac:dyDescent="0.15">
      <c r="B73" s="389"/>
      <c r="G73" s="1326"/>
      <c r="H73" s="1326"/>
      <c r="I73" s="1326"/>
      <c r="J73" s="1326"/>
      <c r="K73" s="1331"/>
      <c r="L73" s="1331"/>
      <c r="M73" s="1331"/>
      <c r="N73" s="1331"/>
      <c r="AM73" s="396"/>
      <c r="AN73" s="1328" t="s">
        <v>609</v>
      </c>
      <c r="AO73" s="1328"/>
      <c r="AP73" s="1328"/>
      <c r="AQ73" s="1328"/>
      <c r="AR73" s="1328"/>
      <c r="AS73" s="1328"/>
      <c r="AT73" s="1328"/>
      <c r="AU73" s="1328"/>
      <c r="AV73" s="1328"/>
      <c r="AW73" s="1328"/>
      <c r="AX73" s="1328"/>
      <c r="AY73" s="1328"/>
      <c r="AZ73" s="1328"/>
      <c r="BA73" s="1328"/>
      <c r="BB73" s="1328" t="s">
        <v>607</v>
      </c>
      <c r="BC73" s="1328"/>
      <c r="BD73" s="1328"/>
      <c r="BE73" s="1328"/>
      <c r="BF73" s="1328"/>
      <c r="BG73" s="1328"/>
      <c r="BH73" s="1328"/>
      <c r="BI73" s="1328"/>
      <c r="BJ73" s="1328"/>
      <c r="BK73" s="1328"/>
      <c r="BL73" s="1328"/>
      <c r="BM73" s="1328"/>
      <c r="BN73" s="1328"/>
      <c r="BO73" s="1328"/>
      <c r="BP73" s="1320"/>
      <c r="BQ73" s="1320"/>
      <c r="BR73" s="1320"/>
      <c r="BS73" s="1320"/>
      <c r="BT73" s="1320"/>
      <c r="BU73" s="1320"/>
      <c r="BV73" s="1320"/>
      <c r="BW73" s="1320"/>
      <c r="BX73" s="1320"/>
      <c r="BY73" s="1320"/>
      <c r="BZ73" s="1320"/>
      <c r="CA73" s="1320"/>
      <c r="CB73" s="1320"/>
      <c r="CC73" s="1320"/>
      <c r="CD73" s="1320"/>
      <c r="CE73" s="1320"/>
      <c r="CF73" s="1320"/>
      <c r="CG73" s="1320"/>
      <c r="CH73" s="1320"/>
      <c r="CI73" s="1320"/>
      <c r="CJ73" s="1320"/>
      <c r="CK73" s="1320"/>
      <c r="CL73" s="1320"/>
      <c r="CM73" s="1320"/>
      <c r="CN73" s="1320"/>
      <c r="CO73" s="1320"/>
      <c r="CP73" s="1320"/>
      <c r="CQ73" s="1320"/>
      <c r="CR73" s="1320"/>
      <c r="CS73" s="1320"/>
      <c r="CT73" s="1320"/>
      <c r="CU73" s="1320"/>
      <c r="CV73" s="1320"/>
      <c r="CW73" s="1320"/>
      <c r="CX73" s="1320"/>
      <c r="CY73" s="1320"/>
      <c r="CZ73" s="1320"/>
      <c r="DA73" s="1320"/>
      <c r="DB73" s="1320"/>
      <c r="DC73" s="1320"/>
    </row>
    <row r="74" spans="2:107" ht="13.5" x14ac:dyDescent="0.15">
      <c r="B74" s="389"/>
      <c r="G74" s="1326"/>
      <c r="H74" s="1326"/>
      <c r="I74" s="1326"/>
      <c r="J74" s="1326"/>
      <c r="K74" s="1331"/>
      <c r="L74" s="1331"/>
      <c r="M74" s="1331"/>
      <c r="N74" s="1331"/>
      <c r="AM74" s="39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ht="13.5" x14ac:dyDescent="0.15">
      <c r="B75" s="389"/>
      <c r="G75" s="1326"/>
      <c r="H75" s="1326"/>
      <c r="I75" s="1322"/>
      <c r="J75" s="1322"/>
      <c r="K75" s="1327"/>
      <c r="L75" s="1327"/>
      <c r="M75" s="1327"/>
      <c r="N75" s="1327"/>
      <c r="AM75" s="396"/>
      <c r="AN75" s="1328"/>
      <c r="AO75" s="1328"/>
      <c r="AP75" s="1328"/>
      <c r="AQ75" s="1328"/>
      <c r="AR75" s="1328"/>
      <c r="AS75" s="1328"/>
      <c r="AT75" s="1328"/>
      <c r="AU75" s="1328"/>
      <c r="AV75" s="1328"/>
      <c r="AW75" s="1328"/>
      <c r="AX75" s="1328"/>
      <c r="AY75" s="1328"/>
      <c r="AZ75" s="1328"/>
      <c r="BA75" s="1328"/>
      <c r="BB75" s="1328" t="s">
        <v>606</v>
      </c>
      <c r="BC75" s="1328"/>
      <c r="BD75" s="1328"/>
      <c r="BE75" s="1328"/>
      <c r="BF75" s="1328"/>
      <c r="BG75" s="1328"/>
      <c r="BH75" s="1328"/>
      <c r="BI75" s="1328"/>
      <c r="BJ75" s="1328"/>
      <c r="BK75" s="1328"/>
      <c r="BL75" s="1328"/>
      <c r="BM75" s="1328"/>
      <c r="BN75" s="1328"/>
      <c r="BO75" s="1328"/>
      <c r="BP75" s="1320">
        <v>2.1</v>
      </c>
      <c r="BQ75" s="1320"/>
      <c r="BR75" s="1320"/>
      <c r="BS75" s="1320"/>
      <c r="BT75" s="1320"/>
      <c r="BU75" s="1320"/>
      <c r="BV75" s="1320"/>
      <c r="BW75" s="1320"/>
      <c r="BX75" s="1320">
        <v>1.7</v>
      </c>
      <c r="BY75" s="1320"/>
      <c r="BZ75" s="1320"/>
      <c r="CA75" s="1320"/>
      <c r="CB75" s="1320"/>
      <c r="CC75" s="1320"/>
      <c r="CD75" s="1320"/>
      <c r="CE75" s="1320"/>
      <c r="CF75" s="1320">
        <v>1.8</v>
      </c>
      <c r="CG75" s="1320"/>
      <c r="CH75" s="1320"/>
      <c r="CI75" s="1320"/>
      <c r="CJ75" s="1320"/>
      <c r="CK75" s="1320"/>
      <c r="CL75" s="1320"/>
      <c r="CM75" s="1320"/>
      <c r="CN75" s="1320">
        <v>0.4</v>
      </c>
      <c r="CO75" s="1320"/>
      <c r="CP75" s="1320"/>
      <c r="CQ75" s="1320"/>
      <c r="CR75" s="1320"/>
      <c r="CS75" s="1320"/>
      <c r="CT75" s="1320"/>
      <c r="CU75" s="1320"/>
      <c r="CV75" s="1320">
        <v>-0.3</v>
      </c>
      <c r="CW75" s="1320"/>
      <c r="CX75" s="1320"/>
      <c r="CY75" s="1320"/>
      <c r="CZ75" s="1320"/>
      <c r="DA75" s="1320"/>
      <c r="DB75" s="1320"/>
      <c r="DC75" s="1320"/>
    </row>
    <row r="76" spans="2:107" ht="13.5" x14ac:dyDescent="0.15">
      <c r="B76" s="389"/>
      <c r="G76" s="1326"/>
      <c r="H76" s="1326"/>
      <c r="I76" s="1322"/>
      <c r="J76" s="1322"/>
      <c r="K76" s="1327"/>
      <c r="L76" s="1327"/>
      <c r="M76" s="1327"/>
      <c r="N76" s="1327"/>
      <c r="AM76" s="39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ht="13.5" x14ac:dyDescent="0.15">
      <c r="B77" s="389"/>
      <c r="G77" s="1322"/>
      <c r="H77" s="1322"/>
      <c r="I77" s="1322"/>
      <c r="J77" s="1322"/>
      <c r="K77" s="1331"/>
      <c r="L77" s="1331"/>
      <c r="M77" s="1331"/>
      <c r="N77" s="1331"/>
      <c r="AN77" s="1321" t="s">
        <v>608</v>
      </c>
      <c r="AO77" s="1321"/>
      <c r="AP77" s="1321"/>
      <c r="AQ77" s="1321"/>
      <c r="AR77" s="1321"/>
      <c r="AS77" s="1321"/>
      <c r="AT77" s="1321"/>
      <c r="AU77" s="1321"/>
      <c r="AV77" s="1321"/>
      <c r="AW77" s="1321"/>
      <c r="AX77" s="1321"/>
      <c r="AY77" s="1321"/>
      <c r="AZ77" s="1321"/>
      <c r="BA77" s="1321"/>
      <c r="BB77" s="1328" t="s">
        <v>607</v>
      </c>
      <c r="BC77" s="1328"/>
      <c r="BD77" s="1328"/>
      <c r="BE77" s="1328"/>
      <c r="BF77" s="1328"/>
      <c r="BG77" s="1328"/>
      <c r="BH77" s="1328"/>
      <c r="BI77" s="1328"/>
      <c r="BJ77" s="1328"/>
      <c r="BK77" s="1328"/>
      <c r="BL77" s="1328"/>
      <c r="BM77" s="1328"/>
      <c r="BN77" s="1328"/>
      <c r="BO77" s="1328"/>
      <c r="BP77" s="1320">
        <v>31</v>
      </c>
      <c r="BQ77" s="1320"/>
      <c r="BR77" s="1320"/>
      <c r="BS77" s="1320"/>
      <c r="BT77" s="1320"/>
      <c r="BU77" s="1320"/>
      <c r="BV77" s="1320"/>
      <c r="BW77" s="1320"/>
      <c r="BX77" s="1320">
        <v>30</v>
      </c>
      <c r="BY77" s="1320"/>
      <c r="BZ77" s="1320"/>
      <c r="CA77" s="1320"/>
      <c r="CB77" s="1320"/>
      <c r="CC77" s="1320"/>
      <c r="CD77" s="1320"/>
      <c r="CE77" s="1320"/>
      <c r="CF77" s="1320">
        <v>23.1</v>
      </c>
      <c r="CG77" s="1320"/>
      <c r="CH77" s="1320"/>
      <c r="CI77" s="1320"/>
      <c r="CJ77" s="1320"/>
      <c r="CK77" s="1320"/>
      <c r="CL77" s="1320"/>
      <c r="CM77" s="1320"/>
      <c r="CN77" s="1320">
        <v>33.9</v>
      </c>
      <c r="CO77" s="1320"/>
      <c r="CP77" s="1320"/>
      <c r="CQ77" s="1320"/>
      <c r="CR77" s="1320"/>
      <c r="CS77" s="1320"/>
      <c r="CT77" s="1320"/>
      <c r="CU77" s="1320"/>
      <c r="CV77" s="1320">
        <v>31.5</v>
      </c>
      <c r="CW77" s="1320"/>
      <c r="CX77" s="1320"/>
      <c r="CY77" s="1320"/>
      <c r="CZ77" s="1320"/>
      <c r="DA77" s="1320"/>
      <c r="DB77" s="1320"/>
      <c r="DC77" s="1320"/>
    </row>
    <row r="78" spans="2:107" ht="13.5" x14ac:dyDescent="0.15">
      <c r="B78" s="389"/>
      <c r="G78" s="1322"/>
      <c r="H78" s="1322"/>
      <c r="I78" s="1322"/>
      <c r="J78" s="1322"/>
      <c r="K78" s="1331"/>
      <c r="L78" s="1331"/>
      <c r="M78" s="1331"/>
      <c r="N78" s="1331"/>
      <c r="AN78" s="1321"/>
      <c r="AO78" s="1321"/>
      <c r="AP78" s="1321"/>
      <c r="AQ78" s="1321"/>
      <c r="AR78" s="1321"/>
      <c r="AS78" s="1321"/>
      <c r="AT78" s="1321"/>
      <c r="AU78" s="1321"/>
      <c r="AV78" s="1321"/>
      <c r="AW78" s="1321"/>
      <c r="AX78" s="1321"/>
      <c r="AY78" s="1321"/>
      <c r="AZ78" s="1321"/>
      <c r="BA78" s="1321"/>
      <c r="BB78" s="1328"/>
      <c r="BC78" s="1328"/>
      <c r="BD78" s="1328"/>
      <c r="BE78" s="1328"/>
      <c r="BF78" s="1328"/>
      <c r="BG78" s="1328"/>
      <c r="BH78" s="1328"/>
      <c r="BI78" s="1328"/>
      <c r="BJ78" s="1328"/>
      <c r="BK78" s="1328"/>
      <c r="BL78" s="1328"/>
      <c r="BM78" s="1328"/>
      <c r="BN78" s="1328"/>
      <c r="BO78" s="1328"/>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ht="13.5" x14ac:dyDescent="0.15">
      <c r="B79" s="389"/>
      <c r="G79" s="1322"/>
      <c r="H79" s="1322"/>
      <c r="I79" s="1330"/>
      <c r="J79" s="1330"/>
      <c r="K79" s="1332"/>
      <c r="L79" s="1332"/>
      <c r="M79" s="1332"/>
      <c r="N79" s="1332"/>
      <c r="AN79" s="1321"/>
      <c r="AO79" s="1321"/>
      <c r="AP79" s="1321"/>
      <c r="AQ79" s="1321"/>
      <c r="AR79" s="1321"/>
      <c r="AS79" s="1321"/>
      <c r="AT79" s="1321"/>
      <c r="AU79" s="1321"/>
      <c r="AV79" s="1321"/>
      <c r="AW79" s="1321"/>
      <c r="AX79" s="1321"/>
      <c r="AY79" s="1321"/>
      <c r="AZ79" s="1321"/>
      <c r="BA79" s="1321"/>
      <c r="BB79" s="1328" t="s">
        <v>606</v>
      </c>
      <c r="BC79" s="1328"/>
      <c r="BD79" s="1328"/>
      <c r="BE79" s="1328"/>
      <c r="BF79" s="1328"/>
      <c r="BG79" s="1328"/>
      <c r="BH79" s="1328"/>
      <c r="BI79" s="1328"/>
      <c r="BJ79" s="1328"/>
      <c r="BK79" s="1328"/>
      <c r="BL79" s="1328"/>
      <c r="BM79" s="1328"/>
      <c r="BN79" s="1328"/>
      <c r="BO79" s="1328"/>
      <c r="BP79" s="1320">
        <v>5.2</v>
      </c>
      <c r="BQ79" s="1320"/>
      <c r="BR79" s="1320"/>
      <c r="BS79" s="1320"/>
      <c r="BT79" s="1320"/>
      <c r="BU79" s="1320"/>
      <c r="BV79" s="1320"/>
      <c r="BW79" s="1320"/>
      <c r="BX79" s="1320">
        <v>5</v>
      </c>
      <c r="BY79" s="1320"/>
      <c r="BZ79" s="1320"/>
      <c r="CA79" s="1320"/>
      <c r="CB79" s="1320"/>
      <c r="CC79" s="1320"/>
      <c r="CD79" s="1320"/>
      <c r="CE79" s="1320"/>
      <c r="CF79" s="1320">
        <v>4.2</v>
      </c>
      <c r="CG79" s="1320"/>
      <c r="CH79" s="1320"/>
      <c r="CI79" s="1320"/>
      <c r="CJ79" s="1320"/>
      <c r="CK79" s="1320"/>
      <c r="CL79" s="1320"/>
      <c r="CM79" s="1320"/>
      <c r="CN79" s="1320">
        <v>5.7</v>
      </c>
      <c r="CO79" s="1320"/>
      <c r="CP79" s="1320"/>
      <c r="CQ79" s="1320"/>
      <c r="CR79" s="1320"/>
      <c r="CS79" s="1320"/>
      <c r="CT79" s="1320"/>
      <c r="CU79" s="1320"/>
      <c r="CV79" s="1320">
        <v>5.4</v>
      </c>
      <c r="CW79" s="1320"/>
      <c r="CX79" s="1320"/>
      <c r="CY79" s="1320"/>
      <c r="CZ79" s="1320"/>
      <c r="DA79" s="1320"/>
      <c r="DB79" s="1320"/>
      <c r="DC79" s="1320"/>
    </row>
    <row r="80" spans="2:107" ht="13.5" x14ac:dyDescent="0.15">
      <c r="B80" s="389"/>
      <c r="G80" s="1322"/>
      <c r="H80" s="1322"/>
      <c r="I80" s="1330"/>
      <c r="J80" s="1330"/>
      <c r="K80" s="1332"/>
      <c r="L80" s="1332"/>
      <c r="M80" s="1332"/>
      <c r="N80" s="1332"/>
      <c r="AN80" s="1321"/>
      <c r="AO80" s="1321"/>
      <c r="AP80" s="1321"/>
      <c r="AQ80" s="1321"/>
      <c r="AR80" s="1321"/>
      <c r="AS80" s="1321"/>
      <c r="AT80" s="1321"/>
      <c r="AU80" s="1321"/>
      <c r="AV80" s="1321"/>
      <c r="AW80" s="1321"/>
      <c r="AX80" s="1321"/>
      <c r="AY80" s="1321"/>
      <c r="AZ80" s="1321"/>
      <c r="BA80" s="1321"/>
      <c r="BB80" s="1328"/>
      <c r="BC80" s="1328"/>
      <c r="BD80" s="1328"/>
      <c r="BE80" s="1328"/>
      <c r="BF80" s="1328"/>
      <c r="BG80" s="1328"/>
      <c r="BH80" s="1328"/>
      <c r="BI80" s="1328"/>
      <c r="BJ80" s="1328"/>
      <c r="BK80" s="1328"/>
      <c r="BL80" s="1328"/>
      <c r="BM80" s="1328"/>
      <c r="BN80" s="1328"/>
      <c r="BO80" s="1328"/>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jrvdSlzCSFrmBffheZQoG6vDr4LkilxojL1aksKuRqI2uxMKbNI3iovU18IoGT+KPmeg7/9rzqlbZVs1QZh1yQ==" saltValue="7Av6Uhh2eEy7W29vjsh7WQ==" spinCount="100000" sheet="1" objects="1" scenarios="1" formatCells="0"/>
  <dataConsolidate/>
  <mergeCells count="112">
    <mergeCell ref="CV79:DC80"/>
    <mergeCell ref="CN77:CU78"/>
    <mergeCell ref="CV77:DC78"/>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BX51:CE52"/>
    <mergeCell ref="CN53:CU54"/>
    <mergeCell ref="I51:J52"/>
    <mergeCell ref="K51:K52"/>
    <mergeCell ref="L51:L52"/>
    <mergeCell ref="M51:M52"/>
    <mergeCell ref="N51:N52"/>
    <mergeCell ref="I57:J58"/>
    <mergeCell ref="AN55:BA58"/>
    <mergeCell ref="BB55:BO56"/>
    <mergeCell ref="BP55:BW56"/>
    <mergeCell ref="CF51:CM52"/>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I53:J54"/>
    <mergeCell ref="K53:K54"/>
    <mergeCell ref="L53:L54"/>
    <mergeCell ref="M53:M54"/>
    <mergeCell ref="N53:N54"/>
    <mergeCell ref="BB53:BO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514</v>
      </c>
    </row>
  </sheetData>
  <sheetProtection algorithmName="SHA-512" hashValue="LttXEeMu5a3SHHGzz14/3XjC+LTeD/rK+cNg4Czf0ZK7RdbYJ7FqECw9vCBtTbX57u2s2dwpS3Enjh7Dbh1kIA==" saltValue="1/w+dEsR0gvOoVhrif7TT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514</v>
      </c>
    </row>
  </sheetData>
  <sheetProtection algorithmName="SHA-512" hashValue="UFHoPKPq7TNhkCp5d2+mlVDdD3rKhKKvun3L+DdI/vOBUPG86TvJcBDhsR7lzRUed3w5mdhRBFEoxIXWAPZt/Q==" saltValue="QWd9oyRUkuq7aeMN+93VI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564</v>
      </c>
      <c r="G2" s="157"/>
      <c r="H2" s="158"/>
    </row>
    <row r="3" spans="1:8" x14ac:dyDescent="0.15">
      <c r="A3" s="154" t="s">
        <v>557</v>
      </c>
      <c r="B3" s="159"/>
      <c r="C3" s="160"/>
      <c r="D3" s="161">
        <v>48056</v>
      </c>
      <c r="E3" s="162"/>
      <c r="F3" s="163">
        <v>42581</v>
      </c>
      <c r="G3" s="164"/>
      <c r="H3" s="165"/>
    </row>
    <row r="4" spans="1:8" x14ac:dyDescent="0.15">
      <c r="A4" s="166"/>
      <c r="B4" s="167"/>
      <c r="C4" s="168"/>
      <c r="D4" s="169">
        <v>12967</v>
      </c>
      <c r="E4" s="170"/>
      <c r="F4" s="171">
        <v>24354</v>
      </c>
      <c r="G4" s="172"/>
      <c r="H4" s="173"/>
    </row>
    <row r="5" spans="1:8" x14ac:dyDescent="0.15">
      <c r="A5" s="154" t="s">
        <v>559</v>
      </c>
      <c r="B5" s="159"/>
      <c r="C5" s="160"/>
      <c r="D5" s="161">
        <v>53937</v>
      </c>
      <c r="E5" s="162"/>
      <c r="F5" s="163">
        <v>45426</v>
      </c>
      <c r="G5" s="164"/>
      <c r="H5" s="165"/>
    </row>
    <row r="6" spans="1:8" x14ac:dyDescent="0.15">
      <c r="A6" s="166"/>
      <c r="B6" s="167"/>
      <c r="C6" s="168"/>
      <c r="D6" s="169">
        <v>15370</v>
      </c>
      <c r="E6" s="170"/>
      <c r="F6" s="171">
        <v>24508</v>
      </c>
      <c r="G6" s="172"/>
      <c r="H6" s="173"/>
    </row>
    <row r="7" spans="1:8" x14ac:dyDescent="0.15">
      <c r="A7" s="154" t="s">
        <v>560</v>
      </c>
      <c r="B7" s="159"/>
      <c r="C7" s="160"/>
      <c r="D7" s="161">
        <v>28473</v>
      </c>
      <c r="E7" s="162"/>
      <c r="F7" s="163">
        <v>45022</v>
      </c>
      <c r="G7" s="164"/>
      <c r="H7" s="165"/>
    </row>
    <row r="8" spans="1:8" x14ac:dyDescent="0.15">
      <c r="A8" s="166"/>
      <c r="B8" s="167"/>
      <c r="C8" s="168"/>
      <c r="D8" s="169">
        <v>7837</v>
      </c>
      <c r="E8" s="170"/>
      <c r="F8" s="171">
        <v>25247</v>
      </c>
      <c r="G8" s="172"/>
      <c r="H8" s="173"/>
    </row>
    <row r="9" spans="1:8" x14ac:dyDescent="0.15">
      <c r="A9" s="154" t="s">
        <v>561</v>
      </c>
      <c r="B9" s="159"/>
      <c r="C9" s="160"/>
      <c r="D9" s="161">
        <v>37513</v>
      </c>
      <c r="E9" s="162"/>
      <c r="F9" s="163">
        <v>51849</v>
      </c>
      <c r="G9" s="164"/>
      <c r="H9" s="165"/>
    </row>
    <row r="10" spans="1:8" x14ac:dyDescent="0.15">
      <c r="A10" s="166"/>
      <c r="B10" s="167"/>
      <c r="C10" s="168"/>
      <c r="D10" s="169">
        <v>8975</v>
      </c>
      <c r="E10" s="170"/>
      <c r="F10" s="171">
        <v>26326</v>
      </c>
      <c r="G10" s="172"/>
      <c r="H10" s="173"/>
    </row>
    <row r="11" spans="1:8" x14ac:dyDescent="0.15">
      <c r="A11" s="154" t="s">
        <v>562</v>
      </c>
      <c r="B11" s="159"/>
      <c r="C11" s="160"/>
      <c r="D11" s="161">
        <v>42052</v>
      </c>
      <c r="E11" s="162"/>
      <c r="F11" s="163">
        <v>52191</v>
      </c>
      <c r="G11" s="164"/>
      <c r="H11" s="165"/>
    </row>
    <row r="12" spans="1:8" x14ac:dyDescent="0.15">
      <c r="A12" s="166"/>
      <c r="B12" s="167"/>
      <c r="C12" s="174"/>
      <c r="D12" s="169">
        <v>16075</v>
      </c>
      <c r="E12" s="170"/>
      <c r="F12" s="171">
        <v>26807</v>
      </c>
      <c r="G12" s="172"/>
      <c r="H12" s="173"/>
    </row>
    <row r="13" spans="1:8" x14ac:dyDescent="0.15">
      <c r="A13" s="154"/>
      <c r="B13" s="159"/>
      <c r="C13" s="175"/>
      <c r="D13" s="176">
        <v>42006</v>
      </c>
      <c r="E13" s="177"/>
      <c r="F13" s="178">
        <v>47414</v>
      </c>
      <c r="G13" s="179"/>
      <c r="H13" s="165"/>
    </row>
    <row r="14" spans="1:8" x14ac:dyDescent="0.15">
      <c r="A14" s="166"/>
      <c r="B14" s="167"/>
      <c r="C14" s="168"/>
      <c r="D14" s="169">
        <v>12245</v>
      </c>
      <c r="E14" s="170"/>
      <c r="F14" s="171">
        <v>25448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3.39</v>
      </c>
      <c r="C19" s="180">
        <f>ROUND(VALUE(SUBSTITUTE(実質収支比率等に係る経年分析!G$48,"▲","-")),2)</f>
        <v>3.54</v>
      </c>
      <c r="D19" s="180">
        <f>ROUND(VALUE(SUBSTITUTE(実質収支比率等に係る経年分析!H$48,"▲","-")),2)</f>
        <v>3.64</v>
      </c>
      <c r="E19" s="180">
        <f>ROUND(VALUE(SUBSTITUTE(実質収支比率等に係る経年分析!I$48,"▲","-")),2)</f>
        <v>3.97</v>
      </c>
      <c r="F19" s="180">
        <f>ROUND(VALUE(SUBSTITUTE(実質収支比率等に係る経年分析!J$48,"▲","-")),2)</f>
        <v>3.56</v>
      </c>
    </row>
    <row r="20" spans="1:11" x14ac:dyDescent="0.15">
      <c r="A20" s="180" t="s">
        <v>55</v>
      </c>
      <c r="B20" s="180">
        <f>ROUND(VALUE(SUBSTITUTE(実質収支比率等に係る経年分析!F$47,"▲","-")),2)</f>
        <v>12.26</v>
      </c>
      <c r="C20" s="180">
        <f>ROUND(VALUE(SUBSTITUTE(実質収支比率等に係る経年分析!G$47,"▲","-")),2)</f>
        <v>14.45</v>
      </c>
      <c r="D20" s="180">
        <f>ROUND(VALUE(SUBSTITUTE(実質収支比率等に係る経年分析!H$47,"▲","-")),2)</f>
        <v>15.8</v>
      </c>
      <c r="E20" s="180">
        <f>ROUND(VALUE(SUBSTITUTE(実質収支比率等に係る経年分析!I$47,"▲","-")),2)</f>
        <v>21.63</v>
      </c>
      <c r="F20" s="180">
        <f>ROUND(VALUE(SUBSTITUTE(実質収支比率等に係る経年分析!J$47,"▲","-")),2)</f>
        <v>28.84</v>
      </c>
    </row>
    <row r="21" spans="1:11" x14ac:dyDescent="0.15">
      <c r="A21" s="180" t="s">
        <v>56</v>
      </c>
      <c r="B21" s="180">
        <f>IF(ISNUMBER(VALUE(SUBSTITUTE(実質収支比率等に係る経年分析!F$49,"▲","-"))),ROUND(VALUE(SUBSTITUTE(実質収支比率等に係る経年分析!F$49,"▲","-")),2),NA())</f>
        <v>2.2999999999999998</v>
      </c>
      <c r="C21" s="180">
        <f>IF(ISNUMBER(VALUE(SUBSTITUTE(実質収支比率等に係る経年分析!G$49,"▲","-"))),ROUND(VALUE(SUBSTITUTE(実質収支比率等に係る経年分析!G$49,"▲","-")),2),NA())</f>
        <v>2.41</v>
      </c>
      <c r="D21" s="180">
        <f>IF(ISNUMBER(VALUE(SUBSTITUTE(実質収支比率等に係る経年分析!H$49,"▲","-"))),ROUND(VALUE(SUBSTITUTE(実質収支比率等に係る経年分析!H$49,"▲","-")),2),NA())</f>
        <v>1.46</v>
      </c>
      <c r="E21" s="180">
        <f>IF(ISNUMBER(VALUE(SUBSTITUTE(実質収支比率等に係る経年分析!I$49,"▲","-"))),ROUND(VALUE(SUBSTITUTE(実質収支比率等に係る経年分析!I$49,"▲","-")),2),NA())</f>
        <v>6.74</v>
      </c>
      <c r="F21" s="180">
        <f>IF(ISNUMBER(VALUE(SUBSTITUTE(実質収支比率等に係る経年分析!J$49,"▲","-"))),ROUND(VALUE(SUBSTITUTE(実質収支比率等に係る経年分析!J$49,"▲","-")),2),NA())</f>
        <v>7.47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母子父子寡婦福祉資金貸付金特別会計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公共用地先行取得事業特別会計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0.38</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1.1100000000000001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1.1599999999999999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0.75</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1.27</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2.16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2.86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2.66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2.59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3.38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3.54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3.64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3.55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12.64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13.32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13.48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13.17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7664</v>
      </c>
      <c r="E42" s="182"/>
      <c r="F42" s="182"/>
      <c r="G42" s="182">
        <f>'実質公債費比率（分子）の構造'!L$52</f>
        <v>7652</v>
      </c>
      <c r="H42" s="182"/>
      <c r="I42" s="182"/>
      <c r="J42" s="182">
        <f>'実質公債費比率（分子）の構造'!M$52</f>
        <v>7583</v>
      </c>
      <c r="K42" s="182"/>
      <c r="L42" s="182"/>
      <c r="M42" s="182">
        <f>'実質公債費比率（分子）の構造'!N$52</f>
        <v>7526</v>
      </c>
      <c r="N42" s="182"/>
      <c r="O42" s="182"/>
      <c r="P42" s="182">
        <f>'実質公債費比率（分子）の構造'!O$52</f>
        <v>7695</v>
      </c>
    </row>
    <row r="43" spans="1:16" x14ac:dyDescent="0.15">
      <c r="A43" s="182" t="s">
        <v>64</v>
      </c>
      <c r="B43" s="182">
        <f>'実質公債費比率（分子）の構造'!K$51</f>
        <v>6</v>
      </c>
      <c r="C43" s="182"/>
      <c r="D43" s="182"/>
      <c r="E43" s="182">
        <f>'実質公債費比率（分子）の構造'!L$51</f>
        <v>4</v>
      </c>
      <c r="F43" s="182"/>
      <c r="G43" s="182"/>
      <c r="H43" s="182">
        <f>'実質公債費比率（分子）の構造'!M$51</f>
        <v>2</v>
      </c>
      <c r="I43" s="182"/>
      <c r="J43" s="182"/>
      <c r="K43" s="182">
        <f>'実質公債費比率（分子）の構造'!N$51</f>
        <v>1</v>
      </c>
      <c r="L43" s="182"/>
      <c r="M43" s="182"/>
      <c r="N43" s="182">
        <f>'実質公債費比率（分子）の構造'!O$51</f>
        <v>1</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159</v>
      </c>
      <c r="C45" s="182"/>
      <c r="D45" s="182"/>
      <c r="E45" s="182">
        <f>'実質公債費比率（分子）の構造'!L$49</f>
        <v>255</v>
      </c>
      <c r="F45" s="182"/>
      <c r="G45" s="182"/>
      <c r="H45" s="182">
        <f>'実質公債費比率（分子）の構造'!M$49</f>
        <v>276</v>
      </c>
      <c r="I45" s="182"/>
      <c r="J45" s="182"/>
      <c r="K45" s="182">
        <f>'実質公債費比率（分子）の構造'!N$49</f>
        <v>281</v>
      </c>
      <c r="L45" s="182"/>
      <c r="M45" s="182"/>
      <c r="N45" s="182">
        <f>'実質公債費比率（分子）の構造'!O$49</f>
        <v>261</v>
      </c>
      <c r="O45" s="182"/>
      <c r="P45" s="182"/>
    </row>
    <row r="46" spans="1:16" x14ac:dyDescent="0.15">
      <c r="A46" s="182" t="s">
        <v>67</v>
      </c>
      <c r="B46" s="182">
        <f>'実質公債費比率（分子）の構造'!K$48</f>
        <v>1255</v>
      </c>
      <c r="C46" s="182"/>
      <c r="D46" s="182"/>
      <c r="E46" s="182">
        <f>'実質公債費比率（分子）の構造'!L$48</f>
        <v>1207</v>
      </c>
      <c r="F46" s="182"/>
      <c r="G46" s="182"/>
      <c r="H46" s="182">
        <f>'実質公債費比率（分子）の構造'!M$48</f>
        <v>1159</v>
      </c>
      <c r="I46" s="182"/>
      <c r="J46" s="182"/>
      <c r="K46" s="182">
        <f>'実質公債費比率（分子）の構造'!N$48</f>
        <v>1123</v>
      </c>
      <c r="L46" s="182"/>
      <c r="M46" s="182"/>
      <c r="N46" s="182">
        <f>'実質公債費比率（分子）の構造'!O$48</f>
        <v>1058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7817</v>
      </c>
      <c r="C49" s="182"/>
      <c r="D49" s="182"/>
      <c r="E49" s="182">
        <f>'実質公債費比率（分子）の構造'!L$45</f>
        <v>6359</v>
      </c>
      <c r="F49" s="182"/>
      <c r="G49" s="182"/>
      <c r="H49" s="182">
        <f>'実質公債費比率（分子）の構造'!M$45</f>
        <v>6587</v>
      </c>
      <c r="I49" s="182"/>
      <c r="J49" s="182"/>
      <c r="K49" s="182">
        <f>'実質公債費比率（分子）の構造'!N$45</f>
        <v>5989</v>
      </c>
      <c r="L49" s="182"/>
      <c r="M49" s="182"/>
      <c r="N49" s="182">
        <f>'実質公債費比率（分子）の構造'!O$45</f>
        <v>5644</v>
      </c>
      <c r="O49" s="182"/>
      <c r="P49" s="182"/>
    </row>
    <row r="50" spans="1:16" x14ac:dyDescent="0.15">
      <c r="A50" s="182" t="s">
        <v>71</v>
      </c>
      <c r="B50" s="182" t="e">
        <f>NA()</f>
        <v>#N/A</v>
      </c>
      <c r="C50" s="182">
        <f>IF(ISNUMBER('実質公債費比率（分子）の構造'!K$53),'実質公債費比率（分子）の構造'!K$53,NA())</f>
        <v>1573</v>
      </c>
      <c r="D50" s="182" t="e">
        <f>NA()</f>
        <v>#N/A</v>
      </c>
      <c r="E50" s="182" t="e">
        <f>NA()</f>
        <v>#N/A</v>
      </c>
      <c r="F50" s="182">
        <f>IF(ISNUMBER('実質公債費比率（分子）の構造'!L$53),'実質公債費比率（分子）の構造'!L$53,NA())</f>
        <v>173</v>
      </c>
      <c r="G50" s="182" t="e">
        <f>NA()</f>
        <v>#N/A</v>
      </c>
      <c r="H50" s="182" t="e">
        <f>NA()</f>
        <v>#N/A</v>
      </c>
      <c r="I50" s="182">
        <f>IF(ISNUMBER('実質公債費比率（分子）の構造'!M$53),'実質公債費比率（分子）の構造'!M$53,NA())</f>
        <v>441</v>
      </c>
      <c r="J50" s="182" t="e">
        <f>NA()</f>
        <v>#N/A</v>
      </c>
      <c r="K50" s="182" t="e">
        <f>NA()</f>
        <v>#N/A</v>
      </c>
      <c r="L50" s="182">
        <f>IF(ISNUMBER('実質公債費比率（分子）の構造'!N$53),'実質公債費比率（分子）の構造'!N$53,NA())</f>
        <v>-132</v>
      </c>
      <c r="M50" s="182" t="e">
        <f>NA()</f>
        <v>#N/A</v>
      </c>
      <c r="N50" s="182" t="e">
        <f>NA()</f>
        <v>#N/A</v>
      </c>
      <c r="O50" s="182">
        <f>IF(ISNUMBER('実質公債費比率（分子）の構造'!O$53),'実質公債費比率（分子）の構造'!O$53,NA())</f>
        <v>-731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74208</v>
      </c>
      <c r="E56" s="181"/>
      <c r="F56" s="181"/>
      <c r="G56" s="181">
        <f>'将来負担比率（分子）の構造'!J$52</f>
        <v>75372</v>
      </c>
      <c r="H56" s="181"/>
      <c r="I56" s="181"/>
      <c r="J56" s="181">
        <f>'将来負担比率（分子）の構造'!K$52</f>
        <v>75486</v>
      </c>
      <c r="K56" s="181"/>
      <c r="L56" s="181"/>
      <c r="M56" s="181">
        <f>'将来負担比率（分子）の構造'!L$52</f>
        <v>74818</v>
      </c>
      <c r="N56" s="181"/>
      <c r="O56" s="181"/>
      <c r="P56" s="181">
        <f>'将来負担比率（分子）の構造'!M$52</f>
        <v>75016</v>
      </c>
    </row>
    <row r="57" spans="1:16" x14ac:dyDescent="0.15">
      <c r="A57" s="181" t="s">
        <v>42</v>
      </c>
      <c r="B57" s="181"/>
      <c r="C57" s="181"/>
      <c r="D57" s="181">
        <f>'将来負担比率（分子）の構造'!I$51</f>
        <v>19937</v>
      </c>
      <c r="E57" s="181"/>
      <c r="F57" s="181"/>
      <c r="G57" s="181">
        <f>'将来負担比率（分子）の構造'!J$51</f>
        <v>21302</v>
      </c>
      <c r="H57" s="181"/>
      <c r="I57" s="181"/>
      <c r="J57" s="181">
        <f>'将来負担比率（分子）の構造'!K$51</f>
        <v>21045</v>
      </c>
      <c r="K57" s="181"/>
      <c r="L57" s="181"/>
      <c r="M57" s="181">
        <f>'将来負担比率（分子）の構造'!L$51</f>
        <v>20672</v>
      </c>
      <c r="N57" s="181"/>
      <c r="O57" s="181"/>
      <c r="P57" s="181">
        <f>'将来負担比率（分子）の構造'!M$51</f>
        <v>19847</v>
      </c>
    </row>
    <row r="58" spans="1:16" x14ac:dyDescent="0.15">
      <c r="A58" s="181" t="s">
        <v>41</v>
      </c>
      <c r="B58" s="181"/>
      <c r="C58" s="181"/>
      <c r="D58" s="181">
        <f>'将来負担比率（分子）の構造'!I$50</f>
        <v>12646</v>
      </c>
      <c r="E58" s="181"/>
      <c r="F58" s="181"/>
      <c r="G58" s="181">
        <f>'将来負担比率（分子）の構造'!J$50</f>
        <v>15218</v>
      </c>
      <c r="H58" s="181"/>
      <c r="I58" s="181"/>
      <c r="J58" s="181">
        <f>'将来負担比率（分子）の構造'!K$50</f>
        <v>17679</v>
      </c>
      <c r="K58" s="181"/>
      <c r="L58" s="181"/>
      <c r="M58" s="181">
        <f>'将来負担比率（分子）の構造'!L$50</f>
        <v>20954</v>
      </c>
      <c r="N58" s="181"/>
      <c r="O58" s="181"/>
      <c r="P58" s="181">
        <f>'将来負担比率（分子）の構造'!M$50</f>
        <v>26471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v>
      </c>
      <c r="C61" s="181"/>
      <c r="D61" s="181"/>
      <c r="E61" s="181">
        <f>'将来負担比率（分子）の構造'!J$46</f>
        <v>3</v>
      </c>
      <c r="F61" s="181"/>
      <c r="G61" s="181"/>
      <c r="H61" s="181">
        <f>'将来負担比率（分子）の構造'!K$46</f>
        <v>4</v>
      </c>
      <c r="I61" s="181"/>
      <c r="J61" s="181"/>
      <c r="K61" s="181">
        <f>'将来負担比率（分子）の構造'!L$46</f>
        <v>3</v>
      </c>
      <c r="L61" s="181"/>
      <c r="M61" s="181"/>
      <c r="N61" s="181">
        <f>'将来負担比率（分子）の構造'!M$46</f>
        <v>3</v>
      </c>
      <c r="O61" s="181"/>
      <c r="P61" s="181"/>
    </row>
    <row r="62" spans="1:16" x14ac:dyDescent="0.15">
      <c r="A62" s="181" t="s">
        <v>35</v>
      </c>
      <c r="B62" s="181">
        <f>'将来負担比率（分子）の構造'!I$45</f>
        <v>8332</v>
      </c>
      <c r="C62" s="181"/>
      <c r="D62" s="181"/>
      <c r="E62" s="181">
        <f>'将来負担比率（分子）の構造'!J$45</f>
        <v>7609</v>
      </c>
      <c r="F62" s="181"/>
      <c r="G62" s="181"/>
      <c r="H62" s="181">
        <f>'将来負担比率（分子）の構造'!K$45</f>
        <v>7407</v>
      </c>
      <c r="I62" s="181"/>
      <c r="J62" s="181"/>
      <c r="K62" s="181">
        <f>'将来負担比率（分子）の構造'!L$45</f>
        <v>7184</v>
      </c>
      <c r="L62" s="181"/>
      <c r="M62" s="181"/>
      <c r="N62" s="181">
        <f>'将来負担比率（分子）の構造'!M$45</f>
        <v>6692</v>
      </c>
      <c r="O62" s="181"/>
      <c r="P62" s="181"/>
    </row>
    <row r="63" spans="1:16" x14ac:dyDescent="0.15">
      <c r="A63" s="181" t="s">
        <v>34</v>
      </c>
      <c r="B63" s="181">
        <f>'将来負担比率（分子）の構造'!I$44</f>
        <v>1991</v>
      </c>
      <c r="C63" s="181"/>
      <c r="D63" s="181"/>
      <c r="E63" s="181">
        <f>'将来負担比率（分子）の構造'!J$44</f>
        <v>1829</v>
      </c>
      <c r="F63" s="181"/>
      <c r="G63" s="181"/>
      <c r="H63" s="181">
        <f>'将来負担比率（分子）の構造'!K$44</f>
        <v>1607</v>
      </c>
      <c r="I63" s="181"/>
      <c r="J63" s="181"/>
      <c r="K63" s="181">
        <f>'将来負担比率（分子）の構造'!L$44</f>
        <v>1413</v>
      </c>
      <c r="L63" s="181"/>
      <c r="M63" s="181"/>
      <c r="N63" s="181">
        <f>'将来負担比率（分子）の構造'!M$44</f>
        <v>1234</v>
      </c>
      <c r="O63" s="181"/>
      <c r="P63" s="181"/>
    </row>
    <row r="64" spans="1:16" x14ac:dyDescent="0.15">
      <c r="A64" s="181" t="s">
        <v>33</v>
      </c>
      <c r="B64" s="181">
        <f>'将来負担比率（分子）の構造'!I$43</f>
        <v>16260</v>
      </c>
      <c r="C64" s="181"/>
      <c r="D64" s="181"/>
      <c r="E64" s="181">
        <f>'将来負担比率（分子）の構造'!J$43</f>
        <v>15537</v>
      </c>
      <c r="F64" s="181"/>
      <c r="G64" s="181"/>
      <c r="H64" s="181">
        <f>'将来負担比率（分子）の構造'!K$43</f>
        <v>15098</v>
      </c>
      <c r="I64" s="181"/>
      <c r="J64" s="181"/>
      <c r="K64" s="181">
        <f>'将来負担比率（分子）の構造'!L$43</f>
        <v>14193</v>
      </c>
      <c r="L64" s="181"/>
      <c r="M64" s="181"/>
      <c r="N64" s="181">
        <f>'将来負担比率（分子）の構造'!M$43</f>
        <v>13166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60788</v>
      </c>
      <c r="C66" s="181"/>
      <c r="D66" s="181"/>
      <c r="E66" s="181">
        <f>'将来負担比率（分子）の構造'!J$41</f>
        <v>63476</v>
      </c>
      <c r="F66" s="181"/>
      <c r="G66" s="181"/>
      <c r="H66" s="181">
        <f>'将来負担比率（分子）の構造'!K$41</f>
        <v>62106</v>
      </c>
      <c r="I66" s="181"/>
      <c r="J66" s="181"/>
      <c r="K66" s="181">
        <f>'将来負担比率（分子）の構造'!L$41</f>
        <v>61703</v>
      </c>
      <c r="L66" s="181"/>
      <c r="M66" s="181"/>
      <c r="N66" s="181">
        <f>'将来負担比率（分子）の構造'!M$41</f>
        <v>62031</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7195</v>
      </c>
      <c r="C72" s="185">
        <f>基金残高に係る経年分析!G55</f>
        <v>10141</v>
      </c>
      <c r="D72" s="185">
        <f>基金残高に係る経年分析!H55</f>
        <v>13888</v>
      </c>
    </row>
    <row r="73" spans="1:16" x14ac:dyDescent="0.15">
      <c r="A73" s="184" t="s">
        <v>78</v>
      </c>
      <c r="B73" s="185">
        <f>基金残高に係る経年分析!F56</f>
        <v>1080</v>
      </c>
      <c r="C73" s="185">
        <f>基金残高に係る経年分析!G56</f>
        <v>792</v>
      </c>
      <c r="D73" s="185">
        <f>基金残高に係る経年分析!H56</f>
        <v>1996</v>
      </c>
    </row>
    <row r="74" spans="1:16" x14ac:dyDescent="0.15">
      <c r="A74" s="184" t="s">
        <v>79</v>
      </c>
      <c r="B74" s="185">
        <f>基金残高に係る経年分析!F57</f>
        <v>6848</v>
      </c>
      <c r="C74" s="185">
        <f>基金残高に係る経年分析!G57</f>
        <v>7289</v>
      </c>
      <c r="D74" s="185">
        <f>基金残高に係る経年分析!H57</f>
        <v>8160</v>
      </c>
    </row>
  </sheetData>
  <sheetProtection algorithmName="SHA-512" hashValue="t9SkE9tHc+HSmk59SxiR3Ho5NTDsORgh8N/2Y9dAIk0yYr5v7chJgK/8nATlaw5bdeagLeNxsKpQ2bWG4tTuxw==" saltValue="7C3YCqerNJFldfE46ytOp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226</v>
      </c>
      <c r="C5" s="672"/>
      <c r="D5" s="672"/>
      <c r="E5" s="672"/>
      <c r="F5" s="672"/>
      <c r="G5" s="672"/>
      <c r="H5" s="672"/>
      <c r="I5" s="672"/>
      <c r="J5" s="672"/>
      <c r="K5" s="672"/>
      <c r="L5" s="672"/>
      <c r="M5" s="672"/>
      <c r="N5" s="672"/>
      <c r="O5" s="672"/>
      <c r="P5" s="672"/>
      <c r="Q5" s="673"/>
      <c r="R5" s="674">
        <v>28738769</v>
      </c>
      <c r="S5" s="675"/>
      <c r="T5" s="675"/>
      <c r="U5" s="675"/>
      <c r="V5" s="675"/>
      <c r="W5" s="675"/>
      <c r="X5" s="675"/>
      <c r="Y5" s="676"/>
      <c r="Z5" s="677">
        <v>24.2</v>
      </c>
      <c r="AA5" s="677"/>
      <c r="AB5" s="677"/>
      <c r="AC5" s="677"/>
      <c r="AD5" s="678">
        <v>26239262</v>
      </c>
      <c r="AE5" s="678"/>
      <c r="AF5" s="678"/>
      <c r="AG5" s="678"/>
      <c r="AH5" s="678"/>
      <c r="AI5" s="678"/>
      <c r="AJ5" s="678"/>
      <c r="AK5" s="678"/>
      <c r="AL5" s="679">
        <v>57.9</v>
      </c>
      <c r="AM5" s="680"/>
      <c r="AN5" s="680"/>
      <c r="AO5" s="681"/>
      <c r="AP5" s="671" t="s">
        <v>227</v>
      </c>
      <c r="AQ5" s="672"/>
      <c r="AR5" s="672"/>
      <c r="AS5" s="672"/>
      <c r="AT5" s="672"/>
      <c r="AU5" s="672"/>
      <c r="AV5" s="672"/>
      <c r="AW5" s="672"/>
      <c r="AX5" s="672"/>
      <c r="AY5" s="672"/>
      <c r="AZ5" s="672"/>
      <c r="BA5" s="672"/>
      <c r="BB5" s="672"/>
      <c r="BC5" s="672"/>
      <c r="BD5" s="672"/>
      <c r="BE5" s="672"/>
      <c r="BF5" s="673"/>
      <c r="BG5" s="685">
        <v>26232349</v>
      </c>
      <c r="BH5" s="686"/>
      <c r="BI5" s="686"/>
      <c r="BJ5" s="686"/>
      <c r="BK5" s="686"/>
      <c r="BL5" s="686"/>
      <c r="BM5" s="686"/>
      <c r="BN5" s="687"/>
      <c r="BO5" s="688">
        <v>91.3</v>
      </c>
      <c r="BP5" s="688"/>
      <c r="BQ5" s="688"/>
      <c r="BR5" s="688"/>
      <c r="BS5" s="689">
        <v>300109</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15">
      <c r="B6" s="682" t="s">
        <v>231</v>
      </c>
      <c r="C6" s="683"/>
      <c r="D6" s="683"/>
      <c r="E6" s="683"/>
      <c r="F6" s="683"/>
      <c r="G6" s="683"/>
      <c r="H6" s="683"/>
      <c r="I6" s="683"/>
      <c r="J6" s="683"/>
      <c r="K6" s="683"/>
      <c r="L6" s="683"/>
      <c r="M6" s="683"/>
      <c r="N6" s="683"/>
      <c r="O6" s="683"/>
      <c r="P6" s="683"/>
      <c r="Q6" s="684"/>
      <c r="R6" s="685">
        <v>350976</v>
      </c>
      <c r="S6" s="686"/>
      <c r="T6" s="686"/>
      <c r="U6" s="686"/>
      <c r="V6" s="686"/>
      <c r="W6" s="686"/>
      <c r="X6" s="686"/>
      <c r="Y6" s="687"/>
      <c r="Z6" s="688">
        <v>0.3</v>
      </c>
      <c r="AA6" s="688"/>
      <c r="AB6" s="688"/>
      <c r="AC6" s="688"/>
      <c r="AD6" s="689">
        <v>350976</v>
      </c>
      <c r="AE6" s="689"/>
      <c r="AF6" s="689"/>
      <c r="AG6" s="689"/>
      <c r="AH6" s="689"/>
      <c r="AI6" s="689"/>
      <c r="AJ6" s="689"/>
      <c r="AK6" s="689"/>
      <c r="AL6" s="690">
        <v>0.8</v>
      </c>
      <c r="AM6" s="691"/>
      <c r="AN6" s="691"/>
      <c r="AO6" s="692"/>
      <c r="AP6" s="682" t="s">
        <v>232</v>
      </c>
      <c r="AQ6" s="683"/>
      <c r="AR6" s="683"/>
      <c r="AS6" s="683"/>
      <c r="AT6" s="683"/>
      <c r="AU6" s="683"/>
      <c r="AV6" s="683"/>
      <c r="AW6" s="683"/>
      <c r="AX6" s="683"/>
      <c r="AY6" s="683"/>
      <c r="AZ6" s="683"/>
      <c r="BA6" s="683"/>
      <c r="BB6" s="683"/>
      <c r="BC6" s="683"/>
      <c r="BD6" s="683"/>
      <c r="BE6" s="683"/>
      <c r="BF6" s="684"/>
      <c r="BG6" s="685">
        <v>26232349</v>
      </c>
      <c r="BH6" s="686"/>
      <c r="BI6" s="686"/>
      <c r="BJ6" s="686"/>
      <c r="BK6" s="686"/>
      <c r="BL6" s="686"/>
      <c r="BM6" s="686"/>
      <c r="BN6" s="687"/>
      <c r="BO6" s="688">
        <v>91.3</v>
      </c>
      <c r="BP6" s="688"/>
      <c r="BQ6" s="688"/>
      <c r="BR6" s="688"/>
      <c r="BS6" s="689">
        <v>300109</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415846</v>
      </c>
      <c r="CS6" s="686"/>
      <c r="CT6" s="686"/>
      <c r="CU6" s="686"/>
      <c r="CV6" s="686"/>
      <c r="CW6" s="686"/>
      <c r="CX6" s="686"/>
      <c r="CY6" s="687"/>
      <c r="CZ6" s="679">
        <v>0.4</v>
      </c>
      <c r="DA6" s="680"/>
      <c r="DB6" s="680"/>
      <c r="DC6" s="699"/>
      <c r="DD6" s="694" t="s">
        <v>138</v>
      </c>
      <c r="DE6" s="686"/>
      <c r="DF6" s="686"/>
      <c r="DG6" s="686"/>
      <c r="DH6" s="686"/>
      <c r="DI6" s="686"/>
      <c r="DJ6" s="686"/>
      <c r="DK6" s="686"/>
      <c r="DL6" s="686"/>
      <c r="DM6" s="686"/>
      <c r="DN6" s="686"/>
      <c r="DO6" s="686"/>
      <c r="DP6" s="687"/>
      <c r="DQ6" s="694">
        <v>415762</v>
      </c>
      <c r="DR6" s="686"/>
      <c r="DS6" s="686"/>
      <c r="DT6" s="686"/>
      <c r="DU6" s="686"/>
      <c r="DV6" s="686"/>
      <c r="DW6" s="686"/>
      <c r="DX6" s="686"/>
      <c r="DY6" s="686"/>
      <c r="DZ6" s="686"/>
      <c r="EA6" s="686"/>
      <c r="EB6" s="686"/>
      <c r="EC6" s="695"/>
    </row>
    <row r="7" spans="2:143" ht="11.25" customHeight="1" x14ac:dyDescent="0.15">
      <c r="B7" s="682" t="s">
        <v>234</v>
      </c>
      <c r="C7" s="683"/>
      <c r="D7" s="683"/>
      <c r="E7" s="683"/>
      <c r="F7" s="683"/>
      <c r="G7" s="683"/>
      <c r="H7" s="683"/>
      <c r="I7" s="683"/>
      <c r="J7" s="683"/>
      <c r="K7" s="683"/>
      <c r="L7" s="683"/>
      <c r="M7" s="683"/>
      <c r="N7" s="683"/>
      <c r="O7" s="683"/>
      <c r="P7" s="683"/>
      <c r="Q7" s="684"/>
      <c r="R7" s="685">
        <v>40584</v>
      </c>
      <c r="S7" s="686"/>
      <c r="T7" s="686"/>
      <c r="U7" s="686"/>
      <c r="V7" s="686"/>
      <c r="W7" s="686"/>
      <c r="X7" s="686"/>
      <c r="Y7" s="687"/>
      <c r="Z7" s="688">
        <v>0</v>
      </c>
      <c r="AA7" s="688"/>
      <c r="AB7" s="688"/>
      <c r="AC7" s="688"/>
      <c r="AD7" s="689">
        <v>40584</v>
      </c>
      <c r="AE7" s="689"/>
      <c r="AF7" s="689"/>
      <c r="AG7" s="689"/>
      <c r="AH7" s="689"/>
      <c r="AI7" s="689"/>
      <c r="AJ7" s="689"/>
      <c r="AK7" s="689"/>
      <c r="AL7" s="690">
        <v>0.1</v>
      </c>
      <c r="AM7" s="691"/>
      <c r="AN7" s="691"/>
      <c r="AO7" s="692"/>
      <c r="AP7" s="682" t="s">
        <v>235</v>
      </c>
      <c r="AQ7" s="683"/>
      <c r="AR7" s="683"/>
      <c r="AS7" s="683"/>
      <c r="AT7" s="683"/>
      <c r="AU7" s="683"/>
      <c r="AV7" s="683"/>
      <c r="AW7" s="683"/>
      <c r="AX7" s="683"/>
      <c r="AY7" s="683"/>
      <c r="AZ7" s="683"/>
      <c r="BA7" s="683"/>
      <c r="BB7" s="683"/>
      <c r="BC7" s="683"/>
      <c r="BD7" s="683"/>
      <c r="BE7" s="683"/>
      <c r="BF7" s="684"/>
      <c r="BG7" s="685">
        <v>13057047</v>
      </c>
      <c r="BH7" s="686"/>
      <c r="BI7" s="686"/>
      <c r="BJ7" s="686"/>
      <c r="BK7" s="686"/>
      <c r="BL7" s="686"/>
      <c r="BM7" s="686"/>
      <c r="BN7" s="687"/>
      <c r="BO7" s="688">
        <v>45.4</v>
      </c>
      <c r="BP7" s="688"/>
      <c r="BQ7" s="688"/>
      <c r="BR7" s="688"/>
      <c r="BS7" s="689">
        <v>300109</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34793470</v>
      </c>
      <c r="CS7" s="686"/>
      <c r="CT7" s="686"/>
      <c r="CU7" s="686"/>
      <c r="CV7" s="686"/>
      <c r="CW7" s="686"/>
      <c r="CX7" s="686"/>
      <c r="CY7" s="687"/>
      <c r="CZ7" s="688">
        <v>29.7</v>
      </c>
      <c r="DA7" s="688"/>
      <c r="DB7" s="688"/>
      <c r="DC7" s="688"/>
      <c r="DD7" s="694">
        <v>30989</v>
      </c>
      <c r="DE7" s="686"/>
      <c r="DF7" s="686"/>
      <c r="DG7" s="686"/>
      <c r="DH7" s="686"/>
      <c r="DI7" s="686"/>
      <c r="DJ7" s="686"/>
      <c r="DK7" s="686"/>
      <c r="DL7" s="686"/>
      <c r="DM7" s="686"/>
      <c r="DN7" s="686"/>
      <c r="DO7" s="686"/>
      <c r="DP7" s="687"/>
      <c r="DQ7" s="694">
        <v>10612905</v>
      </c>
      <c r="DR7" s="686"/>
      <c r="DS7" s="686"/>
      <c r="DT7" s="686"/>
      <c r="DU7" s="686"/>
      <c r="DV7" s="686"/>
      <c r="DW7" s="686"/>
      <c r="DX7" s="686"/>
      <c r="DY7" s="686"/>
      <c r="DZ7" s="686"/>
      <c r="EA7" s="686"/>
      <c r="EB7" s="686"/>
      <c r="EC7" s="695"/>
    </row>
    <row r="8" spans="2:143" ht="11.25" customHeight="1" x14ac:dyDescent="0.15">
      <c r="B8" s="682" t="s">
        <v>237</v>
      </c>
      <c r="C8" s="683"/>
      <c r="D8" s="683"/>
      <c r="E8" s="683"/>
      <c r="F8" s="683"/>
      <c r="G8" s="683"/>
      <c r="H8" s="683"/>
      <c r="I8" s="683"/>
      <c r="J8" s="683"/>
      <c r="K8" s="683"/>
      <c r="L8" s="683"/>
      <c r="M8" s="683"/>
      <c r="N8" s="683"/>
      <c r="O8" s="683"/>
      <c r="P8" s="683"/>
      <c r="Q8" s="684"/>
      <c r="R8" s="685">
        <v>171871</v>
      </c>
      <c r="S8" s="686"/>
      <c r="T8" s="686"/>
      <c r="U8" s="686"/>
      <c r="V8" s="686"/>
      <c r="W8" s="686"/>
      <c r="X8" s="686"/>
      <c r="Y8" s="687"/>
      <c r="Z8" s="688">
        <v>0.1</v>
      </c>
      <c r="AA8" s="688"/>
      <c r="AB8" s="688"/>
      <c r="AC8" s="688"/>
      <c r="AD8" s="689">
        <v>171871</v>
      </c>
      <c r="AE8" s="689"/>
      <c r="AF8" s="689"/>
      <c r="AG8" s="689"/>
      <c r="AH8" s="689"/>
      <c r="AI8" s="689"/>
      <c r="AJ8" s="689"/>
      <c r="AK8" s="689"/>
      <c r="AL8" s="690">
        <v>0.4</v>
      </c>
      <c r="AM8" s="691"/>
      <c r="AN8" s="691"/>
      <c r="AO8" s="692"/>
      <c r="AP8" s="682" t="s">
        <v>238</v>
      </c>
      <c r="AQ8" s="683"/>
      <c r="AR8" s="683"/>
      <c r="AS8" s="683"/>
      <c r="AT8" s="683"/>
      <c r="AU8" s="683"/>
      <c r="AV8" s="683"/>
      <c r="AW8" s="683"/>
      <c r="AX8" s="683"/>
      <c r="AY8" s="683"/>
      <c r="AZ8" s="683"/>
      <c r="BA8" s="683"/>
      <c r="BB8" s="683"/>
      <c r="BC8" s="683"/>
      <c r="BD8" s="683"/>
      <c r="BE8" s="683"/>
      <c r="BF8" s="684"/>
      <c r="BG8" s="685">
        <v>372718</v>
      </c>
      <c r="BH8" s="686"/>
      <c r="BI8" s="686"/>
      <c r="BJ8" s="686"/>
      <c r="BK8" s="686"/>
      <c r="BL8" s="686"/>
      <c r="BM8" s="686"/>
      <c r="BN8" s="687"/>
      <c r="BO8" s="688">
        <v>1.3</v>
      </c>
      <c r="BP8" s="688"/>
      <c r="BQ8" s="688"/>
      <c r="BR8" s="688"/>
      <c r="BS8" s="694" t="s">
        <v>128</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45801464</v>
      </c>
      <c r="CS8" s="686"/>
      <c r="CT8" s="686"/>
      <c r="CU8" s="686"/>
      <c r="CV8" s="686"/>
      <c r="CW8" s="686"/>
      <c r="CX8" s="686"/>
      <c r="CY8" s="687"/>
      <c r="CZ8" s="688">
        <v>39.1</v>
      </c>
      <c r="DA8" s="688"/>
      <c r="DB8" s="688"/>
      <c r="DC8" s="688"/>
      <c r="DD8" s="694">
        <v>8627</v>
      </c>
      <c r="DE8" s="686"/>
      <c r="DF8" s="686"/>
      <c r="DG8" s="686"/>
      <c r="DH8" s="686"/>
      <c r="DI8" s="686"/>
      <c r="DJ8" s="686"/>
      <c r="DK8" s="686"/>
      <c r="DL8" s="686"/>
      <c r="DM8" s="686"/>
      <c r="DN8" s="686"/>
      <c r="DO8" s="686"/>
      <c r="DP8" s="687"/>
      <c r="DQ8" s="694">
        <v>19870350</v>
      </c>
      <c r="DR8" s="686"/>
      <c r="DS8" s="686"/>
      <c r="DT8" s="686"/>
      <c r="DU8" s="686"/>
      <c r="DV8" s="686"/>
      <c r="DW8" s="686"/>
      <c r="DX8" s="686"/>
      <c r="DY8" s="686"/>
      <c r="DZ8" s="686"/>
      <c r="EA8" s="686"/>
      <c r="EB8" s="686"/>
      <c r="EC8" s="695"/>
    </row>
    <row r="9" spans="2:143" ht="11.25" customHeight="1" x14ac:dyDescent="0.15">
      <c r="B9" s="682" t="s">
        <v>240</v>
      </c>
      <c r="C9" s="683"/>
      <c r="D9" s="683"/>
      <c r="E9" s="683"/>
      <c r="F9" s="683"/>
      <c r="G9" s="683"/>
      <c r="H9" s="683"/>
      <c r="I9" s="683"/>
      <c r="J9" s="683"/>
      <c r="K9" s="683"/>
      <c r="L9" s="683"/>
      <c r="M9" s="683"/>
      <c r="N9" s="683"/>
      <c r="O9" s="683"/>
      <c r="P9" s="683"/>
      <c r="Q9" s="684"/>
      <c r="R9" s="685">
        <v>194470</v>
      </c>
      <c r="S9" s="686"/>
      <c r="T9" s="686"/>
      <c r="U9" s="686"/>
      <c r="V9" s="686"/>
      <c r="W9" s="686"/>
      <c r="X9" s="686"/>
      <c r="Y9" s="687"/>
      <c r="Z9" s="688">
        <v>0.2</v>
      </c>
      <c r="AA9" s="688"/>
      <c r="AB9" s="688"/>
      <c r="AC9" s="688"/>
      <c r="AD9" s="689">
        <v>194470</v>
      </c>
      <c r="AE9" s="689"/>
      <c r="AF9" s="689"/>
      <c r="AG9" s="689"/>
      <c r="AH9" s="689"/>
      <c r="AI9" s="689"/>
      <c r="AJ9" s="689"/>
      <c r="AK9" s="689"/>
      <c r="AL9" s="690">
        <v>0.4</v>
      </c>
      <c r="AM9" s="691"/>
      <c r="AN9" s="691"/>
      <c r="AO9" s="692"/>
      <c r="AP9" s="682" t="s">
        <v>241</v>
      </c>
      <c r="AQ9" s="683"/>
      <c r="AR9" s="683"/>
      <c r="AS9" s="683"/>
      <c r="AT9" s="683"/>
      <c r="AU9" s="683"/>
      <c r="AV9" s="683"/>
      <c r="AW9" s="683"/>
      <c r="AX9" s="683"/>
      <c r="AY9" s="683"/>
      <c r="AZ9" s="683"/>
      <c r="BA9" s="683"/>
      <c r="BB9" s="683"/>
      <c r="BC9" s="683"/>
      <c r="BD9" s="683"/>
      <c r="BE9" s="683"/>
      <c r="BF9" s="684"/>
      <c r="BG9" s="685">
        <v>11232101</v>
      </c>
      <c r="BH9" s="686"/>
      <c r="BI9" s="686"/>
      <c r="BJ9" s="686"/>
      <c r="BK9" s="686"/>
      <c r="BL9" s="686"/>
      <c r="BM9" s="686"/>
      <c r="BN9" s="687"/>
      <c r="BO9" s="688">
        <v>39.1</v>
      </c>
      <c r="BP9" s="688"/>
      <c r="BQ9" s="688"/>
      <c r="BR9" s="688"/>
      <c r="BS9" s="694" t="s">
        <v>242</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6177573</v>
      </c>
      <c r="CS9" s="686"/>
      <c r="CT9" s="686"/>
      <c r="CU9" s="686"/>
      <c r="CV9" s="686"/>
      <c r="CW9" s="686"/>
      <c r="CX9" s="686"/>
      <c r="CY9" s="687"/>
      <c r="CZ9" s="688">
        <v>5.3</v>
      </c>
      <c r="DA9" s="688"/>
      <c r="DB9" s="688"/>
      <c r="DC9" s="688"/>
      <c r="DD9" s="694">
        <v>597403</v>
      </c>
      <c r="DE9" s="686"/>
      <c r="DF9" s="686"/>
      <c r="DG9" s="686"/>
      <c r="DH9" s="686"/>
      <c r="DI9" s="686"/>
      <c r="DJ9" s="686"/>
      <c r="DK9" s="686"/>
      <c r="DL9" s="686"/>
      <c r="DM9" s="686"/>
      <c r="DN9" s="686"/>
      <c r="DO9" s="686"/>
      <c r="DP9" s="687"/>
      <c r="DQ9" s="694">
        <v>4728931</v>
      </c>
      <c r="DR9" s="686"/>
      <c r="DS9" s="686"/>
      <c r="DT9" s="686"/>
      <c r="DU9" s="686"/>
      <c r="DV9" s="686"/>
      <c r="DW9" s="686"/>
      <c r="DX9" s="686"/>
      <c r="DY9" s="686"/>
      <c r="DZ9" s="686"/>
      <c r="EA9" s="686"/>
      <c r="EB9" s="686"/>
      <c r="EC9" s="695"/>
    </row>
    <row r="10" spans="2:143" ht="11.25" customHeight="1" x14ac:dyDescent="0.15">
      <c r="B10" s="682" t="s">
        <v>244</v>
      </c>
      <c r="C10" s="683"/>
      <c r="D10" s="683"/>
      <c r="E10" s="683"/>
      <c r="F10" s="683"/>
      <c r="G10" s="683"/>
      <c r="H10" s="683"/>
      <c r="I10" s="683"/>
      <c r="J10" s="683"/>
      <c r="K10" s="683"/>
      <c r="L10" s="683"/>
      <c r="M10" s="683"/>
      <c r="N10" s="683"/>
      <c r="O10" s="683"/>
      <c r="P10" s="683"/>
      <c r="Q10" s="684"/>
      <c r="R10" s="685" t="s">
        <v>128</v>
      </c>
      <c r="S10" s="686"/>
      <c r="T10" s="686"/>
      <c r="U10" s="686"/>
      <c r="V10" s="686"/>
      <c r="W10" s="686"/>
      <c r="X10" s="686"/>
      <c r="Y10" s="687"/>
      <c r="Z10" s="688" t="s">
        <v>242</v>
      </c>
      <c r="AA10" s="688"/>
      <c r="AB10" s="688"/>
      <c r="AC10" s="688"/>
      <c r="AD10" s="689" t="s">
        <v>128</v>
      </c>
      <c r="AE10" s="689"/>
      <c r="AF10" s="689"/>
      <c r="AG10" s="689"/>
      <c r="AH10" s="689"/>
      <c r="AI10" s="689"/>
      <c r="AJ10" s="689"/>
      <c r="AK10" s="689"/>
      <c r="AL10" s="690" t="s">
        <v>242</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537355</v>
      </c>
      <c r="BH10" s="686"/>
      <c r="BI10" s="686"/>
      <c r="BJ10" s="686"/>
      <c r="BK10" s="686"/>
      <c r="BL10" s="686"/>
      <c r="BM10" s="686"/>
      <c r="BN10" s="687"/>
      <c r="BO10" s="688">
        <v>1.9</v>
      </c>
      <c r="BP10" s="688"/>
      <c r="BQ10" s="688"/>
      <c r="BR10" s="688"/>
      <c r="BS10" s="694">
        <v>89164</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21768</v>
      </c>
      <c r="CS10" s="686"/>
      <c r="CT10" s="686"/>
      <c r="CU10" s="686"/>
      <c r="CV10" s="686"/>
      <c r="CW10" s="686"/>
      <c r="CX10" s="686"/>
      <c r="CY10" s="687"/>
      <c r="CZ10" s="688">
        <v>0</v>
      </c>
      <c r="DA10" s="688"/>
      <c r="DB10" s="688"/>
      <c r="DC10" s="688"/>
      <c r="DD10" s="694" t="s">
        <v>128</v>
      </c>
      <c r="DE10" s="686"/>
      <c r="DF10" s="686"/>
      <c r="DG10" s="686"/>
      <c r="DH10" s="686"/>
      <c r="DI10" s="686"/>
      <c r="DJ10" s="686"/>
      <c r="DK10" s="686"/>
      <c r="DL10" s="686"/>
      <c r="DM10" s="686"/>
      <c r="DN10" s="686"/>
      <c r="DO10" s="686"/>
      <c r="DP10" s="687"/>
      <c r="DQ10" s="694">
        <v>21768</v>
      </c>
      <c r="DR10" s="686"/>
      <c r="DS10" s="686"/>
      <c r="DT10" s="686"/>
      <c r="DU10" s="686"/>
      <c r="DV10" s="686"/>
      <c r="DW10" s="686"/>
      <c r="DX10" s="686"/>
      <c r="DY10" s="686"/>
      <c r="DZ10" s="686"/>
      <c r="EA10" s="686"/>
      <c r="EB10" s="686"/>
      <c r="EC10" s="695"/>
    </row>
    <row r="11" spans="2:143" ht="11.25" customHeight="1" x14ac:dyDescent="0.15">
      <c r="B11" s="682" t="s">
        <v>247</v>
      </c>
      <c r="C11" s="683"/>
      <c r="D11" s="683"/>
      <c r="E11" s="683"/>
      <c r="F11" s="683"/>
      <c r="G11" s="683"/>
      <c r="H11" s="683"/>
      <c r="I11" s="683"/>
      <c r="J11" s="683"/>
      <c r="K11" s="683"/>
      <c r="L11" s="683"/>
      <c r="M11" s="683"/>
      <c r="N11" s="683"/>
      <c r="O11" s="683"/>
      <c r="P11" s="683"/>
      <c r="Q11" s="684"/>
      <c r="R11" s="685">
        <v>4625708</v>
      </c>
      <c r="S11" s="686"/>
      <c r="T11" s="686"/>
      <c r="U11" s="686"/>
      <c r="V11" s="686"/>
      <c r="W11" s="686"/>
      <c r="X11" s="686"/>
      <c r="Y11" s="687"/>
      <c r="Z11" s="690">
        <v>3.9</v>
      </c>
      <c r="AA11" s="691"/>
      <c r="AB11" s="691"/>
      <c r="AC11" s="703"/>
      <c r="AD11" s="694">
        <v>4625708</v>
      </c>
      <c r="AE11" s="686"/>
      <c r="AF11" s="686"/>
      <c r="AG11" s="686"/>
      <c r="AH11" s="686"/>
      <c r="AI11" s="686"/>
      <c r="AJ11" s="686"/>
      <c r="AK11" s="687"/>
      <c r="AL11" s="690">
        <v>10.199999999999999</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914873</v>
      </c>
      <c r="BH11" s="686"/>
      <c r="BI11" s="686"/>
      <c r="BJ11" s="686"/>
      <c r="BK11" s="686"/>
      <c r="BL11" s="686"/>
      <c r="BM11" s="686"/>
      <c r="BN11" s="687"/>
      <c r="BO11" s="688">
        <v>3.2</v>
      </c>
      <c r="BP11" s="688"/>
      <c r="BQ11" s="688"/>
      <c r="BR11" s="688"/>
      <c r="BS11" s="694">
        <v>210945</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245656</v>
      </c>
      <c r="CS11" s="686"/>
      <c r="CT11" s="686"/>
      <c r="CU11" s="686"/>
      <c r="CV11" s="686"/>
      <c r="CW11" s="686"/>
      <c r="CX11" s="686"/>
      <c r="CY11" s="687"/>
      <c r="CZ11" s="688">
        <v>0.2</v>
      </c>
      <c r="DA11" s="688"/>
      <c r="DB11" s="688"/>
      <c r="DC11" s="688"/>
      <c r="DD11" s="694">
        <v>111419</v>
      </c>
      <c r="DE11" s="686"/>
      <c r="DF11" s="686"/>
      <c r="DG11" s="686"/>
      <c r="DH11" s="686"/>
      <c r="DI11" s="686"/>
      <c r="DJ11" s="686"/>
      <c r="DK11" s="686"/>
      <c r="DL11" s="686"/>
      <c r="DM11" s="686"/>
      <c r="DN11" s="686"/>
      <c r="DO11" s="686"/>
      <c r="DP11" s="687"/>
      <c r="DQ11" s="694">
        <v>153690</v>
      </c>
      <c r="DR11" s="686"/>
      <c r="DS11" s="686"/>
      <c r="DT11" s="686"/>
      <c r="DU11" s="686"/>
      <c r="DV11" s="686"/>
      <c r="DW11" s="686"/>
      <c r="DX11" s="686"/>
      <c r="DY11" s="686"/>
      <c r="DZ11" s="686"/>
      <c r="EA11" s="686"/>
      <c r="EB11" s="686"/>
      <c r="EC11" s="695"/>
    </row>
    <row r="12" spans="2:143" ht="11.25" customHeight="1" x14ac:dyDescent="0.15">
      <c r="B12" s="682" t="s">
        <v>250</v>
      </c>
      <c r="C12" s="683"/>
      <c r="D12" s="683"/>
      <c r="E12" s="683"/>
      <c r="F12" s="683"/>
      <c r="G12" s="683"/>
      <c r="H12" s="683"/>
      <c r="I12" s="683"/>
      <c r="J12" s="683"/>
      <c r="K12" s="683"/>
      <c r="L12" s="683"/>
      <c r="M12" s="683"/>
      <c r="N12" s="683"/>
      <c r="O12" s="683"/>
      <c r="P12" s="683"/>
      <c r="Q12" s="684"/>
      <c r="R12" s="685" t="s">
        <v>242</v>
      </c>
      <c r="S12" s="686"/>
      <c r="T12" s="686"/>
      <c r="U12" s="686"/>
      <c r="V12" s="686"/>
      <c r="W12" s="686"/>
      <c r="X12" s="686"/>
      <c r="Y12" s="687"/>
      <c r="Z12" s="688" t="s">
        <v>138</v>
      </c>
      <c r="AA12" s="688"/>
      <c r="AB12" s="688"/>
      <c r="AC12" s="688"/>
      <c r="AD12" s="689" t="s">
        <v>128</v>
      </c>
      <c r="AE12" s="689"/>
      <c r="AF12" s="689"/>
      <c r="AG12" s="689"/>
      <c r="AH12" s="689"/>
      <c r="AI12" s="689"/>
      <c r="AJ12" s="689"/>
      <c r="AK12" s="689"/>
      <c r="AL12" s="690" t="s">
        <v>128</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11355803</v>
      </c>
      <c r="BH12" s="686"/>
      <c r="BI12" s="686"/>
      <c r="BJ12" s="686"/>
      <c r="BK12" s="686"/>
      <c r="BL12" s="686"/>
      <c r="BM12" s="686"/>
      <c r="BN12" s="687"/>
      <c r="BO12" s="688">
        <v>39.5</v>
      </c>
      <c r="BP12" s="688"/>
      <c r="BQ12" s="688"/>
      <c r="BR12" s="688"/>
      <c r="BS12" s="694" t="s">
        <v>128</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623031</v>
      </c>
      <c r="CS12" s="686"/>
      <c r="CT12" s="686"/>
      <c r="CU12" s="686"/>
      <c r="CV12" s="686"/>
      <c r="CW12" s="686"/>
      <c r="CX12" s="686"/>
      <c r="CY12" s="687"/>
      <c r="CZ12" s="688">
        <v>0.5</v>
      </c>
      <c r="DA12" s="688"/>
      <c r="DB12" s="688"/>
      <c r="DC12" s="688"/>
      <c r="DD12" s="694" t="s">
        <v>138</v>
      </c>
      <c r="DE12" s="686"/>
      <c r="DF12" s="686"/>
      <c r="DG12" s="686"/>
      <c r="DH12" s="686"/>
      <c r="DI12" s="686"/>
      <c r="DJ12" s="686"/>
      <c r="DK12" s="686"/>
      <c r="DL12" s="686"/>
      <c r="DM12" s="686"/>
      <c r="DN12" s="686"/>
      <c r="DO12" s="686"/>
      <c r="DP12" s="687"/>
      <c r="DQ12" s="694">
        <v>619749</v>
      </c>
      <c r="DR12" s="686"/>
      <c r="DS12" s="686"/>
      <c r="DT12" s="686"/>
      <c r="DU12" s="686"/>
      <c r="DV12" s="686"/>
      <c r="DW12" s="686"/>
      <c r="DX12" s="686"/>
      <c r="DY12" s="686"/>
      <c r="DZ12" s="686"/>
      <c r="EA12" s="686"/>
      <c r="EB12" s="686"/>
      <c r="EC12" s="695"/>
    </row>
    <row r="13" spans="2:143" ht="11.25" customHeight="1" x14ac:dyDescent="0.15">
      <c r="B13" s="682" t="s">
        <v>253</v>
      </c>
      <c r="C13" s="683"/>
      <c r="D13" s="683"/>
      <c r="E13" s="683"/>
      <c r="F13" s="683"/>
      <c r="G13" s="683"/>
      <c r="H13" s="683"/>
      <c r="I13" s="683"/>
      <c r="J13" s="683"/>
      <c r="K13" s="683"/>
      <c r="L13" s="683"/>
      <c r="M13" s="683"/>
      <c r="N13" s="683"/>
      <c r="O13" s="683"/>
      <c r="P13" s="683"/>
      <c r="Q13" s="684"/>
      <c r="R13" s="685" t="s">
        <v>128</v>
      </c>
      <c r="S13" s="686"/>
      <c r="T13" s="686"/>
      <c r="U13" s="686"/>
      <c r="V13" s="686"/>
      <c r="W13" s="686"/>
      <c r="X13" s="686"/>
      <c r="Y13" s="687"/>
      <c r="Z13" s="688" t="s">
        <v>138</v>
      </c>
      <c r="AA13" s="688"/>
      <c r="AB13" s="688"/>
      <c r="AC13" s="688"/>
      <c r="AD13" s="689" t="s">
        <v>128</v>
      </c>
      <c r="AE13" s="689"/>
      <c r="AF13" s="689"/>
      <c r="AG13" s="689"/>
      <c r="AH13" s="689"/>
      <c r="AI13" s="689"/>
      <c r="AJ13" s="689"/>
      <c r="AK13" s="689"/>
      <c r="AL13" s="690" t="s">
        <v>128</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11066718</v>
      </c>
      <c r="BH13" s="686"/>
      <c r="BI13" s="686"/>
      <c r="BJ13" s="686"/>
      <c r="BK13" s="686"/>
      <c r="BL13" s="686"/>
      <c r="BM13" s="686"/>
      <c r="BN13" s="687"/>
      <c r="BO13" s="688">
        <v>38.5</v>
      </c>
      <c r="BP13" s="688"/>
      <c r="BQ13" s="688"/>
      <c r="BR13" s="688"/>
      <c r="BS13" s="694" t="s">
        <v>128</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10247777</v>
      </c>
      <c r="CS13" s="686"/>
      <c r="CT13" s="686"/>
      <c r="CU13" s="686"/>
      <c r="CV13" s="686"/>
      <c r="CW13" s="686"/>
      <c r="CX13" s="686"/>
      <c r="CY13" s="687"/>
      <c r="CZ13" s="688">
        <v>8.8000000000000007</v>
      </c>
      <c r="DA13" s="688"/>
      <c r="DB13" s="688"/>
      <c r="DC13" s="688"/>
      <c r="DD13" s="694">
        <v>6777317</v>
      </c>
      <c r="DE13" s="686"/>
      <c r="DF13" s="686"/>
      <c r="DG13" s="686"/>
      <c r="DH13" s="686"/>
      <c r="DI13" s="686"/>
      <c r="DJ13" s="686"/>
      <c r="DK13" s="686"/>
      <c r="DL13" s="686"/>
      <c r="DM13" s="686"/>
      <c r="DN13" s="686"/>
      <c r="DO13" s="686"/>
      <c r="DP13" s="687"/>
      <c r="DQ13" s="694">
        <v>3926265</v>
      </c>
      <c r="DR13" s="686"/>
      <c r="DS13" s="686"/>
      <c r="DT13" s="686"/>
      <c r="DU13" s="686"/>
      <c r="DV13" s="686"/>
      <c r="DW13" s="686"/>
      <c r="DX13" s="686"/>
      <c r="DY13" s="686"/>
      <c r="DZ13" s="686"/>
      <c r="EA13" s="686"/>
      <c r="EB13" s="686"/>
      <c r="EC13" s="695"/>
    </row>
    <row r="14" spans="2:143" ht="11.25" customHeight="1" x14ac:dyDescent="0.15">
      <c r="B14" s="682" t="s">
        <v>256</v>
      </c>
      <c r="C14" s="683"/>
      <c r="D14" s="683"/>
      <c r="E14" s="683"/>
      <c r="F14" s="683"/>
      <c r="G14" s="683"/>
      <c r="H14" s="683"/>
      <c r="I14" s="683"/>
      <c r="J14" s="683"/>
      <c r="K14" s="683"/>
      <c r="L14" s="683"/>
      <c r="M14" s="683"/>
      <c r="N14" s="683"/>
      <c r="O14" s="683"/>
      <c r="P14" s="683"/>
      <c r="Q14" s="684"/>
      <c r="R14" s="685">
        <v>8</v>
      </c>
      <c r="S14" s="686"/>
      <c r="T14" s="686"/>
      <c r="U14" s="686"/>
      <c r="V14" s="686"/>
      <c r="W14" s="686"/>
      <c r="X14" s="686"/>
      <c r="Y14" s="687"/>
      <c r="Z14" s="688">
        <v>0</v>
      </c>
      <c r="AA14" s="688"/>
      <c r="AB14" s="688"/>
      <c r="AC14" s="688"/>
      <c r="AD14" s="689">
        <v>8</v>
      </c>
      <c r="AE14" s="689"/>
      <c r="AF14" s="689"/>
      <c r="AG14" s="689"/>
      <c r="AH14" s="689"/>
      <c r="AI14" s="689"/>
      <c r="AJ14" s="689"/>
      <c r="AK14" s="689"/>
      <c r="AL14" s="690">
        <v>0</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327338</v>
      </c>
      <c r="BH14" s="686"/>
      <c r="BI14" s="686"/>
      <c r="BJ14" s="686"/>
      <c r="BK14" s="686"/>
      <c r="BL14" s="686"/>
      <c r="BM14" s="686"/>
      <c r="BN14" s="687"/>
      <c r="BO14" s="688">
        <v>1.1000000000000001</v>
      </c>
      <c r="BP14" s="688"/>
      <c r="BQ14" s="688"/>
      <c r="BR14" s="688"/>
      <c r="BS14" s="694" t="s">
        <v>138</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2958295</v>
      </c>
      <c r="CS14" s="686"/>
      <c r="CT14" s="686"/>
      <c r="CU14" s="686"/>
      <c r="CV14" s="686"/>
      <c r="CW14" s="686"/>
      <c r="CX14" s="686"/>
      <c r="CY14" s="687"/>
      <c r="CZ14" s="688">
        <v>2.5</v>
      </c>
      <c r="DA14" s="688"/>
      <c r="DB14" s="688"/>
      <c r="DC14" s="688"/>
      <c r="DD14" s="694" t="s">
        <v>138</v>
      </c>
      <c r="DE14" s="686"/>
      <c r="DF14" s="686"/>
      <c r="DG14" s="686"/>
      <c r="DH14" s="686"/>
      <c r="DI14" s="686"/>
      <c r="DJ14" s="686"/>
      <c r="DK14" s="686"/>
      <c r="DL14" s="686"/>
      <c r="DM14" s="686"/>
      <c r="DN14" s="686"/>
      <c r="DO14" s="686"/>
      <c r="DP14" s="687"/>
      <c r="DQ14" s="694">
        <v>2836931</v>
      </c>
      <c r="DR14" s="686"/>
      <c r="DS14" s="686"/>
      <c r="DT14" s="686"/>
      <c r="DU14" s="686"/>
      <c r="DV14" s="686"/>
      <c r="DW14" s="686"/>
      <c r="DX14" s="686"/>
      <c r="DY14" s="686"/>
      <c r="DZ14" s="686"/>
      <c r="EA14" s="686"/>
      <c r="EB14" s="686"/>
      <c r="EC14" s="695"/>
    </row>
    <row r="15" spans="2:143" ht="11.25" customHeight="1" x14ac:dyDescent="0.15">
      <c r="B15" s="682" t="s">
        <v>259</v>
      </c>
      <c r="C15" s="683"/>
      <c r="D15" s="683"/>
      <c r="E15" s="683"/>
      <c r="F15" s="683"/>
      <c r="G15" s="683"/>
      <c r="H15" s="683"/>
      <c r="I15" s="683"/>
      <c r="J15" s="683"/>
      <c r="K15" s="683"/>
      <c r="L15" s="683"/>
      <c r="M15" s="683"/>
      <c r="N15" s="683"/>
      <c r="O15" s="683"/>
      <c r="P15" s="683"/>
      <c r="Q15" s="684"/>
      <c r="R15" s="685" t="s">
        <v>128</v>
      </c>
      <c r="S15" s="686"/>
      <c r="T15" s="686"/>
      <c r="U15" s="686"/>
      <c r="V15" s="686"/>
      <c r="W15" s="686"/>
      <c r="X15" s="686"/>
      <c r="Y15" s="687"/>
      <c r="Z15" s="688" t="s">
        <v>128</v>
      </c>
      <c r="AA15" s="688"/>
      <c r="AB15" s="688"/>
      <c r="AC15" s="688"/>
      <c r="AD15" s="689" t="s">
        <v>242</v>
      </c>
      <c r="AE15" s="689"/>
      <c r="AF15" s="689"/>
      <c r="AG15" s="689"/>
      <c r="AH15" s="689"/>
      <c r="AI15" s="689"/>
      <c r="AJ15" s="689"/>
      <c r="AK15" s="689"/>
      <c r="AL15" s="690" t="s">
        <v>242</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1492161</v>
      </c>
      <c r="BH15" s="686"/>
      <c r="BI15" s="686"/>
      <c r="BJ15" s="686"/>
      <c r="BK15" s="686"/>
      <c r="BL15" s="686"/>
      <c r="BM15" s="686"/>
      <c r="BN15" s="687"/>
      <c r="BO15" s="688">
        <v>5.2</v>
      </c>
      <c r="BP15" s="688"/>
      <c r="BQ15" s="688"/>
      <c r="BR15" s="688"/>
      <c r="BS15" s="694" t="s">
        <v>128</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10181862</v>
      </c>
      <c r="CS15" s="686"/>
      <c r="CT15" s="686"/>
      <c r="CU15" s="686"/>
      <c r="CV15" s="686"/>
      <c r="CW15" s="686"/>
      <c r="CX15" s="686"/>
      <c r="CY15" s="687"/>
      <c r="CZ15" s="688">
        <v>8.6999999999999993</v>
      </c>
      <c r="DA15" s="688"/>
      <c r="DB15" s="688"/>
      <c r="DC15" s="688"/>
      <c r="DD15" s="694">
        <v>2165575</v>
      </c>
      <c r="DE15" s="686"/>
      <c r="DF15" s="686"/>
      <c r="DG15" s="686"/>
      <c r="DH15" s="686"/>
      <c r="DI15" s="686"/>
      <c r="DJ15" s="686"/>
      <c r="DK15" s="686"/>
      <c r="DL15" s="686"/>
      <c r="DM15" s="686"/>
      <c r="DN15" s="686"/>
      <c r="DO15" s="686"/>
      <c r="DP15" s="687"/>
      <c r="DQ15" s="694">
        <v>6981808</v>
      </c>
      <c r="DR15" s="686"/>
      <c r="DS15" s="686"/>
      <c r="DT15" s="686"/>
      <c r="DU15" s="686"/>
      <c r="DV15" s="686"/>
      <c r="DW15" s="686"/>
      <c r="DX15" s="686"/>
      <c r="DY15" s="686"/>
      <c r="DZ15" s="686"/>
      <c r="EA15" s="686"/>
      <c r="EB15" s="686"/>
      <c r="EC15" s="695"/>
    </row>
    <row r="16" spans="2:143" ht="11.25" customHeight="1" x14ac:dyDescent="0.15">
      <c r="B16" s="682" t="s">
        <v>262</v>
      </c>
      <c r="C16" s="683"/>
      <c r="D16" s="683"/>
      <c r="E16" s="683"/>
      <c r="F16" s="683"/>
      <c r="G16" s="683"/>
      <c r="H16" s="683"/>
      <c r="I16" s="683"/>
      <c r="J16" s="683"/>
      <c r="K16" s="683"/>
      <c r="L16" s="683"/>
      <c r="M16" s="683"/>
      <c r="N16" s="683"/>
      <c r="O16" s="683"/>
      <c r="P16" s="683"/>
      <c r="Q16" s="684"/>
      <c r="R16" s="685">
        <v>59966</v>
      </c>
      <c r="S16" s="686"/>
      <c r="T16" s="686"/>
      <c r="U16" s="686"/>
      <c r="V16" s="686"/>
      <c r="W16" s="686"/>
      <c r="X16" s="686"/>
      <c r="Y16" s="687"/>
      <c r="Z16" s="688">
        <v>0.1</v>
      </c>
      <c r="AA16" s="688"/>
      <c r="AB16" s="688"/>
      <c r="AC16" s="688"/>
      <c r="AD16" s="689">
        <v>59966</v>
      </c>
      <c r="AE16" s="689"/>
      <c r="AF16" s="689"/>
      <c r="AG16" s="689"/>
      <c r="AH16" s="689"/>
      <c r="AI16" s="689"/>
      <c r="AJ16" s="689"/>
      <c r="AK16" s="689"/>
      <c r="AL16" s="690">
        <v>0.1</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138</v>
      </c>
      <c r="BH16" s="686"/>
      <c r="BI16" s="686"/>
      <c r="BJ16" s="686"/>
      <c r="BK16" s="686"/>
      <c r="BL16" s="686"/>
      <c r="BM16" s="686"/>
      <c r="BN16" s="687"/>
      <c r="BO16" s="688" t="s">
        <v>128</v>
      </c>
      <c r="BP16" s="688"/>
      <c r="BQ16" s="688"/>
      <c r="BR16" s="688"/>
      <c r="BS16" s="694" t="s">
        <v>128</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v>2892</v>
      </c>
      <c r="CS16" s="686"/>
      <c r="CT16" s="686"/>
      <c r="CU16" s="686"/>
      <c r="CV16" s="686"/>
      <c r="CW16" s="686"/>
      <c r="CX16" s="686"/>
      <c r="CY16" s="687"/>
      <c r="CZ16" s="688">
        <v>0</v>
      </c>
      <c r="DA16" s="688"/>
      <c r="DB16" s="688"/>
      <c r="DC16" s="688"/>
      <c r="DD16" s="694" t="s">
        <v>128</v>
      </c>
      <c r="DE16" s="686"/>
      <c r="DF16" s="686"/>
      <c r="DG16" s="686"/>
      <c r="DH16" s="686"/>
      <c r="DI16" s="686"/>
      <c r="DJ16" s="686"/>
      <c r="DK16" s="686"/>
      <c r="DL16" s="686"/>
      <c r="DM16" s="686"/>
      <c r="DN16" s="686"/>
      <c r="DO16" s="686"/>
      <c r="DP16" s="687"/>
      <c r="DQ16" s="694">
        <v>92</v>
      </c>
      <c r="DR16" s="686"/>
      <c r="DS16" s="686"/>
      <c r="DT16" s="686"/>
      <c r="DU16" s="686"/>
      <c r="DV16" s="686"/>
      <c r="DW16" s="686"/>
      <c r="DX16" s="686"/>
      <c r="DY16" s="686"/>
      <c r="DZ16" s="686"/>
      <c r="EA16" s="686"/>
      <c r="EB16" s="686"/>
      <c r="EC16" s="695"/>
    </row>
    <row r="17" spans="2:133" ht="11.25" customHeight="1" x14ac:dyDescent="0.15">
      <c r="B17" s="682" t="s">
        <v>265</v>
      </c>
      <c r="C17" s="683"/>
      <c r="D17" s="683"/>
      <c r="E17" s="683"/>
      <c r="F17" s="683"/>
      <c r="G17" s="683"/>
      <c r="H17" s="683"/>
      <c r="I17" s="683"/>
      <c r="J17" s="683"/>
      <c r="K17" s="683"/>
      <c r="L17" s="683"/>
      <c r="M17" s="683"/>
      <c r="N17" s="683"/>
      <c r="O17" s="683"/>
      <c r="P17" s="683"/>
      <c r="Q17" s="684"/>
      <c r="R17" s="685">
        <v>117127</v>
      </c>
      <c r="S17" s="686"/>
      <c r="T17" s="686"/>
      <c r="U17" s="686"/>
      <c r="V17" s="686"/>
      <c r="W17" s="686"/>
      <c r="X17" s="686"/>
      <c r="Y17" s="687"/>
      <c r="Z17" s="688">
        <v>0.1</v>
      </c>
      <c r="AA17" s="688"/>
      <c r="AB17" s="688"/>
      <c r="AC17" s="688"/>
      <c r="AD17" s="689">
        <v>117127</v>
      </c>
      <c r="AE17" s="689"/>
      <c r="AF17" s="689"/>
      <c r="AG17" s="689"/>
      <c r="AH17" s="689"/>
      <c r="AI17" s="689"/>
      <c r="AJ17" s="689"/>
      <c r="AK17" s="689"/>
      <c r="AL17" s="690">
        <v>0.3</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128</v>
      </c>
      <c r="BH17" s="686"/>
      <c r="BI17" s="686"/>
      <c r="BJ17" s="686"/>
      <c r="BK17" s="686"/>
      <c r="BL17" s="686"/>
      <c r="BM17" s="686"/>
      <c r="BN17" s="687"/>
      <c r="BO17" s="688" t="s">
        <v>128</v>
      </c>
      <c r="BP17" s="688"/>
      <c r="BQ17" s="688"/>
      <c r="BR17" s="688"/>
      <c r="BS17" s="694" t="s">
        <v>128</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5645706</v>
      </c>
      <c r="CS17" s="686"/>
      <c r="CT17" s="686"/>
      <c r="CU17" s="686"/>
      <c r="CV17" s="686"/>
      <c r="CW17" s="686"/>
      <c r="CX17" s="686"/>
      <c r="CY17" s="687"/>
      <c r="CZ17" s="688">
        <v>4.8</v>
      </c>
      <c r="DA17" s="688"/>
      <c r="DB17" s="688"/>
      <c r="DC17" s="688"/>
      <c r="DD17" s="694" t="s">
        <v>128</v>
      </c>
      <c r="DE17" s="686"/>
      <c r="DF17" s="686"/>
      <c r="DG17" s="686"/>
      <c r="DH17" s="686"/>
      <c r="DI17" s="686"/>
      <c r="DJ17" s="686"/>
      <c r="DK17" s="686"/>
      <c r="DL17" s="686"/>
      <c r="DM17" s="686"/>
      <c r="DN17" s="686"/>
      <c r="DO17" s="686"/>
      <c r="DP17" s="687"/>
      <c r="DQ17" s="694">
        <v>5621919</v>
      </c>
      <c r="DR17" s="686"/>
      <c r="DS17" s="686"/>
      <c r="DT17" s="686"/>
      <c r="DU17" s="686"/>
      <c r="DV17" s="686"/>
      <c r="DW17" s="686"/>
      <c r="DX17" s="686"/>
      <c r="DY17" s="686"/>
      <c r="DZ17" s="686"/>
      <c r="EA17" s="686"/>
      <c r="EB17" s="686"/>
      <c r="EC17" s="695"/>
    </row>
    <row r="18" spans="2:133" ht="11.25" customHeight="1" x14ac:dyDescent="0.15">
      <c r="B18" s="682" t="s">
        <v>268</v>
      </c>
      <c r="C18" s="683"/>
      <c r="D18" s="683"/>
      <c r="E18" s="683"/>
      <c r="F18" s="683"/>
      <c r="G18" s="683"/>
      <c r="H18" s="683"/>
      <c r="I18" s="683"/>
      <c r="J18" s="683"/>
      <c r="K18" s="683"/>
      <c r="L18" s="683"/>
      <c r="M18" s="683"/>
      <c r="N18" s="683"/>
      <c r="O18" s="683"/>
      <c r="P18" s="683"/>
      <c r="Q18" s="684"/>
      <c r="R18" s="685">
        <v>206314</v>
      </c>
      <c r="S18" s="686"/>
      <c r="T18" s="686"/>
      <c r="U18" s="686"/>
      <c r="V18" s="686"/>
      <c r="W18" s="686"/>
      <c r="X18" s="686"/>
      <c r="Y18" s="687"/>
      <c r="Z18" s="688">
        <v>0.2</v>
      </c>
      <c r="AA18" s="688"/>
      <c r="AB18" s="688"/>
      <c r="AC18" s="688"/>
      <c r="AD18" s="689">
        <v>206314</v>
      </c>
      <c r="AE18" s="689"/>
      <c r="AF18" s="689"/>
      <c r="AG18" s="689"/>
      <c r="AH18" s="689"/>
      <c r="AI18" s="689"/>
      <c r="AJ18" s="689"/>
      <c r="AK18" s="689"/>
      <c r="AL18" s="690">
        <v>0.5</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128</v>
      </c>
      <c r="BH18" s="686"/>
      <c r="BI18" s="686"/>
      <c r="BJ18" s="686"/>
      <c r="BK18" s="686"/>
      <c r="BL18" s="686"/>
      <c r="BM18" s="686"/>
      <c r="BN18" s="687"/>
      <c r="BO18" s="688" t="s">
        <v>128</v>
      </c>
      <c r="BP18" s="688"/>
      <c r="BQ18" s="688"/>
      <c r="BR18" s="688"/>
      <c r="BS18" s="694" t="s">
        <v>128</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128</v>
      </c>
      <c r="CS18" s="686"/>
      <c r="CT18" s="686"/>
      <c r="CU18" s="686"/>
      <c r="CV18" s="686"/>
      <c r="CW18" s="686"/>
      <c r="CX18" s="686"/>
      <c r="CY18" s="687"/>
      <c r="CZ18" s="688" t="s">
        <v>128</v>
      </c>
      <c r="DA18" s="688"/>
      <c r="DB18" s="688"/>
      <c r="DC18" s="688"/>
      <c r="DD18" s="694" t="s">
        <v>242</v>
      </c>
      <c r="DE18" s="686"/>
      <c r="DF18" s="686"/>
      <c r="DG18" s="686"/>
      <c r="DH18" s="686"/>
      <c r="DI18" s="686"/>
      <c r="DJ18" s="686"/>
      <c r="DK18" s="686"/>
      <c r="DL18" s="686"/>
      <c r="DM18" s="686"/>
      <c r="DN18" s="686"/>
      <c r="DO18" s="686"/>
      <c r="DP18" s="687"/>
      <c r="DQ18" s="694" t="s">
        <v>128</v>
      </c>
      <c r="DR18" s="686"/>
      <c r="DS18" s="686"/>
      <c r="DT18" s="686"/>
      <c r="DU18" s="686"/>
      <c r="DV18" s="686"/>
      <c r="DW18" s="686"/>
      <c r="DX18" s="686"/>
      <c r="DY18" s="686"/>
      <c r="DZ18" s="686"/>
      <c r="EA18" s="686"/>
      <c r="EB18" s="686"/>
      <c r="EC18" s="695"/>
    </row>
    <row r="19" spans="2:133" ht="11.25" customHeight="1" x14ac:dyDescent="0.15">
      <c r="B19" s="682" t="s">
        <v>271</v>
      </c>
      <c r="C19" s="683"/>
      <c r="D19" s="683"/>
      <c r="E19" s="683"/>
      <c r="F19" s="683"/>
      <c r="G19" s="683"/>
      <c r="H19" s="683"/>
      <c r="I19" s="683"/>
      <c r="J19" s="683"/>
      <c r="K19" s="683"/>
      <c r="L19" s="683"/>
      <c r="M19" s="683"/>
      <c r="N19" s="683"/>
      <c r="O19" s="683"/>
      <c r="P19" s="683"/>
      <c r="Q19" s="684"/>
      <c r="R19" s="685">
        <v>167744</v>
      </c>
      <c r="S19" s="686"/>
      <c r="T19" s="686"/>
      <c r="U19" s="686"/>
      <c r="V19" s="686"/>
      <c r="W19" s="686"/>
      <c r="X19" s="686"/>
      <c r="Y19" s="687"/>
      <c r="Z19" s="688">
        <v>0.1</v>
      </c>
      <c r="AA19" s="688"/>
      <c r="AB19" s="688"/>
      <c r="AC19" s="688"/>
      <c r="AD19" s="689">
        <v>167744</v>
      </c>
      <c r="AE19" s="689"/>
      <c r="AF19" s="689"/>
      <c r="AG19" s="689"/>
      <c r="AH19" s="689"/>
      <c r="AI19" s="689"/>
      <c r="AJ19" s="689"/>
      <c r="AK19" s="689"/>
      <c r="AL19" s="690">
        <v>0.4</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v>2506420</v>
      </c>
      <c r="BH19" s="686"/>
      <c r="BI19" s="686"/>
      <c r="BJ19" s="686"/>
      <c r="BK19" s="686"/>
      <c r="BL19" s="686"/>
      <c r="BM19" s="686"/>
      <c r="BN19" s="687"/>
      <c r="BO19" s="688">
        <v>8.6999999999999993</v>
      </c>
      <c r="BP19" s="688"/>
      <c r="BQ19" s="688"/>
      <c r="BR19" s="688"/>
      <c r="BS19" s="694" t="s">
        <v>138</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128</v>
      </c>
      <c r="CS19" s="686"/>
      <c r="CT19" s="686"/>
      <c r="CU19" s="686"/>
      <c r="CV19" s="686"/>
      <c r="CW19" s="686"/>
      <c r="CX19" s="686"/>
      <c r="CY19" s="687"/>
      <c r="CZ19" s="688" t="s">
        <v>128</v>
      </c>
      <c r="DA19" s="688"/>
      <c r="DB19" s="688"/>
      <c r="DC19" s="688"/>
      <c r="DD19" s="694" t="s">
        <v>242</v>
      </c>
      <c r="DE19" s="686"/>
      <c r="DF19" s="686"/>
      <c r="DG19" s="686"/>
      <c r="DH19" s="686"/>
      <c r="DI19" s="686"/>
      <c r="DJ19" s="686"/>
      <c r="DK19" s="686"/>
      <c r="DL19" s="686"/>
      <c r="DM19" s="686"/>
      <c r="DN19" s="686"/>
      <c r="DO19" s="686"/>
      <c r="DP19" s="687"/>
      <c r="DQ19" s="694" t="s">
        <v>128</v>
      </c>
      <c r="DR19" s="686"/>
      <c r="DS19" s="686"/>
      <c r="DT19" s="686"/>
      <c r="DU19" s="686"/>
      <c r="DV19" s="686"/>
      <c r="DW19" s="686"/>
      <c r="DX19" s="686"/>
      <c r="DY19" s="686"/>
      <c r="DZ19" s="686"/>
      <c r="EA19" s="686"/>
      <c r="EB19" s="686"/>
      <c r="EC19" s="695"/>
    </row>
    <row r="20" spans="2:133" ht="11.25" customHeight="1" x14ac:dyDescent="0.15">
      <c r="B20" s="682" t="s">
        <v>274</v>
      </c>
      <c r="C20" s="683"/>
      <c r="D20" s="683"/>
      <c r="E20" s="683"/>
      <c r="F20" s="683"/>
      <c r="G20" s="683"/>
      <c r="H20" s="683"/>
      <c r="I20" s="683"/>
      <c r="J20" s="683"/>
      <c r="K20" s="683"/>
      <c r="L20" s="683"/>
      <c r="M20" s="683"/>
      <c r="N20" s="683"/>
      <c r="O20" s="683"/>
      <c r="P20" s="683"/>
      <c r="Q20" s="684"/>
      <c r="R20" s="685">
        <v>28923</v>
      </c>
      <c r="S20" s="686"/>
      <c r="T20" s="686"/>
      <c r="U20" s="686"/>
      <c r="V20" s="686"/>
      <c r="W20" s="686"/>
      <c r="X20" s="686"/>
      <c r="Y20" s="687"/>
      <c r="Z20" s="688">
        <v>0</v>
      </c>
      <c r="AA20" s="688"/>
      <c r="AB20" s="688"/>
      <c r="AC20" s="688"/>
      <c r="AD20" s="689">
        <v>28923</v>
      </c>
      <c r="AE20" s="689"/>
      <c r="AF20" s="689"/>
      <c r="AG20" s="689"/>
      <c r="AH20" s="689"/>
      <c r="AI20" s="689"/>
      <c r="AJ20" s="689"/>
      <c r="AK20" s="689"/>
      <c r="AL20" s="690">
        <v>0.1</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v>2506420</v>
      </c>
      <c r="BH20" s="686"/>
      <c r="BI20" s="686"/>
      <c r="BJ20" s="686"/>
      <c r="BK20" s="686"/>
      <c r="BL20" s="686"/>
      <c r="BM20" s="686"/>
      <c r="BN20" s="687"/>
      <c r="BO20" s="688">
        <v>8.6999999999999993</v>
      </c>
      <c r="BP20" s="688"/>
      <c r="BQ20" s="688"/>
      <c r="BR20" s="688"/>
      <c r="BS20" s="694" t="s">
        <v>242</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117115340</v>
      </c>
      <c r="CS20" s="686"/>
      <c r="CT20" s="686"/>
      <c r="CU20" s="686"/>
      <c r="CV20" s="686"/>
      <c r="CW20" s="686"/>
      <c r="CX20" s="686"/>
      <c r="CY20" s="687"/>
      <c r="CZ20" s="688">
        <v>100</v>
      </c>
      <c r="DA20" s="688"/>
      <c r="DB20" s="688"/>
      <c r="DC20" s="688"/>
      <c r="DD20" s="694">
        <v>9691330</v>
      </c>
      <c r="DE20" s="686"/>
      <c r="DF20" s="686"/>
      <c r="DG20" s="686"/>
      <c r="DH20" s="686"/>
      <c r="DI20" s="686"/>
      <c r="DJ20" s="686"/>
      <c r="DK20" s="686"/>
      <c r="DL20" s="686"/>
      <c r="DM20" s="686"/>
      <c r="DN20" s="686"/>
      <c r="DO20" s="686"/>
      <c r="DP20" s="687"/>
      <c r="DQ20" s="694">
        <v>55790170</v>
      </c>
      <c r="DR20" s="686"/>
      <c r="DS20" s="686"/>
      <c r="DT20" s="686"/>
      <c r="DU20" s="686"/>
      <c r="DV20" s="686"/>
      <c r="DW20" s="686"/>
      <c r="DX20" s="686"/>
      <c r="DY20" s="686"/>
      <c r="DZ20" s="686"/>
      <c r="EA20" s="686"/>
      <c r="EB20" s="686"/>
      <c r="EC20" s="695"/>
    </row>
    <row r="21" spans="2:133" ht="11.25" customHeight="1" x14ac:dyDescent="0.15">
      <c r="B21" s="682" t="s">
        <v>277</v>
      </c>
      <c r="C21" s="683"/>
      <c r="D21" s="683"/>
      <c r="E21" s="683"/>
      <c r="F21" s="683"/>
      <c r="G21" s="683"/>
      <c r="H21" s="683"/>
      <c r="I21" s="683"/>
      <c r="J21" s="683"/>
      <c r="K21" s="683"/>
      <c r="L21" s="683"/>
      <c r="M21" s="683"/>
      <c r="N21" s="683"/>
      <c r="O21" s="683"/>
      <c r="P21" s="683"/>
      <c r="Q21" s="684"/>
      <c r="R21" s="685">
        <v>9647</v>
      </c>
      <c r="S21" s="686"/>
      <c r="T21" s="686"/>
      <c r="U21" s="686"/>
      <c r="V21" s="686"/>
      <c r="W21" s="686"/>
      <c r="X21" s="686"/>
      <c r="Y21" s="687"/>
      <c r="Z21" s="688">
        <v>0</v>
      </c>
      <c r="AA21" s="688"/>
      <c r="AB21" s="688"/>
      <c r="AC21" s="688"/>
      <c r="AD21" s="689">
        <v>9647</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v>6913</v>
      </c>
      <c r="BH21" s="686"/>
      <c r="BI21" s="686"/>
      <c r="BJ21" s="686"/>
      <c r="BK21" s="686"/>
      <c r="BL21" s="686"/>
      <c r="BM21" s="686"/>
      <c r="BN21" s="687"/>
      <c r="BO21" s="688">
        <v>0</v>
      </c>
      <c r="BP21" s="688"/>
      <c r="BQ21" s="688"/>
      <c r="BR21" s="688"/>
      <c r="BS21" s="694" t="s">
        <v>128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279</v>
      </c>
      <c r="C22" s="683"/>
      <c r="D22" s="683"/>
      <c r="E22" s="683"/>
      <c r="F22" s="683"/>
      <c r="G22" s="683"/>
      <c r="H22" s="683"/>
      <c r="I22" s="683"/>
      <c r="J22" s="683"/>
      <c r="K22" s="683"/>
      <c r="L22" s="683"/>
      <c r="M22" s="683"/>
      <c r="N22" s="683"/>
      <c r="O22" s="683"/>
      <c r="P22" s="683"/>
      <c r="Q22" s="684"/>
      <c r="R22" s="685">
        <v>13592654</v>
      </c>
      <c r="S22" s="686"/>
      <c r="T22" s="686"/>
      <c r="U22" s="686"/>
      <c r="V22" s="686"/>
      <c r="W22" s="686"/>
      <c r="X22" s="686"/>
      <c r="Y22" s="687"/>
      <c r="Z22" s="688">
        <v>11.4</v>
      </c>
      <c r="AA22" s="688"/>
      <c r="AB22" s="688"/>
      <c r="AC22" s="688"/>
      <c r="AD22" s="689">
        <v>13100826</v>
      </c>
      <c r="AE22" s="689"/>
      <c r="AF22" s="689"/>
      <c r="AG22" s="689"/>
      <c r="AH22" s="689"/>
      <c r="AI22" s="689"/>
      <c r="AJ22" s="689"/>
      <c r="AK22" s="689"/>
      <c r="AL22" s="690">
        <v>28.9</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128</v>
      </c>
      <c r="BH22" s="686"/>
      <c r="BI22" s="686"/>
      <c r="BJ22" s="686"/>
      <c r="BK22" s="686"/>
      <c r="BL22" s="686"/>
      <c r="BM22" s="686"/>
      <c r="BN22" s="687"/>
      <c r="BO22" s="688" t="s">
        <v>128</v>
      </c>
      <c r="BP22" s="688"/>
      <c r="BQ22" s="688"/>
      <c r="BR22" s="688"/>
      <c r="BS22" s="694" t="s">
        <v>128</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282</v>
      </c>
      <c r="C23" s="683"/>
      <c r="D23" s="683"/>
      <c r="E23" s="683"/>
      <c r="F23" s="683"/>
      <c r="G23" s="683"/>
      <c r="H23" s="683"/>
      <c r="I23" s="683"/>
      <c r="J23" s="683"/>
      <c r="K23" s="683"/>
      <c r="L23" s="683"/>
      <c r="M23" s="683"/>
      <c r="N23" s="683"/>
      <c r="O23" s="683"/>
      <c r="P23" s="683"/>
      <c r="Q23" s="684"/>
      <c r="R23" s="685">
        <v>13100826</v>
      </c>
      <c r="S23" s="686"/>
      <c r="T23" s="686"/>
      <c r="U23" s="686"/>
      <c r="V23" s="686"/>
      <c r="W23" s="686"/>
      <c r="X23" s="686"/>
      <c r="Y23" s="687"/>
      <c r="Z23" s="688">
        <v>11</v>
      </c>
      <c r="AA23" s="688"/>
      <c r="AB23" s="688"/>
      <c r="AC23" s="688"/>
      <c r="AD23" s="689">
        <v>13100826</v>
      </c>
      <c r="AE23" s="689"/>
      <c r="AF23" s="689"/>
      <c r="AG23" s="689"/>
      <c r="AH23" s="689"/>
      <c r="AI23" s="689"/>
      <c r="AJ23" s="689"/>
      <c r="AK23" s="689"/>
      <c r="AL23" s="690">
        <v>28.9</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v>2499507</v>
      </c>
      <c r="BH23" s="686"/>
      <c r="BI23" s="686"/>
      <c r="BJ23" s="686"/>
      <c r="BK23" s="686"/>
      <c r="BL23" s="686"/>
      <c r="BM23" s="686"/>
      <c r="BN23" s="687"/>
      <c r="BO23" s="688">
        <v>8.6999999999999993</v>
      </c>
      <c r="BP23" s="688"/>
      <c r="BQ23" s="688"/>
      <c r="BR23" s="688"/>
      <c r="BS23" s="694" t="s">
        <v>128</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x14ac:dyDescent="0.15">
      <c r="B24" s="682" t="s">
        <v>289</v>
      </c>
      <c r="C24" s="683"/>
      <c r="D24" s="683"/>
      <c r="E24" s="683"/>
      <c r="F24" s="683"/>
      <c r="G24" s="683"/>
      <c r="H24" s="683"/>
      <c r="I24" s="683"/>
      <c r="J24" s="683"/>
      <c r="K24" s="683"/>
      <c r="L24" s="683"/>
      <c r="M24" s="683"/>
      <c r="N24" s="683"/>
      <c r="O24" s="683"/>
      <c r="P24" s="683"/>
      <c r="Q24" s="684"/>
      <c r="R24" s="685">
        <v>491828</v>
      </c>
      <c r="S24" s="686"/>
      <c r="T24" s="686"/>
      <c r="U24" s="686"/>
      <c r="V24" s="686"/>
      <c r="W24" s="686"/>
      <c r="X24" s="686"/>
      <c r="Y24" s="687"/>
      <c r="Z24" s="688">
        <v>0.4</v>
      </c>
      <c r="AA24" s="688"/>
      <c r="AB24" s="688"/>
      <c r="AC24" s="688"/>
      <c r="AD24" s="689" t="s">
        <v>128</v>
      </c>
      <c r="AE24" s="689"/>
      <c r="AF24" s="689"/>
      <c r="AG24" s="689"/>
      <c r="AH24" s="689"/>
      <c r="AI24" s="689"/>
      <c r="AJ24" s="689"/>
      <c r="AK24" s="689"/>
      <c r="AL24" s="690" t="s">
        <v>128</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128</v>
      </c>
      <c r="BH24" s="686"/>
      <c r="BI24" s="686"/>
      <c r="BJ24" s="686"/>
      <c r="BK24" s="686"/>
      <c r="BL24" s="686"/>
      <c r="BM24" s="686"/>
      <c r="BN24" s="687"/>
      <c r="BO24" s="688" t="s">
        <v>138</v>
      </c>
      <c r="BP24" s="688"/>
      <c r="BQ24" s="688"/>
      <c r="BR24" s="688"/>
      <c r="BS24" s="694" t="s">
        <v>242</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49845361</v>
      </c>
      <c r="CS24" s="675"/>
      <c r="CT24" s="675"/>
      <c r="CU24" s="675"/>
      <c r="CV24" s="675"/>
      <c r="CW24" s="675"/>
      <c r="CX24" s="675"/>
      <c r="CY24" s="676"/>
      <c r="CZ24" s="679">
        <v>42.6</v>
      </c>
      <c r="DA24" s="680"/>
      <c r="DB24" s="680"/>
      <c r="DC24" s="699"/>
      <c r="DD24" s="724">
        <v>24510720</v>
      </c>
      <c r="DE24" s="675"/>
      <c r="DF24" s="675"/>
      <c r="DG24" s="675"/>
      <c r="DH24" s="675"/>
      <c r="DI24" s="675"/>
      <c r="DJ24" s="675"/>
      <c r="DK24" s="676"/>
      <c r="DL24" s="724">
        <v>23805981</v>
      </c>
      <c r="DM24" s="675"/>
      <c r="DN24" s="675"/>
      <c r="DO24" s="675"/>
      <c r="DP24" s="675"/>
      <c r="DQ24" s="675"/>
      <c r="DR24" s="675"/>
      <c r="DS24" s="675"/>
      <c r="DT24" s="675"/>
      <c r="DU24" s="675"/>
      <c r="DV24" s="676"/>
      <c r="DW24" s="679">
        <v>49.4</v>
      </c>
      <c r="DX24" s="680"/>
      <c r="DY24" s="680"/>
      <c r="DZ24" s="680"/>
      <c r="EA24" s="680"/>
      <c r="EB24" s="680"/>
      <c r="EC24" s="681"/>
    </row>
    <row r="25" spans="2:133" ht="11.25" customHeight="1" x14ac:dyDescent="0.15">
      <c r="B25" s="682" t="s">
        <v>292</v>
      </c>
      <c r="C25" s="683"/>
      <c r="D25" s="683"/>
      <c r="E25" s="683"/>
      <c r="F25" s="683"/>
      <c r="G25" s="683"/>
      <c r="H25" s="683"/>
      <c r="I25" s="683"/>
      <c r="J25" s="683"/>
      <c r="K25" s="683"/>
      <c r="L25" s="683"/>
      <c r="M25" s="683"/>
      <c r="N25" s="683"/>
      <c r="O25" s="683"/>
      <c r="P25" s="683"/>
      <c r="Q25" s="684"/>
      <c r="R25" s="685" t="s">
        <v>138</v>
      </c>
      <c r="S25" s="686"/>
      <c r="T25" s="686"/>
      <c r="U25" s="686"/>
      <c r="V25" s="686"/>
      <c r="W25" s="686"/>
      <c r="X25" s="686"/>
      <c r="Y25" s="687"/>
      <c r="Z25" s="688" t="s">
        <v>128</v>
      </c>
      <c r="AA25" s="688"/>
      <c r="AB25" s="688"/>
      <c r="AC25" s="688"/>
      <c r="AD25" s="689" t="s">
        <v>128</v>
      </c>
      <c r="AE25" s="689"/>
      <c r="AF25" s="689"/>
      <c r="AG25" s="689"/>
      <c r="AH25" s="689"/>
      <c r="AI25" s="689"/>
      <c r="AJ25" s="689"/>
      <c r="AK25" s="689"/>
      <c r="AL25" s="690" t="s">
        <v>128</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128</v>
      </c>
      <c r="BH25" s="686"/>
      <c r="BI25" s="686"/>
      <c r="BJ25" s="686"/>
      <c r="BK25" s="686"/>
      <c r="BL25" s="686"/>
      <c r="BM25" s="686"/>
      <c r="BN25" s="687"/>
      <c r="BO25" s="688" t="s">
        <v>242</v>
      </c>
      <c r="BP25" s="688"/>
      <c r="BQ25" s="688"/>
      <c r="BR25" s="688"/>
      <c r="BS25" s="694" t="s">
        <v>242</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11557493</v>
      </c>
      <c r="CS25" s="721"/>
      <c r="CT25" s="721"/>
      <c r="CU25" s="721"/>
      <c r="CV25" s="721"/>
      <c r="CW25" s="721"/>
      <c r="CX25" s="721"/>
      <c r="CY25" s="722"/>
      <c r="CZ25" s="690">
        <v>9.9</v>
      </c>
      <c r="DA25" s="719"/>
      <c r="DB25" s="719"/>
      <c r="DC25" s="723"/>
      <c r="DD25" s="694">
        <v>10257650</v>
      </c>
      <c r="DE25" s="721"/>
      <c r="DF25" s="721"/>
      <c r="DG25" s="721"/>
      <c r="DH25" s="721"/>
      <c r="DI25" s="721"/>
      <c r="DJ25" s="721"/>
      <c r="DK25" s="722"/>
      <c r="DL25" s="694">
        <v>9703250</v>
      </c>
      <c r="DM25" s="721"/>
      <c r="DN25" s="721"/>
      <c r="DO25" s="721"/>
      <c r="DP25" s="721"/>
      <c r="DQ25" s="721"/>
      <c r="DR25" s="721"/>
      <c r="DS25" s="721"/>
      <c r="DT25" s="721"/>
      <c r="DU25" s="721"/>
      <c r="DV25" s="722"/>
      <c r="DW25" s="690">
        <v>20.100000000000001</v>
      </c>
      <c r="DX25" s="719"/>
      <c r="DY25" s="719"/>
      <c r="DZ25" s="719"/>
      <c r="EA25" s="719"/>
      <c r="EB25" s="719"/>
      <c r="EC25" s="720"/>
    </row>
    <row r="26" spans="2:133" ht="11.25" customHeight="1" x14ac:dyDescent="0.15">
      <c r="B26" s="682" t="s">
        <v>295</v>
      </c>
      <c r="C26" s="683"/>
      <c r="D26" s="683"/>
      <c r="E26" s="683"/>
      <c r="F26" s="683"/>
      <c r="G26" s="683"/>
      <c r="H26" s="683"/>
      <c r="I26" s="683"/>
      <c r="J26" s="683"/>
      <c r="K26" s="683"/>
      <c r="L26" s="683"/>
      <c r="M26" s="683"/>
      <c r="N26" s="683"/>
      <c r="O26" s="683"/>
      <c r="P26" s="683"/>
      <c r="Q26" s="684"/>
      <c r="R26" s="685">
        <v>48098447</v>
      </c>
      <c r="S26" s="686"/>
      <c r="T26" s="686"/>
      <c r="U26" s="686"/>
      <c r="V26" s="686"/>
      <c r="W26" s="686"/>
      <c r="X26" s="686"/>
      <c r="Y26" s="687"/>
      <c r="Z26" s="688">
        <v>40.4</v>
      </c>
      <c r="AA26" s="688"/>
      <c r="AB26" s="688"/>
      <c r="AC26" s="688"/>
      <c r="AD26" s="689">
        <v>45107112</v>
      </c>
      <c r="AE26" s="689"/>
      <c r="AF26" s="689"/>
      <c r="AG26" s="689"/>
      <c r="AH26" s="689"/>
      <c r="AI26" s="689"/>
      <c r="AJ26" s="689"/>
      <c r="AK26" s="689"/>
      <c r="AL26" s="690">
        <v>99.5</v>
      </c>
      <c r="AM26" s="691"/>
      <c r="AN26" s="691"/>
      <c r="AO26" s="692"/>
      <c r="AP26" s="704" t="s">
        <v>296</v>
      </c>
      <c r="AQ26" s="734"/>
      <c r="AR26" s="734"/>
      <c r="AS26" s="734"/>
      <c r="AT26" s="734"/>
      <c r="AU26" s="734"/>
      <c r="AV26" s="734"/>
      <c r="AW26" s="734"/>
      <c r="AX26" s="734"/>
      <c r="AY26" s="734"/>
      <c r="AZ26" s="734"/>
      <c r="BA26" s="734"/>
      <c r="BB26" s="734"/>
      <c r="BC26" s="734"/>
      <c r="BD26" s="734"/>
      <c r="BE26" s="734"/>
      <c r="BF26" s="706"/>
      <c r="BG26" s="685" t="s">
        <v>138</v>
      </c>
      <c r="BH26" s="686"/>
      <c r="BI26" s="686"/>
      <c r="BJ26" s="686"/>
      <c r="BK26" s="686"/>
      <c r="BL26" s="686"/>
      <c r="BM26" s="686"/>
      <c r="BN26" s="687"/>
      <c r="BO26" s="688" t="s">
        <v>128</v>
      </c>
      <c r="BP26" s="688"/>
      <c r="BQ26" s="688"/>
      <c r="BR26" s="688"/>
      <c r="BS26" s="694" t="s">
        <v>128</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7630657</v>
      </c>
      <c r="CS26" s="686"/>
      <c r="CT26" s="686"/>
      <c r="CU26" s="686"/>
      <c r="CV26" s="686"/>
      <c r="CW26" s="686"/>
      <c r="CX26" s="686"/>
      <c r="CY26" s="687"/>
      <c r="CZ26" s="690">
        <v>6.5</v>
      </c>
      <c r="DA26" s="719"/>
      <c r="DB26" s="719"/>
      <c r="DC26" s="723"/>
      <c r="DD26" s="694">
        <v>6517893</v>
      </c>
      <c r="DE26" s="686"/>
      <c r="DF26" s="686"/>
      <c r="DG26" s="686"/>
      <c r="DH26" s="686"/>
      <c r="DI26" s="686"/>
      <c r="DJ26" s="686"/>
      <c r="DK26" s="687"/>
      <c r="DL26" s="694" t="s">
        <v>128</v>
      </c>
      <c r="DM26" s="686"/>
      <c r="DN26" s="686"/>
      <c r="DO26" s="686"/>
      <c r="DP26" s="686"/>
      <c r="DQ26" s="686"/>
      <c r="DR26" s="686"/>
      <c r="DS26" s="686"/>
      <c r="DT26" s="686"/>
      <c r="DU26" s="686"/>
      <c r="DV26" s="687"/>
      <c r="DW26" s="690" t="s">
        <v>242</v>
      </c>
      <c r="DX26" s="719"/>
      <c r="DY26" s="719"/>
      <c r="DZ26" s="719"/>
      <c r="EA26" s="719"/>
      <c r="EB26" s="719"/>
      <c r="EC26" s="720"/>
    </row>
    <row r="27" spans="2:133" ht="11.25" customHeight="1" x14ac:dyDescent="0.15">
      <c r="B27" s="682" t="s">
        <v>298</v>
      </c>
      <c r="C27" s="683"/>
      <c r="D27" s="683"/>
      <c r="E27" s="683"/>
      <c r="F27" s="683"/>
      <c r="G27" s="683"/>
      <c r="H27" s="683"/>
      <c r="I27" s="683"/>
      <c r="J27" s="683"/>
      <c r="K27" s="683"/>
      <c r="L27" s="683"/>
      <c r="M27" s="683"/>
      <c r="N27" s="683"/>
      <c r="O27" s="683"/>
      <c r="P27" s="683"/>
      <c r="Q27" s="684"/>
      <c r="R27" s="685">
        <v>35401</v>
      </c>
      <c r="S27" s="686"/>
      <c r="T27" s="686"/>
      <c r="U27" s="686"/>
      <c r="V27" s="686"/>
      <c r="W27" s="686"/>
      <c r="X27" s="686"/>
      <c r="Y27" s="687"/>
      <c r="Z27" s="688">
        <v>0</v>
      </c>
      <c r="AA27" s="688"/>
      <c r="AB27" s="688"/>
      <c r="AC27" s="688"/>
      <c r="AD27" s="689">
        <v>35401</v>
      </c>
      <c r="AE27" s="689"/>
      <c r="AF27" s="689"/>
      <c r="AG27" s="689"/>
      <c r="AH27" s="689"/>
      <c r="AI27" s="689"/>
      <c r="AJ27" s="689"/>
      <c r="AK27" s="689"/>
      <c r="AL27" s="690">
        <v>0.1</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28738769</v>
      </c>
      <c r="BH27" s="686"/>
      <c r="BI27" s="686"/>
      <c r="BJ27" s="686"/>
      <c r="BK27" s="686"/>
      <c r="BL27" s="686"/>
      <c r="BM27" s="686"/>
      <c r="BN27" s="687"/>
      <c r="BO27" s="688">
        <v>100</v>
      </c>
      <c r="BP27" s="688"/>
      <c r="BQ27" s="688"/>
      <c r="BR27" s="688"/>
      <c r="BS27" s="694">
        <v>300109</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32642162</v>
      </c>
      <c r="CS27" s="721"/>
      <c r="CT27" s="721"/>
      <c r="CU27" s="721"/>
      <c r="CV27" s="721"/>
      <c r="CW27" s="721"/>
      <c r="CX27" s="721"/>
      <c r="CY27" s="722"/>
      <c r="CZ27" s="690">
        <v>27.9</v>
      </c>
      <c r="DA27" s="719"/>
      <c r="DB27" s="719"/>
      <c r="DC27" s="723"/>
      <c r="DD27" s="694">
        <v>8631151</v>
      </c>
      <c r="DE27" s="721"/>
      <c r="DF27" s="721"/>
      <c r="DG27" s="721"/>
      <c r="DH27" s="721"/>
      <c r="DI27" s="721"/>
      <c r="DJ27" s="721"/>
      <c r="DK27" s="722"/>
      <c r="DL27" s="694">
        <v>8480812</v>
      </c>
      <c r="DM27" s="721"/>
      <c r="DN27" s="721"/>
      <c r="DO27" s="721"/>
      <c r="DP27" s="721"/>
      <c r="DQ27" s="721"/>
      <c r="DR27" s="721"/>
      <c r="DS27" s="721"/>
      <c r="DT27" s="721"/>
      <c r="DU27" s="721"/>
      <c r="DV27" s="722"/>
      <c r="DW27" s="690">
        <v>17.600000000000001</v>
      </c>
      <c r="DX27" s="719"/>
      <c r="DY27" s="719"/>
      <c r="DZ27" s="719"/>
      <c r="EA27" s="719"/>
      <c r="EB27" s="719"/>
      <c r="EC27" s="720"/>
    </row>
    <row r="28" spans="2:133" ht="11.25" customHeight="1" x14ac:dyDescent="0.15">
      <c r="B28" s="682" t="s">
        <v>301</v>
      </c>
      <c r="C28" s="683"/>
      <c r="D28" s="683"/>
      <c r="E28" s="683"/>
      <c r="F28" s="683"/>
      <c r="G28" s="683"/>
      <c r="H28" s="683"/>
      <c r="I28" s="683"/>
      <c r="J28" s="683"/>
      <c r="K28" s="683"/>
      <c r="L28" s="683"/>
      <c r="M28" s="683"/>
      <c r="N28" s="683"/>
      <c r="O28" s="683"/>
      <c r="P28" s="683"/>
      <c r="Q28" s="684"/>
      <c r="R28" s="685">
        <v>353426</v>
      </c>
      <c r="S28" s="686"/>
      <c r="T28" s="686"/>
      <c r="U28" s="686"/>
      <c r="V28" s="686"/>
      <c r="W28" s="686"/>
      <c r="X28" s="686"/>
      <c r="Y28" s="687"/>
      <c r="Z28" s="688">
        <v>0.3</v>
      </c>
      <c r="AA28" s="688"/>
      <c r="AB28" s="688"/>
      <c r="AC28" s="688"/>
      <c r="AD28" s="689">
        <v>307</v>
      </c>
      <c r="AE28" s="689"/>
      <c r="AF28" s="689"/>
      <c r="AG28" s="689"/>
      <c r="AH28" s="689"/>
      <c r="AI28" s="689"/>
      <c r="AJ28" s="689"/>
      <c r="AK28" s="689"/>
      <c r="AL28" s="690">
        <v>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5645706</v>
      </c>
      <c r="CS28" s="686"/>
      <c r="CT28" s="686"/>
      <c r="CU28" s="686"/>
      <c r="CV28" s="686"/>
      <c r="CW28" s="686"/>
      <c r="CX28" s="686"/>
      <c r="CY28" s="687"/>
      <c r="CZ28" s="690">
        <v>4.8</v>
      </c>
      <c r="DA28" s="719"/>
      <c r="DB28" s="719"/>
      <c r="DC28" s="723"/>
      <c r="DD28" s="694">
        <v>5621919</v>
      </c>
      <c r="DE28" s="686"/>
      <c r="DF28" s="686"/>
      <c r="DG28" s="686"/>
      <c r="DH28" s="686"/>
      <c r="DI28" s="686"/>
      <c r="DJ28" s="686"/>
      <c r="DK28" s="687"/>
      <c r="DL28" s="694">
        <v>5621919</v>
      </c>
      <c r="DM28" s="686"/>
      <c r="DN28" s="686"/>
      <c r="DO28" s="686"/>
      <c r="DP28" s="686"/>
      <c r="DQ28" s="686"/>
      <c r="DR28" s="686"/>
      <c r="DS28" s="686"/>
      <c r="DT28" s="686"/>
      <c r="DU28" s="686"/>
      <c r="DV28" s="687"/>
      <c r="DW28" s="690">
        <v>11.7</v>
      </c>
      <c r="DX28" s="719"/>
      <c r="DY28" s="719"/>
      <c r="DZ28" s="719"/>
      <c r="EA28" s="719"/>
      <c r="EB28" s="719"/>
      <c r="EC28" s="720"/>
    </row>
    <row r="29" spans="2:133" ht="11.25" customHeight="1" x14ac:dyDescent="0.15">
      <c r="B29" s="682" t="s">
        <v>303</v>
      </c>
      <c r="C29" s="683"/>
      <c r="D29" s="683"/>
      <c r="E29" s="683"/>
      <c r="F29" s="683"/>
      <c r="G29" s="683"/>
      <c r="H29" s="683"/>
      <c r="I29" s="683"/>
      <c r="J29" s="683"/>
      <c r="K29" s="683"/>
      <c r="L29" s="683"/>
      <c r="M29" s="683"/>
      <c r="N29" s="683"/>
      <c r="O29" s="683"/>
      <c r="P29" s="683"/>
      <c r="Q29" s="684"/>
      <c r="R29" s="685">
        <v>513773</v>
      </c>
      <c r="S29" s="686"/>
      <c r="T29" s="686"/>
      <c r="U29" s="686"/>
      <c r="V29" s="686"/>
      <c r="W29" s="686"/>
      <c r="X29" s="686"/>
      <c r="Y29" s="687"/>
      <c r="Z29" s="688">
        <v>0.4</v>
      </c>
      <c r="AA29" s="688"/>
      <c r="AB29" s="688"/>
      <c r="AC29" s="688"/>
      <c r="AD29" s="689">
        <v>186664</v>
      </c>
      <c r="AE29" s="689"/>
      <c r="AF29" s="689"/>
      <c r="AG29" s="689"/>
      <c r="AH29" s="689"/>
      <c r="AI29" s="689"/>
      <c r="AJ29" s="689"/>
      <c r="AK29" s="689"/>
      <c r="AL29" s="690">
        <v>0.4</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304</v>
      </c>
      <c r="CE29" s="726"/>
      <c r="CF29" s="700" t="s">
        <v>305</v>
      </c>
      <c r="CG29" s="701"/>
      <c r="CH29" s="701"/>
      <c r="CI29" s="701"/>
      <c r="CJ29" s="701"/>
      <c r="CK29" s="701"/>
      <c r="CL29" s="701"/>
      <c r="CM29" s="701"/>
      <c r="CN29" s="701"/>
      <c r="CO29" s="701"/>
      <c r="CP29" s="701"/>
      <c r="CQ29" s="702"/>
      <c r="CR29" s="685">
        <v>5643786</v>
      </c>
      <c r="CS29" s="721"/>
      <c r="CT29" s="721"/>
      <c r="CU29" s="721"/>
      <c r="CV29" s="721"/>
      <c r="CW29" s="721"/>
      <c r="CX29" s="721"/>
      <c r="CY29" s="722"/>
      <c r="CZ29" s="690">
        <v>4.8</v>
      </c>
      <c r="DA29" s="719"/>
      <c r="DB29" s="719"/>
      <c r="DC29" s="723"/>
      <c r="DD29" s="694">
        <v>5619999</v>
      </c>
      <c r="DE29" s="721"/>
      <c r="DF29" s="721"/>
      <c r="DG29" s="721"/>
      <c r="DH29" s="721"/>
      <c r="DI29" s="721"/>
      <c r="DJ29" s="721"/>
      <c r="DK29" s="722"/>
      <c r="DL29" s="694">
        <v>5619999</v>
      </c>
      <c r="DM29" s="721"/>
      <c r="DN29" s="721"/>
      <c r="DO29" s="721"/>
      <c r="DP29" s="721"/>
      <c r="DQ29" s="721"/>
      <c r="DR29" s="721"/>
      <c r="DS29" s="721"/>
      <c r="DT29" s="721"/>
      <c r="DU29" s="721"/>
      <c r="DV29" s="722"/>
      <c r="DW29" s="690">
        <v>11.7</v>
      </c>
      <c r="DX29" s="719"/>
      <c r="DY29" s="719"/>
      <c r="DZ29" s="719"/>
      <c r="EA29" s="719"/>
      <c r="EB29" s="719"/>
      <c r="EC29" s="720"/>
    </row>
    <row r="30" spans="2:133" ht="11.25" customHeight="1" x14ac:dyDescent="0.15">
      <c r="B30" s="682" t="s">
        <v>306</v>
      </c>
      <c r="C30" s="683"/>
      <c r="D30" s="683"/>
      <c r="E30" s="683"/>
      <c r="F30" s="683"/>
      <c r="G30" s="683"/>
      <c r="H30" s="683"/>
      <c r="I30" s="683"/>
      <c r="J30" s="683"/>
      <c r="K30" s="683"/>
      <c r="L30" s="683"/>
      <c r="M30" s="683"/>
      <c r="N30" s="683"/>
      <c r="O30" s="683"/>
      <c r="P30" s="683"/>
      <c r="Q30" s="684"/>
      <c r="R30" s="685">
        <v>308549</v>
      </c>
      <c r="S30" s="686"/>
      <c r="T30" s="686"/>
      <c r="U30" s="686"/>
      <c r="V30" s="686"/>
      <c r="W30" s="686"/>
      <c r="X30" s="686"/>
      <c r="Y30" s="687"/>
      <c r="Z30" s="688">
        <v>0.3</v>
      </c>
      <c r="AA30" s="688"/>
      <c r="AB30" s="688"/>
      <c r="AC30" s="688"/>
      <c r="AD30" s="689" t="s">
        <v>242</v>
      </c>
      <c r="AE30" s="689"/>
      <c r="AF30" s="689"/>
      <c r="AG30" s="689"/>
      <c r="AH30" s="689"/>
      <c r="AI30" s="689"/>
      <c r="AJ30" s="689"/>
      <c r="AK30" s="689"/>
      <c r="AL30" s="690" t="s">
        <v>138</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307</v>
      </c>
      <c r="BH30" s="738"/>
      <c r="BI30" s="738"/>
      <c r="BJ30" s="738"/>
      <c r="BK30" s="738"/>
      <c r="BL30" s="738"/>
      <c r="BM30" s="738"/>
      <c r="BN30" s="738"/>
      <c r="BO30" s="738"/>
      <c r="BP30" s="738"/>
      <c r="BQ30" s="739"/>
      <c r="BR30" s="664" t="s">
        <v>308</v>
      </c>
      <c r="BS30" s="738"/>
      <c r="BT30" s="738"/>
      <c r="BU30" s="738"/>
      <c r="BV30" s="738"/>
      <c r="BW30" s="738"/>
      <c r="BX30" s="738"/>
      <c r="BY30" s="738"/>
      <c r="BZ30" s="738"/>
      <c r="CA30" s="738"/>
      <c r="CB30" s="739"/>
      <c r="CD30" s="727"/>
      <c r="CE30" s="728"/>
      <c r="CF30" s="700" t="s">
        <v>309</v>
      </c>
      <c r="CG30" s="701"/>
      <c r="CH30" s="701"/>
      <c r="CI30" s="701"/>
      <c r="CJ30" s="701"/>
      <c r="CK30" s="701"/>
      <c r="CL30" s="701"/>
      <c r="CM30" s="701"/>
      <c r="CN30" s="701"/>
      <c r="CO30" s="701"/>
      <c r="CP30" s="701"/>
      <c r="CQ30" s="702"/>
      <c r="CR30" s="685">
        <v>5351423</v>
      </c>
      <c r="CS30" s="686"/>
      <c r="CT30" s="686"/>
      <c r="CU30" s="686"/>
      <c r="CV30" s="686"/>
      <c r="CW30" s="686"/>
      <c r="CX30" s="686"/>
      <c r="CY30" s="687"/>
      <c r="CZ30" s="690">
        <v>4.5999999999999996</v>
      </c>
      <c r="DA30" s="719"/>
      <c r="DB30" s="719"/>
      <c r="DC30" s="723"/>
      <c r="DD30" s="694">
        <v>5330565</v>
      </c>
      <c r="DE30" s="686"/>
      <c r="DF30" s="686"/>
      <c r="DG30" s="686"/>
      <c r="DH30" s="686"/>
      <c r="DI30" s="686"/>
      <c r="DJ30" s="686"/>
      <c r="DK30" s="687"/>
      <c r="DL30" s="694">
        <v>5330565</v>
      </c>
      <c r="DM30" s="686"/>
      <c r="DN30" s="686"/>
      <c r="DO30" s="686"/>
      <c r="DP30" s="686"/>
      <c r="DQ30" s="686"/>
      <c r="DR30" s="686"/>
      <c r="DS30" s="686"/>
      <c r="DT30" s="686"/>
      <c r="DU30" s="686"/>
      <c r="DV30" s="687"/>
      <c r="DW30" s="690">
        <v>11.1</v>
      </c>
      <c r="DX30" s="719"/>
      <c r="DY30" s="719"/>
      <c r="DZ30" s="719"/>
      <c r="EA30" s="719"/>
      <c r="EB30" s="719"/>
      <c r="EC30" s="720"/>
    </row>
    <row r="31" spans="2:133" ht="11.25" customHeight="1" x14ac:dyDescent="0.15">
      <c r="B31" s="682" t="s">
        <v>310</v>
      </c>
      <c r="C31" s="683"/>
      <c r="D31" s="683"/>
      <c r="E31" s="683"/>
      <c r="F31" s="683"/>
      <c r="G31" s="683"/>
      <c r="H31" s="683"/>
      <c r="I31" s="683"/>
      <c r="J31" s="683"/>
      <c r="K31" s="683"/>
      <c r="L31" s="683"/>
      <c r="M31" s="683"/>
      <c r="N31" s="683"/>
      <c r="O31" s="683"/>
      <c r="P31" s="683"/>
      <c r="Q31" s="684"/>
      <c r="R31" s="685">
        <v>49002173</v>
      </c>
      <c r="S31" s="686"/>
      <c r="T31" s="686"/>
      <c r="U31" s="686"/>
      <c r="V31" s="686"/>
      <c r="W31" s="686"/>
      <c r="X31" s="686"/>
      <c r="Y31" s="687"/>
      <c r="Z31" s="688">
        <v>41.2</v>
      </c>
      <c r="AA31" s="688"/>
      <c r="AB31" s="688"/>
      <c r="AC31" s="688"/>
      <c r="AD31" s="689" t="s">
        <v>128</v>
      </c>
      <c r="AE31" s="689"/>
      <c r="AF31" s="689"/>
      <c r="AG31" s="689"/>
      <c r="AH31" s="689"/>
      <c r="AI31" s="689"/>
      <c r="AJ31" s="689"/>
      <c r="AK31" s="689"/>
      <c r="AL31" s="690" t="s">
        <v>128</v>
      </c>
      <c r="AM31" s="691"/>
      <c r="AN31" s="691"/>
      <c r="AO31" s="692"/>
      <c r="AP31" s="742" t="s">
        <v>311</v>
      </c>
      <c r="AQ31" s="743"/>
      <c r="AR31" s="743"/>
      <c r="AS31" s="743"/>
      <c r="AT31" s="748" t="s">
        <v>312</v>
      </c>
      <c r="AU31" s="231"/>
      <c r="AV31" s="231"/>
      <c r="AW31" s="231"/>
      <c r="AX31" s="671" t="s">
        <v>189</v>
      </c>
      <c r="AY31" s="672"/>
      <c r="AZ31" s="672"/>
      <c r="BA31" s="672"/>
      <c r="BB31" s="672"/>
      <c r="BC31" s="672"/>
      <c r="BD31" s="672"/>
      <c r="BE31" s="672"/>
      <c r="BF31" s="673"/>
      <c r="BG31" s="753">
        <v>98.3</v>
      </c>
      <c r="BH31" s="740"/>
      <c r="BI31" s="740"/>
      <c r="BJ31" s="740"/>
      <c r="BK31" s="740"/>
      <c r="BL31" s="740"/>
      <c r="BM31" s="680">
        <v>96.6</v>
      </c>
      <c r="BN31" s="740"/>
      <c r="BO31" s="740"/>
      <c r="BP31" s="740"/>
      <c r="BQ31" s="741"/>
      <c r="BR31" s="753">
        <v>98.9</v>
      </c>
      <c r="BS31" s="740"/>
      <c r="BT31" s="740"/>
      <c r="BU31" s="740"/>
      <c r="BV31" s="740"/>
      <c r="BW31" s="740"/>
      <c r="BX31" s="680">
        <v>97</v>
      </c>
      <c r="BY31" s="740"/>
      <c r="BZ31" s="740"/>
      <c r="CA31" s="740"/>
      <c r="CB31" s="741"/>
      <c r="CD31" s="727"/>
      <c r="CE31" s="728"/>
      <c r="CF31" s="700" t="s">
        <v>313</v>
      </c>
      <c r="CG31" s="701"/>
      <c r="CH31" s="701"/>
      <c r="CI31" s="701"/>
      <c r="CJ31" s="701"/>
      <c r="CK31" s="701"/>
      <c r="CL31" s="701"/>
      <c r="CM31" s="701"/>
      <c r="CN31" s="701"/>
      <c r="CO31" s="701"/>
      <c r="CP31" s="701"/>
      <c r="CQ31" s="702"/>
      <c r="CR31" s="685">
        <v>292363</v>
      </c>
      <c r="CS31" s="721"/>
      <c r="CT31" s="721"/>
      <c r="CU31" s="721"/>
      <c r="CV31" s="721"/>
      <c r="CW31" s="721"/>
      <c r="CX31" s="721"/>
      <c r="CY31" s="722"/>
      <c r="CZ31" s="690">
        <v>0.2</v>
      </c>
      <c r="DA31" s="719"/>
      <c r="DB31" s="719"/>
      <c r="DC31" s="723"/>
      <c r="DD31" s="694">
        <v>289434</v>
      </c>
      <c r="DE31" s="721"/>
      <c r="DF31" s="721"/>
      <c r="DG31" s="721"/>
      <c r="DH31" s="721"/>
      <c r="DI31" s="721"/>
      <c r="DJ31" s="721"/>
      <c r="DK31" s="722"/>
      <c r="DL31" s="694">
        <v>289434</v>
      </c>
      <c r="DM31" s="721"/>
      <c r="DN31" s="721"/>
      <c r="DO31" s="721"/>
      <c r="DP31" s="721"/>
      <c r="DQ31" s="721"/>
      <c r="DR31" s="721"/>
      <c r="DS31" s="721"/>
      <c r="DT31" s="721"/>
      <c r="DU31" s="721"/>
      <c r="DV31" s="722"/>
      <c r="DW31" s="690">
        <v>0.6</v>
      </c>
      <c r="DX31" s="719"/>
      <c r="DY31" s="719"/>
      <c r="DZ31" s="719"/>
      <c r="EA31" s="719"/>
      <c r="EB31" s="719"/>
      <c r="EC31" s="720"/>
    </row>
    <row r="32" spans="2:133" ht="11.25" customHeight="1" x14ac:dyDescent="0.15">
      <c r="B32" s="731" t="s">
        <v>314</v>
      </c>
      <c r="C32" s="732"/>
      <c r="D32" s="732"/>
      <c r="E32" s="732"/>
      <c r="F32" s="732"/>
      <c r="G32" s="732"/>
      <c r="H32" s="732"/>
      <c r="I32" s="732"/>
      <c r="J32" s="732"/>
      <c r="K32" s="732"/>
      <c r="L32" s="732"/>
      <c r="M32" s="732"/>
      <c r="N32" s="732"/>
      <c r="O32" s="732"/>
      <c r="P32" s="732"/>
      <c r="Q32" s="733"/>
      <c r="R32" s="685" t="s">
        <v>128</v>
      </c>
      <c r="S32" s="686"/>
      <c r="T32" s="686"/>
      <c r="U32" s="686"/>
      <c r="V32" s="686"/>
      <c r="W32" s="686"/>
      <c r="X32" s="686"/>
      <c r="Y32" s="687"/>
      <c r="Z32" s="688" t="s">
        <v>138</v>
      </c>
      <c r="AA32" s="688"/>
      <c r="AB32" s="688"/>
      <c r="AC32" s="688"/>
      <c r="AD32" s="689" t="s">
        <v>138</v>
      </c>
      <c r="AE32" s="689"/>
      <c r="AF32" s="689"/>
      <c r="AG32" s="689"/>
      <c r="AH32" s="689"/>
      <c r="AI32" s="689"/>
      <c r="AJ32" s="689"/>
      <c r="AK32" s="689"/>
      <c r="AL32" s="690" t="s">
        <v>138</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4">
        <v>97.9</v>
      </c>
      <c r="BH32" s="721"/>
      <c r="BI32" s="721"/>
      <c r="BJ32" s="721"/>
      <c r="BK32" s="721"/>
      <c r="BL32" s="721"/>
      <c r="BM32" s="691">
        <v>97.2</v>
      </c>
      <c r="BN32" s="751"/>
      <c r="BO32" s="751"/>
      <c r="BP32" s="751"/>
      <c r="BQ32" s="752"/>
      <c r="BR32" s="754">
        <v>98.6</v>
      </c>
      <c r="BS32" s="721"/>
      <c r="BT32" s="721"/>
      <c r="BU32" s="721"/>
      <c r="BV32" s="721"/>
      <c r="BW32" s="721"/>
      <c r="BX32" s="691">
        <v>97.8</v>
      </c>
      <c r="BY32" s="751"/>
      <c r="BZ32" s="751"/>
      <c r="CA32" s="751"/>
      <c r="CB32" s="752"/>
      <c r="CD32" s="729"/>
      <c r="CE32" s="730"/>
      <c r="CF32" s="700" t="s">
        <v>317</v>
      </c>
      <c r="CG32" s="701"/>
      <c r="CH32" s="701"/>
      <c r="CI32" s="701"/>
      <c r="CJ32" s="701"/>
      <c r="CK32" s="701"/>
      <c r="CL32" s="701"/>
      <c r="CM32" s="701"/>
      <c r="CN32" s="701"/>
      <c r="CO32" s="701"/>
      <c r="CP32" s="701"/>
      <c r="CQ32" s="702"/>
      <c r="CR32" s="685">
        <v>1920</v>
      </c>
      <c r="CS32" s="686"/>
      <c r="CT32" s="686"/>
      <c r="CU32" s="686"/>
      <c r="CV32" s="686"/>
      <c r="CW32" s="686"/>
      <c r="CX32" s="686"/>
      <c r="CY32" s="687"/>
      <c r="CZ32" s="690">
        <v>0</v>
      </c>
      <c r="DA32" s="719"/>
      <c r="DB32" s="719"/>
      <c r="DC32" s="723"/>
      <c r="DD32" s="694">
        <v>1920</v>
      </c>
      <c r="DE32" s="686"/>
      <c r="DF32" s="686"/>
      <c r="DG32" s="686"/>
      <c r="DH32" s="686"/>
      <c r="DI32" s="686"/>
      <c r="DJ32" s="686"/>
      <c r="DK32" s="687"/>
      <c r="DL32" s="694">
        <v>1920</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318</v>
      </c>
      <c r="C33" s="683"/>
      <c r="D33" s="683"/>
      <c r="E33" s="683"/>
      <c r="F33" s="683"/>
      <c r="G33" s="683"/>
      <c r="H33" s="683"/>
      <c r="I33" s="683"/>
      <c r="J33" s="683"/>
      <c r="K33" s="683"/>
      <c r="L33" s="683"/>
      <c r="M33" s="683"/>
      <c r="N33" s="683"/>
      <c r="O33" s="683"/>
      <c r="P33" s="683"/>
      <c r="Q33" s="684"/>
      <c r="R33" s="685">
        <v>10589460</v>
      </c>
      <c r="S33" s="686"/>
      <c r="T33" s="686"/>
      <c r="U33" s="686"/>
      <c r="V33" s="686"/>
      <c r="W33" s="686"/>
      <c r="X33" s="686"/>
      <c r="Y33" s="687"/>
      <c r="Z33" s="688">
        <v>8.9</v>
      </c>
      <c r="AA33" s="688"/>
      <c r="AB33" s="688"/>
      <c r="AC33" s="688"/>
      <c r="AD33" s="689" t="s">
        <v>128</v>
      </c>
      <c r="AE33" s="689"/>
      <c r="AF33" s="689"/>
      <c r="AG33" s="689"/>
      <c r="AH33" s="689"/>
      <c r="AI33" s="689"/>
      <c r="AJ33" s="689"/>
      <c r="AK33" s="689"/>
      <c r="AL33" s="690" t="s">
        <v>128</v>
      </c>
      <c r="AM33" s="691"/>
      <c r="AN33" s="691"/>
      <c r="AO33" s="692"/>
      <c r="AP33" s="746"/>
      <c r="AQ33" s="747"/>
      <c r="AR33" s="747"/>
      <c r="AS33" s="747"/>
      <c r="AT33" s="750"/>
      <c r="AU33" s="232"/>
      <c r="AV33" s="232"/>
      <c r="AW33" s="232"/>
      <c r="AX33" s="735" t="s">
        <v>319</v>
      </c>
      <c r="AY33" s="736"/>
      <c r="AZ33" s="736"/>
      <c r="BA33" s="736"/>
      <c r="BB33" s="736"/>
      <c r="BC33" s="736"/>
      <c r="BD33" s="736"/>
      <c r="BE33" s="736"/>
      <c r="BF33" s="737"/>
      <c r="BG33" s="755">
        <v>98.4</v>
      </c>
      <c r="BH33" s="756"/>
      <c r="BI33" s="756"/>
      <c r="BJ33" s="756"/>
      <c r="BK33" s="756"/>
      <c r="BL33" s="756"/>
      <c r="BM33" s="757">
        <v>95.7</v>
      </c>
      <c r="BN33" s="756"/>
      <c r="BO33" s="756"/>
      <c r="BP33" s="756"/>
      <c r="BQ33" s="758"/>
      <c r="BR33" s="755">
        <v>99</v>
      </c>
      <c r="BS33" s="756"/>
      <c r="BT33" s="756"/>
      <c r="BU33" s="756"/>
      <c r="BV33" s="756"/>
      <c r="BW33" s="756"/>
      <c r="BX33" s="757">
        <v>96.1</v>
      </c>
      <c r="BY33" s="756"/>
      <c r="BZ33" s="756"/>
      <c r="CA33" s="756"/>
      <c r="CB33" s="758"/>
      <c r="CD33" s="700" t="s">
        <v>320</v>
      </c>
      <c r="CE33" s="701"/>
      <c r="CF33" s="701"/>
      <c r="CG33" s="701"/>
      <c r="CH33" s="701"/>
      <c r="CI33" s="701"/>
      <c r="CJ33" s="701"/>
      <c r="CK33" s="701"/>
      <c r="CL33" s="701"/>
      <c r="CM33" s="701"/>
      <c r="CN33" s="701"/>
      <c r="CO33" s="701"/>
      <c r="CP33" s="701"/>
      <c r="CQ33" s="702"/>
      <c r="CR33" s="685">
        <v>57575757</v>
      </c>
      <c r="CS33" s="721"/>
      <c r="CT33" s="721"/>
      <c r="CU33" s="721"/>
      <c r="CV33" s="721"/>
      <c r="CW33" s="721"/>
      <c r="CX33" s="721"/>
      <c r="CY33" s="722"/>
      <c r="CZ33" s="690">
        <v>49.2</v>
      </c>
      <c r="DA33" s="719"/>
      <c r="DB33" s="719"/>
      <c r="DC33" s="723"/>
      <c r="DD33" s="694">
        <v>29437051</v>
      </c>
      <c r="DE33" s="721"/>
      <c r="DF33" s="721"/>
      <c r="DG33" s="721"/>
      <c r="DH33" s="721"/>
      <c r="DI33" s="721"/>
      <c r="DJ33" s="721"/>
      <c r="DK33" s="722"/>
      <c r="DL33" s="694">
        <v>18344268</v>
      </c>
      <c r="DM33" s="721"/>
      <c r="DN33" s="721"/>
      <c r="DO33" s="721"/>
      <c r="DP33" s="721"/>
      <c r="DQ33" s="721"/>
      <c r="DR33" s="721"/>
      <c r="DS33" s="721"/>
      <c r="DT33" s="721"/>
      <c r="DU33" s="721"/>
      <c r="DV33" s="722"/>
      <c r="DW33" s="690">
        <v>38</v>
      </c>
      <c r="DX33" s="719"/>
      <c r="DY33" s="719"/>
      <c r="DZ33" s="719"/>
      <c r="EA33" s="719"/>
      <c r="EB33" s="719"/>
      <c r="EC33" s="720"/>
    </row>
    <row r="34" spans="2:133" ht="11.25" customHeight="1" x14ac:dyDescent="0.15">
      <c r="B34" s="682" t="s">
        <v>321</v>
      </c>
      <c r="C34" s="683"/>
      <c r="D34" s="683"/>
      <c r="E34" s="683"/>
      <c r="F34" s="683"/>
      <c r="G34" s="683"/>
      <c r="H34" s="683"/>
      <c r="I34" s="683"/>
      <c r="J34" s="683"/>
      <c r="K34" s="683"/>
      <c r="L34" s="683"/>
      <c r="M34" s="683"/>
      <c r="N34" s="683"/>
      <c r="O34" s="683"/>
      <c r="P34" s="683"/>
      <c r="Q34" s="684"/>
      <c r="R34" s="685">
        <v>83813</v>
      </c>
      <c r="S34" s="686"/>
      <c r="T34" s="686"/>
      <c r="U34" s="686"/>
      <c r="V34" s="686"/>
      <c r="W34" s="686"/>
      <c r="X34" s="686"/>
      <c r="Y34" s="687"/>
      <c r="Z34" s="688">
        <v>0.1</v>
      </c>
      <c r="AA34" s="688"/>
      <c r="AB34" s="688"/>
      <c r="AC34" s="688"/>
      <c r="AD34" s="689" t="s">
        <v>242</v>
      </c>
      <c r="AE34" s="689"/>
      <c r="AF34" s="689"/>
      <c r="AG34" s="689"/>
      <c r="AH34" s="689"/>
      <c r="AI34" s="689"/>
      <c r="AJ34" s="689"/>
      <c r="AK34" s="689"/>
      <c r="AL34" s="690" t="s">
        <v>128</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9652813</v>
      </c>
      <c r="CS34" s="686"/>
      <c r="CT34" s="686"/>
      <c r="CU34" s="686"/>
      <c r="CV34" s="686"/>
      <c r="CW34" s="686"/>
      <c r="CX34" s="686"/>
      <c r="CY34" s="687"/>
      <c r="CZ34" s="690">
        <v>8.1999999999999993</v>
      </c>
      <c r="DA34" s="719"/>
      <c r="DB34" s="719"/>
      <c r="DC34" s="723"/>
      <c r="DD34" s="694">
        <v>7282776</v>
      </c>
      <c r="DE34" s="686"/>
      <c r="DF34" s="686"/>
      <c r="DG34" s="686"/>
      <c r="DH34" s="686"/>
      <c r="DI34" s="686"/>
      <c r="DJ34" s="686"/>
      <c r="DK34" s="687"/>
      <c r="DL34" s="694">
        <v>5094037</v>
      </c>
      <c r="DM34" s="686"/>
      <c r="DN34" s="686"/>
      <c r="DO34" s="686"/>
      <c r="DP34" s="686"/>
      <c r="DQ34" s="686"/>
      <c r="DR34" s="686"/>
      <c r="DS34" s="686"/>
      <c r="DT34" s="686"/>
      <c r="DU34" s="686"/>
      <c r="DV34" s="687"/>
      <c r="DW34" s="690">
        <v>10.6</v>
      </c>
      <c r="DX34" s="719"/>
      <c r="DY34" s="719"/>
      <c r="DZ34" s="719"/>
      <c r="EA34" s="719"/>
      <c r="EB34" s="719"/>
      <c r="EC34" s="720"/>
    </row>
    <row r="35" spans="2:133" ht="11.25" customHeight="1" x14ac:dyDescent="0.15">
      <c r="B35" s="682" t="s">
        <v>323</v>
      </c>
      <c r="C35" s="683"/>
      <c r="D35" s="683"/>
      <c r="E35" s="683"/>
      <c r="F35" s="683"/>
      <c r="G35" s="683"/>
      <c r="H35" s="683"/>
      <c r="I35" s="683"/>
      <c r="J35" s="683"/>
      <c r="K35" s="683"/>
      <c r="L35" s="683"/>
      <c r="M35" s="683"/>
      <c r="N35" s="683"/>
      <c r="O35" s="683"/>
      <c r="P35" s="683"/>
      <c r="Q35" s="684"/>
      <c r="R35" s="685">
        <v>47219</v>
      </c>
      <c r="S35" s="686"/>
      <c r="T35" s="686"/>
      <c r="U35" s="686"/>
      <c r="V35" s="686"/>
      <c r="W35" s="686"/>
      <c r="X35" s="686"/>
      <c r="Y35" s="687"/>
      <c r="Z35" s="688">
        <v>0</v>
      </c>
      <c r="AA35" s="688"/>
      <c r="AB35" s="688"/>
      <c r="AC35" s="688"/>
      <c r="AD35" s="689" t="s">
        <v>138</v>
      </c>
      <c r="AE35" s="689"/>
      <c r="AF35" s="689"/>
      <c r="AG35" s="689"/>
      <c r="AH35" s="689"/>
      <c r="AI35" s="689"/>
      <c r="AJ35" s="689"/>
      <c r="AK35" s="689"/>
      <c r="AL35" s="690" t="s">
        <v>138</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243642</v>
      </c>
      <c r="CS35" s="721"/>
      <c r="CT35" s="721"/>
      <c r="CU35" s="721"/>
      <c r="CV35" s="721"/>
      <c r="CW35" s="721"/>
      <c r="CX35" s="721"/>
      <c r="CY35" s="722"/>
      <c r="CZ35" s="690">
        <v>0.2</v>
      </c>
      <c r="DA35" s="719"/>
      <c r="DB35" s="719"/>
      <c r="DC35" s="723"/>
      <c r="DD35" s="694">
        <v>242562</v>
      </c>
      <c r="DE35" s="721"/>
      <c r="DF35" s="721"/>
      <c r="DG35" s="721"/>
      <c r="DH35" s="721"/>
      <c r="DI35" s="721"/>
      <c r="DJ35" s="721"/>
      <c r="DK35" s="722"/>
      <c r="DL35" s="694">
        <v>242067</v>
      </c>
      <c r="DM35" s="721"/>
      <c r="DN35" s="721"/>
      <c r="DO35" s="721"/>
      <c r="DP35" s="721"/>
      <c r="DQ35" s="721"/>
      <c r="DR35" s="721"/>
      <c r="DS35" s="721"/>
      <c r="DT35" s="721"/>
      <c r="DU35" s="721"/>
      <c r="DV35" s="722"/>
      <c r="DW35" s="690">
        <v>0.5</v>
      </c>
      <c r="DX35" s="719"/>
      <c r="DY35" s="719"/>
      <c r="DZ35" s="719"/>
      <c r="EA35" s="719"/>
      <c r="EB35" s="719"/>
      <c r="EC35" s="720"/>
    </row>
    <row r="36" spans="2:133" ht="11.25" customHeight="1" x14ac:dyDescent="0.15">
      <c r="B36" s="682" t="s">
        <v>327</v>
      </c>
      <c r="C36" s="683"/>
      <c r="D36" s="683"/>
      <c r="E36" s="683"/>
      <c r="F36" s="683"/>
      <c r="G36" s="683"/>
      <c r="H36" s="683"/>
      <c r="I36" s="683"/>
      <c r="J36" s="683"/>
      <c r="K36" s="683"/>
      <c r="L36" s="683"/>
      <c r="M36" s="683"/>
      <c r="N36" s="683"/>
      <c r="O36" s="683"/>
      <c r="P36" s="683"/>
      <c r="Q36" s="684"/>
      <c r="R36" s="685">
        <v>601201</v>
      </c>
      <c r="S36" s="686"/>
      <c r="T36" s="686"/>
      <c r="U36" s="686"/>
      <c r="V36" s="686"/>
      <c r="W36" s="686"/>
      <c r="X36" s="686"/>
      <c r="Y36" s="687"/>
      <c r="Z36" s="688">
        <v>0.5</v>
      </c>
      <c r="AA36" s="688"/>
      <c r="AB36" s="688"/>
      <c r="AC36" s="688"/>
      <c r="AD36" s="689" t="s">
        <v>138</v>
      </c>
      <c r="AE36" s="689"/>
      <c r="AF36" s="689"/>
      <c r="AG36" s="689"/>
      <c r="AH36" s="689"/>
      <c r="AI36" s="689"/>
      <c r="AJ36" s="689"/>
      <c r="AK36" s="689"/>
      <c r="AL36" s="690" t="s">
        <v>128</v>
      </c>
      <c r="AM36" s="691"/>
      <c r="AN36" s="691"/>
      <c r="AO36" s="692"/>
      <c r="AP36" s="235"/>
      <c r="AQ36" s="759" t="s">
        <v>328</v>
      </c>
      <c r="AR36" s="760"/>
      <c r="AS36" s="760"/>
      <c r="AT36" s="760"/>
      <c r="AU36" s="760"/>
      <c r="AV36" s="760"/>
      <c r="AW36" s="760"/>
      <c r="AX36" s="760"/>
      <c r="AY36" s="761"/>
      <c r="AZ36" s="674">
        <v>11584902</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614099</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31646790</v>
      </c>
      <c r="CS36" s="686"/>
      <c r="CT36" s="686"/>
      <c r="CU36" s="686"/>
      <c r="CV36" s="686"/>
      <c r="CW36" s="686"/>
      <c r="CX36" s="686"/>
      <c r="CY36" s="687"/>
      <c r="CZ36" s="690">
        <v>27</v>
      </c>
      <c r="DA36" s="719"/>
      <c r="DB36" s="719"/>
      <c r="DC36" s="723"/>
      <c r="DD36" s="694">
        <v>7904511</v>
      </c>
      <c r="DE36" s="686"/>
      <c r="DF36" s="686"/>
      <c r="DG36" s="686"/>
      <c r="DH36" s="686"/>
      <c r="DI36" s="686"/>
      <c r="DJ36" s="686"/>
      <c r="DK36" s="687"/>
      <c r="DL36" s="694">
        <v>5830269</v>
      </c>
      <c r="DM36" s="686"/>
      <c r="DN36" s="686"/>
      <c r="DO36" s="686"/>
      <c r="DP36" s="686"/>
      <c r="DQ36" s="686"/>
      <c r="DR36" s="686"/>
      <c r="DS36" s="686"/>
      <c r="DT36" s="686"/>
      <c r="DU36" s="686"/>
      <c r="DV36" s="687"/>
      <c r="DW36" s="690">
        <v>12.1</v>
      </c>
      <c r="DX36" s="719"/>
      <c r="DY36" s="719"/>
      <c r="DZ36" s="719"/>
      <c r="EA36" s="719"/>
      <c r="EB36" s="719"/>
      <c r="EC36" s="720"/>
    </row>
    <row r="37" spans="2:133" ht="11.25" customHeight="1" x14ac:dyDescent="0.15">
      <c r="B37" s="682" t="s">
        <v>331</v>
      </c>
      <c r="C37" s="683"/>
      <c r="D37" s="683"/>
      <c r="E37" s="683"/>
      <c r="F37" s="683"/>
      <c r="G37" s="683"/>
      <c r="H37" s="683"/>
      <c r="I37" s="683"/>
      <c r="J37" s="683"/>
      <c r="K37" s="683"/>
      <c r="L37" s="683"/>
      <c r="M37" s="683"/>
      <c r="N37" s="683"/>
      <c r="O37" s="683"/>
      <c r="P37" s="683"/>
      <c r="Q37" s="684"/>
      <c r="R37" s="685">
        <v>1923826</v>
      </c>
      <c r="S37" s="686"/>
      <c r="T37" s="686"/>
      <c r="U37" s="686"/>
      <c r="V37" s="686"/>
      <c r="W37" s="686"/>
      <c r="X37" s="686"/>
      <c r="Y37" s="687"/>
      <c r="Z37" s="688">
        <v>1.6</v>
      </c>
      <c r="AA37" s="688"/>
      <c r="AB37" s="688"/>
      <c r="AC37" s="688"/>
      <c r="AD37" s="689" t="s">
        <v>128</v>
      </c>
      <c r="AE37" s="689"/>
      <c r="AF37" s="689"/>
      <c r="AG37" s="689"/>
      <c r="AH37" s="689"/>
      <c r="AI37" s="689"/>
      <c r="AJ37" s="689"/>
      <c r="AK37" s="689"/>
      <c r="AL37" s="690" t="s">
        <v>242</v>
      </c>
      <c r="AM37" s="691"/>
      <c r="AN37" s="691"/>
      <c r="AO37" s="692"/>
      <c r="AQ37" s="763" t="s">
        <v>332</v>
      </c>
      <c r="AR37" s="764"/>
      <c r="AS37" s="764"/>
      <c r="AT37" s="764"/>
      <c r="AU37" s="764"/>
      <c r="AV37" s="764"/>
      <c r="AW37" s="764"/>
      <c r="AX37" s="764"/>
      <c r="AY37" s="765"/>
      <c r="AZ37" s="685">
        <v>2055106</v>
      </c>
      <c r="BA37" s="686"/>
      <c r="BB37" s="686"/>
      <c r="BC37" s="686"/>
      <c r="BD37" s="721"/>
      <c r="BE37" s="721"/>
      <c r="BF37" s="752"/>
      <c r="BG37" s="700" t="s">
        <v>333</v>
      </c>
      <c r="BH37" s="701"/>
      <c r="BI37" s="701"/>
      <c r="BJ37" s="701"/>
      <c r="BK37" s="701"/>
      <c r="BL37" s="701"/>
      <c r="BM37" s="701"/>
      <c r="BN37" s="701"/>
      <c r="BO37" s="701"/>
      <c r="BP37" s="701"/>
      <c r="BQ37" s="701"/>
      <c r="BR37" s="701"/>
      <c r="BS37" s="701"/>
      <c r="BT37" s="701"/>
      <c r="BU37" s="702"/>
      <c r="BV37" s="685">
        <v>241992</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2829066</v>
      </c>
      <c r="CS37" s="721"/>
      <c r="CT37" s="721"/>
      <c r="CU37" s="721"/>
      <c r="CV37" s="721"/>
      <c r="CW37" s="721"/>
      <c r="CX37" s="721"/>
      <c r="CY37" s="722"/>
      <c r="CZ37" s="690">
        <v>2.4</v>
      </c>
      <c r="DA37" s="719"/>
      <c r="DB37" s="719"/>
      <c r="DC37" s="723"/>
      <c r="DD37" s="694">
        <v>2827957</v>
      </c>
      <c r="DE37" s="721"/>
      <c r="DF37" s="721"/>
      <c r="DG37" s="721"/>
      <c r="DH37" s="721"/>
      <c r="DI37" s="721"/>
      <c r="DJ37" s="721"/>
      <c r="DK37" s="722"/>
      <c r="DL37" s="694">
        <v>2727178</v>
      </c>
      <c r="DM37" s="721"/>
      <c r="DN37" s="721"/>
      <c r="DO37" s="721"/>
      <c r="DP37" s="721"/>
      <c r="DQ37" s="721"/>
      <c r="DR37" s="721"/>
      <c r="DS37" s="721"/>
      <c r="DT37" s="721"/>
      <c r="DU37" s="721"/>
      <c r="DV37" s="722"/>
      <c r="DW37" s="690">
        <v>5.7</v>
      </c>
      <c r="DX37" s="719"/>
      <c r="DY37" s="719"/>
      <c r="DZ37" s="719"/>
      <c r="EA37" s="719"/>
      <c r="EB37" s="719"/>
      <c r="EC37" s="720"/>
    </row>
    <row r="38" spans="2:133" ht="11.25" customHeight="1" x14ac:dyDescent="0.15">
      <c r="B38" s="682" t="s">
        <v>335</v>
      </c>
      <c r="C38" s="683"/>
      <c r="D38" s="683"/>
      <c r="E38" s="683"/>
      <c r="F38" s="683"/>
      <c r="G38" s="683"/>
      <c r="H38" s="683"/>
      <c r="I38" s="683"/>
      <c r="J38" s="683"/>
      <c r="K38" s="683"/>
      <c r="L38" s="683"/>
      <c r="M38" s="683"/>
      <c r="N38" s="683"/>
      <c r="O38" s="683"/>
      <c r="P38" s="683"/>
      <c r="Q38" s="684"/>
      <c r="R38" s="685">
        <v>1672557</v>
      </c>
      <c r="S38" s="686"/>
      <c r="T38" s="686"/>
      <c r="U38" s="686"/>
      <c r="V38" s="686"/>
      <c r="W38" s="686"/>
      <c r="X38" s="686"/>
      <c r="Y38" s="687"/>
      <c r="Z38" s="688">
        <v>1.4</v>
      </c>
      <c r="AA38" s="688"/>
      <c r="AB38" s="688"/>
      <c r="AC38" s="688"/>
      <c r="AD38" s="689">
        <v>2838</v>
      </c>
      <c r="AE38" s="689"/>
      <c r="AF38" s="689"/>
      <c r="AG38" s="689"/>
      <c r="AH38" s="689"/>
      <c r="AI38" s="689"/>
      <c r="AJ38" s="689"/>
      <c r="AK38" s="689"/>
      <c r="AL38" s="690">
        <v>0</v>
      </c>
      <c r="AM38" s="691"/>
      <c r="AN38" s="691"/>
      <c r="AO38" s="692"/>
      <c r="AQ38" s="763" t="s">
        <v>336</v>
      </c>
      <c r="AR38" s="764"/>
      <c r="AS38" s="764"/>
      <c r="AT38" s="764"/>
      <c r="AU38" s="764"/>
      <c r="AV38" s="764"/>
      <c r="AW38" s="764"/>
      <c r="AX38" s="764"/>
      <c r="AY38" s="765"/>
      <c r="AZ38" s="685">
        <v>541064</v>
      </c>
      <c r="BA38" s="686"/>
      <c r="BB38" s="686"/>
      <c r="BC38" s="686"/>
      <c r="BD38" s="721"/>
      <c r="BE38" s="721"/>
      <c r="BF38" s="752"/>
      <c r="BG38" s="700" t="s">
        <v>337</v>
      </c>
      <c r="BH38" s="701"/>
      <c r="BI38" s="701"/>
      <c r="BJ38" s="701"/>
      <c r="BK38" s="701"/>
      <c r="BL38" s="701"/>
      <c r="BM38" s="701"/>
      <c r="BN38" s="701"/>
      <c r="BO38" s="701"/>
      <c r="BP38" s="701"/>
      <c r="BQ38" s="701"/>
      <c r="BR38" s="701"/>
      <c r="BS38" s="701"/>
      <c r="BT38" s="701"/>
      <c r="BU38" s="702"/>
      <c r="BV38" s="685">
        <v>33635</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8988732</v>
      </c>
      <c r="CS38" s="686"/>
      <c r="CT38" s="686"/>
      <c r="CU38" s="686"/>
      <c r="CV38" s="686"/>
      <c r="CW38" s="686"/>
      <c r="CX38" s="686"/>
      <c r="CY38" s="687"/>
      <c r="CZ38" s="690">
        <v>7.7</v>
      </c>
      <c r="DA38" s="719"/>
      <c r="DB38" s="719"/>
      <c r="DC38" s="723"/>
      <c r="DD38" s="694">
        <v>7131306</v>
      </c>
      <c r="DE38" s="686"/>
      <c r="DF38" s="686"/>
      <c r="DG38" s="686"/>
      <c r="DH38" s="686"/>
      <c r="DI38" s="686"/>
      <c r="DJ38" s="686"/>
      <c r="DK38" s="687"/>
      <c r="DL38" s="694">
        <v>6653185</v>
      </c>
      <c r="DM38" s="686"/>
      <c r="DN38" s="686"/>
      <c r="DO38" s="686"/>
      <c r="DP38" s="686"/>
      <c r="DQ38" s="686"/>
      <c r="DR38" s="686"/>
      <c r="DS38" s="686"/>
      <c r="DT38" s="686"/>
      <c r="DU38" s="686"/>
      <c r="DV38" s="687"/>
      <c r="DW38" s="690">
        <v>13.8</v>
      </c>
      <c r="DX38" s="719"/>
      <c r="DY38" s="719"/>
      <c r="DZ38" s="719"/>
      <c r="EA38" s="719"/>
      <c r="EB38" s="719"/>
      <c r="EC38" s="720"/>
    </row>
    <row r="39" spans="2:133" ht="11.25" customHeight="1" x14ac:dyDescent="0.15">
      <c r="B39" s="682" t="s">
        <v>339</v>
      </c>
      <c r="C39" s="683"/>
      <c r="D39" s="683"/>
      <c r="E39" s="683"/>
      <c r="F39" s="683"/>
      <c r="G39" s="683"/>
      <c r="H39" s="683"/>
      <c r="I39" s="683"/>
      <c r="J39" s="683"/>
      <c r="K39" s="683"/>
      <c r="L39" s="683"/>
      <c r="M39" s="683"/>
      <c r="N39" s="683"/>
      <c r="O39" s="683"/>
      <c r="P39" s="683"/>
      <c r="Q39" s="684"/>
      <c r="R39" s="685">
        <v>5680350</v>
      </c>
      <c r="S39" s="686"/>
      <c r="T39" s="686"/>
      <c r="U39" s="686"/>
      <c r="V39" s="686"/>
      <c r="W39" s="686"/>
      <c r="X39" s="686"/>
      <c r="Y39" s="687"/>
      <c r="Z39" s="688">
        <v>4.8</v>
      </c>
      <c r="AA39" s="688"/>
      <c r="AB39" s="688"/>
      <c r="AC39" s="688"/>
      <c r="AD39" s="689" t="s">
        <v>128</v>
      </c>
      <c r="AE39" s="689"/>
      <c r="AF39" s="689"/>
      <c r="AG39" s="689"/>
      <c r="AH39" s="689"/>
      <c r="AI39" s="689"/>
      <c r="AJ39" s="689"/>
      <c r="AK39" s="689"/>
      <c r="AL39" s="690" t="s">
        <v>138</v>
      </c>
      <c r="AM39" s="691"/>
      <c r="AN39" s="691"/>
      <c r="AO39" s="692"/>
      <c r="AQ39" s="763" t="s">
        <v>340</v>
      </c>
      <c r="AR39" s="764"/>
      <c r="AS39" s="764"/>
      <c r="AT39" s="764"/>
      <c r="AU39" s="764"/>
      <c r="AV39" s="764"/>
      <c r="AW39" s="764"/>
      <c r="AX39" s="764"/>
      <c r="AY39" s="765"/>
      <c r="AZ39" s="685" t="s">
        <v>242</v>
      </c>
      <c r="BA39" s="686"/>
      <c r="BB39" s="686"/>
      <c r="BC39" s="686"/>
      <c r="BD39" s="721"/>
      <c r="BE39" s="721"/>
      <c r="BF39" s="752"/>
      <c r="BG39" s="700" t="s">
        <v>341</v>
      </c>
      <c r="BH39" s="701"/>
      <c r="BI39" s="701"/>
      <c r="BJ39" s="701"/>
      <c r="BK39" s="701"/>
      <c r="BL39" s="701"/>
      <c r="BM39" s="701"/>
      <c r="BN39" s="701"/>
      <c r="BO39" s="701"/>
      <c r="BP39" s="701"/>
      <c r="BQ39" s="701"/>
      <c r="BR39" s="701"/>
      <c r="BS39" s="701"/>
      <c r="BT39" s="701"/>
      <c r="BU39" s="702"/>
      <c r="BV39" s="685">
        <v>51476</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6423016</v>
      </c>
      <c r="CS39" s="721"/>
      <c r="CT39" s="721"/>
      <c r="CU39" s="721"/>
      <c r="CV39" s="721"/>
      <c r="CW39" s="721"/>
      <c r="CX39" s="721"/>
      <c r="CY39" s="722"/>
      <c r="CZ39" s="690">
        <v>5.5</v>
      </c>
      <c r="DA39" s="719"/>
      <c r="DB39" s="719"/>
      <c r="DC39" s="723"/>
      <c r="DD39" s="694">
        <v>6351133</v>
      </c>
      <c r="DE39" s="721"/>
      <c r="DF39" s="721"/>
      <c r="DG39" s="721"/>
      <c r="DH39" s="721"/>
      <c r="DI39" s="721"/>
      <c r="DJ39" s="721"/>
      <c r="DK39" s="722"/>
      <c r="DL39" s="694" t="s">
        <v>128</v>
      </c>
      <c r="DM39" s="721"/>
      <c r="DN39" s="721"/>
      <c r="DO39" s="721"/>
      <c r="DP39" s="721"/>
      <c r="DQ39" s="721"/>
      <c r="DR39" s="721"/>
      <c r="DS39" s="721"/>
      <c r="DT39" s="721"/>
      <c r="DU39" s="721"/>
      <c r="DV39" s="722"/>
      <c r="DW39" s="690" t="s">
        <v>128</v>
      </c>
      <c r="DX39" s="719"/>
      <c r="DY39" s="719"/>
      <c r="DZ39" s="719"/>
      <c r="EA39" s="719"/>
      <c r="EB39" s="719"/>
      <c r="EC39" s="720"/>
    </row>
    <row r="40" spans="2:133" ht="11.25" customHeight="1" x14ac:dyDescent="0.15">
      <c r="B40" s="682" t="s">
        <v>343</v>
      </c>
      <c r="C40" s="683"/>
      <c r="D40" s="683"/>
      <c r="E40" s="683"/>
      <c r="F40" s="683"/>
      <c r="G40" s="683"/>
      <c r="H40" s="683"/>
      <c r="I40" s="683"/>
      <c r="J40" s="683"/>
      <c r="K40" s="683"/>
      <c r="L40" s="683"/>
      <c r="M40" s="683"/>
      <c r="N40" s="683"/>
      <c r="O40" s="683"/>
      <c r="P40" s="683"/>
      <c r="Q40" s="684"/>
      <c r="R40" s="685" t="s">
        <v>138</v>
      </c>
      <c r="S40" s="686"/>
      <c r="T40" s="686"/>
      <c r="U40" s="686"/>
      <c r="V40" s="686"/>
      <c r="W40" s="686"/>
      <c r="X40" s="686"/>
      <c r="Y40" s="687"/>
      <c r="Z40" s="688" t="s">
        <v>128</v>
      </c>
      <c r="AA40" s="688"/>
      <c r="AB40" s="688"/>
      <c r="AC40" s="688"/>
      <c r="AD40" s="689" t="s">
        <v>128</v>
      </c>
      <c r="AE40" s="689"/>
      <c r="AF40" s="689"/>
      <c r="AG40" s="689"/>
      <c r="AH40" s="689"/>
      <c r="AI40" s="689"/>
      <c r="AJ40" s="689"/>
      <c r="AK40" s="689"/>
      <c r="AL40" s="690" t="s">
        <v>242</v>
      </c>
      <c r="AM40" s="691"/>
      <c r="AN40" s="691"/>
      <c r="AO40" s="692"/>
      <c r="AQ40" s="763" t="s">
        <v>344</v>
      </c>
      <c r="AR40" s="764"/>
      <c r="AS40" s="764"/>
      <c r="AT40" s="764"/>
      <c r="AU40" s="764"/>
      <c r="AV40" s="764"/>
      <c r="AW40" s="764"/>
      <c r="AX40" s="764"/>
      <c r="AY40" s="765"/>
      <c r="AZ40" s="685" t="s">
        <v>128</v>
      </c>
      <c r="BA40" s="686"/>
      <c r="BB40" s="686"/>
      <c r="BC40" s="686"/>
      <c r="BD40" s="721"/>
      <c r="BE40" s="721"/>
      <c r="BF40" s="752"/>
      <c r="BG40" s="772" t="s">
        <v>345</v>
      </c>
      <c r="BH40" s="773"/>
      <c r="BI40" s="773"/>
      <c r="BJ40" s="773"/>
      <c r="BK40" s="773"/>
      <c r="BL40" s="236"/>
      <c r="BM40" s="701" t="s">
        <v>346</v>
      </c>
      <c r="BN40" s="701"/>
      <c r="BO40" s="701"/>
      <c r="BP40" s="701"/>
      <c r="BQ40" s="701"/>
      <c r="BR40" s="701"/>
      <c r="BS40" s="701"/>
      <c r="BT40" s="701"/>
      <c r="BU40" s="702"/>
      <c r="BV40" s="685">
        <v>82</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620764</v>
      </c>
      <c r="CS40" s="686"/>
      <c r="CT40" s="686"/>
      <c r="CU40" s="686"/>
      <c r="CV40" s="686"/>
      <c r="CW40" s="686"/>
      <c r="CX40" s="686"/>
      <c r="CY40" s="687"/>
      <c r="CZ40" s="690">
        <v>0.5</v>
      </c>
      <c r="DA40" s="719"/>
      <c r="DB40" s="719"/>
      <c r="DC40" s="723"/>
      <c r="DD40" s="694">
        <v>524763</v>
      </c>
      <c r="DE40" s="686"/>
      <c r="DF40" s="686"/>
      <c r="DG40" s="686"/>
      <c r="DH40" s="686"/>
      <c r="DI40" s="686"/>
      <c r="DJ40" s="686"/>
      <c r="DK40" s="687"/>
      <c r="DL40" s="694">
        <v>524710</v>
      </c>
      <c r="DM40" s="686"/>
      <c r="DN40" s="686"/>
      <c r="DO40" s="686"/>
      <c r="DP40" s="686"/>
      <c r="DQ40" s="686"/>
      <c r="DR40" s="686"/>
      <c r="DS40" s="686"/>
      <c r="DT40" s="686"/>
      <c r="DU40" s="686"/>
      <c r="DV40" s="687"/>
      <c r="DW40" s="690">
        <v>1.1000000000000001</v>
      </c>
      <c r="DX40" s="719"/>
      <c r="DY40" s="719"/>
      <c r="DZ40" s="719"/>
      <c r="EA40" s="719"/>
      <c r="EB40" s="719"/>
      <c r="EC40" s="720"/>
    </row>
    <row r="41" spans="2:133" ht="11.25" customHeight="1" x14ac:dyDescent="0.15">
      <c r="B41" s="682" t="s">
        <v>348</v>
      </c>
      <c r="C41" s="683"/>
      <c r="D41" s="683"/>
      <c r="E41" s="683"/>
      <c r="F41" s="683"/>
      <c r="G41" s="683"/>
      <c r="H41" s="683"/>
      <c r="I41" s="683"/>
      <c r="J41" s="683"/>
      <c r="K41" s="683"/>
      <c r="L41" s="683"/>
      <c r="M41" s="683"/>
      <c r="N41" s="683"/>
      <c r="O41" s="683"/>
      <c r="P41" s="683"/>
      <c r="Q41" s="684"/>
      <c r="R41" s="685" t="s">
        <v>128</v>
      </c>
      <c r="S41" s="686"/>
      <c r="T41" s="686"/>
      <c r="U41" s="686"/>
      <c r="V41" s="686"/>
      <c r="W41" s="686"/>
      <c r="X41" s="686"/>
      <c r="Y41" s="687"/>
      <c r="Z41" s="688" t="s">
        <v>242</v>
      </c>
      <c r="AA41" s="688"/>
      <c r="AB41" s="688"/>
      <c r="AC41" s="688"/>
      <c r="AD41" s="689" t="s">
        <v>128</v>
      </c>
      <c r="AE41" s="689"/>
      <c r="AF41" s="689"/>
      <c r="AG41" s="689"/>
      <c r="AH41" s="689"/>
      <c r="AI41" s="689"/>
      <c r="AJ41" s="689"/>
      <c r="AK41" s="689"/>
      <c r="AL41" s="690" t="s">
        <v>242</v>
      </c>
      <c r="AM41" s="691"/>
      <c r="AN41" s="691"/>
      <c r="AO41" s="692"/>
      <c r="AQ41" s="763" t="s">
        <v>349</v>
      </c>
      <c r="AR41" s="764"/>
      <c r="AS41" s="764"/>
      <c r="AT41" s="764"/>
      <c r="AU41" s="764"/>
      <c r="AV41" s="764"/>
      <c r="AW41" s="764"/>
      <c r="AX41" s="764"/>
      <c r="AY41" s="765"/>
      <c r="AZ41" s="685">
        <v>2283394</v>
      </c>
      <c r="BA41" s="686"/>
      <c r="BB41" s="686"/>
      <c r="BC41" s="686"/>
      <c r="BD41" s="721"/>
      <c r="BE41" s="721"/>
      <c r="BF41" s="752"/>
      <c r="BG41" s="772"/>
      <c r="BH41" s="773"/>
      <c r="BI41" s="773"/>
      <c r="BJ41" s="773"/>
      <c r="BK41" s="773"/>
      <c r="BL41" s="236"/>
      <c r="BM41" s="701" t="s">
        <v>350</v>
      </c>
      <c r="BN41" s="701"/>
      <c r="BO41" s="701"/>
      <c r="BP41" s="701"/>
      <c r="BQ41" s="701"/>
      <c r="BR41" s="701"/>
      <c r="BS41" s="701"/>
      <c r="BT41" s="701"/>
      <c r="BU41" s="702"/>
      <c r="BV41" s="685">
        <v>2</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128</v>
      </c>
      <c r="CS41" s="721"/>
      <c r="CT41" s="721"/>
      <c r="CU41" s="721"/>
      <c r="CV41" s="721"/>
      <c r="CW41" s="721"/>
      <c r="CX41" s="721"/>
      <c r="CY41" s="722"/>
      <c r="CZ41" s="690" t="s">
        <v>242</v>
      </c>
      <c r="DA41" s="719"/>
      <c r="DB41" s="719"/>
      <c r="DC41" s="723"/>
      <c r="DD41" s="694" t="s">
        <v>242</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352</v>
      </c>
      <c r="C42" s="683"/>
      <c r="D42" s="683"/>
      <c r="E42" s="683"/>
      <c r="F42" s="683"/>
      <c r="G42" s="683"/>
      <c r="H42" s="683"/>
      <c r="I42" s="683"/>
      <c r="J42" s="683"/>
      <c r="K42" s="683"/>
      <c r="L42" s="683"/>
      <c r="M42" s="683"/>
      <c r="N42" s="683"/>
      <c r="O42" s="683"/>
      <c r="P42" s="683"/>
      <c r="Q42" s="684"/>
      <c r="R42" s="685">
        <v>2880000</v>
      </c>
      <c r="S42" s="686"/>
      <c r="T42" s="686"/>
      <c r="U42" s="686"/>
      <c r="V42" s="686"/>
      <c r="W42" s="686"/>
      <c r="X42" s="686"/>
      <c r="Y42" s="687"/>
      <c r="Z42" s="688">
        <v>2.4</v>
      </c>
      <c r="AA42" s="688"/>
      <c r="AB42" s="688"/>
      <c r="AC42" s="688"/>
      <c r="AD42" s="689" t="s">
        <v>128</v>
      </c>
      <c r="AE42" s="689"/>
      <c r="AF42" s="689"/>
      <c r="AG42" s="689"/>
      <c r="AH42" s="689"/>
      <c r="AI42" s="689"/>
      <c r="AJ42" s="689"/>
      <c r="AK42" s="689"/>
      <c r="AL42" s="690" t="s">
        <v>138</v>
      </c>
      <c r="AM42" s="691"/>
      <c r="AN42" s="691"/>
      <c r="AO42" s="692"/>
      <c r="AQ42" s="784" t="s">
        <v>353</v>
      </c>
      <c r="AR42" s="785"/>
      <c r="AS42" s="785"/>
      <c r="AT42" s="785"/>
      <c r="AU42" s="785"/>
      <c r="AV42" s="785"/>
      <c r="AW42" s="785"/>
      <c r="AX42" s="785"/>
      <c r="AY42" s="786"/>
      <c r="AZ42" s="776">
        <v>6705338</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338</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9694222</v>
      </c>
      <c r="CS42" s="686"/>
      <c r="CT42" s="686"/>
      <c r="CU42" s="686"/>
      <c r="CV42" s="686"/>
      <c r="CW42" s="686"/>
      <c r="CX42" s="686"/>
      <c r="CY42" s="687"/>
      <c r="CZ42" s="690">
        <v>8.3000000000000007</v>
      </c>
      <c r="DA42" s="691"/>
      <c r="DB42" s="691"/>
      <c r="DC42" s="703"/>
      <c r="DD42" s="694">
        <v>1842399</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356</v>
      </c>
      <c r="C43" s="736"/>
      <c r="D43" s="736"/>
      <c r="E43" s="736"/>
      <c r="F43" s="736"/>
      <c r="G43" s="736"/>
      <c r="H43" s="736"/>
      <c r="I43" s="736"/>
      <c r="J43" s="736"/>
      <c r="K43" s="736"/>
      <c r="L43" s="736"/>
      <c r="M43" s="736"/>
      <c r="N43" s="736"/>
      <c r="O43" s="736"/>
      <c r="P43" s="736"/>
      <c r="Q43" s="737"/>
      <c r="R43" s="776">
        <v>118910195</v>
      </c>
      <c r="S43" s="777"/>
      <c r="T43" s="777"/>
      <c r="U43" s="777"/>
      <c r="V43" s="777"/>
      <c r="W43" s="777"/>
      <c r="X43" s="777"/>
      <c r="Y43" s="778"/>
      <c r="Z43" s="779">
        <v>100</v>
      </c>
      <c r="AA43" s="779"/>
      <c r="AB43" s="779"/>
      <c r="AC43" s="779"/>
      <c r="AD43" s="780">
        <v>45332322</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435202</v>
      </c>
      <c r="CS43" s="721"/>
      <c r="CT43" s="721"/>
      <c r="CU43" s="721"/>
      <c r="CV43" s="721"/>
      <c r="CW43" s="721"/>
      <c r="CX43" s="721"/>
      <c r="CY43" s="722"/>
      <c r="CZ43" s="690">
        <v>0.4</v>
      </c>
      <c r="DA43" s="719"/>
      <c r="DB43" s="719"/>
      <c r="DC43" s="723"/>
      <c r="DD43" s="694">
        <v>435202</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358</v>
      </c>
      <c r="CG44" s="683"/>
      <c r="CH44" s="683"/>
      <c r="CI44" s="683"/>
      <c r="CJ44" s="683"/>
      <c r="CK44" s="683"/>
      <c r="CL44" s="683"/>
      <c r="CM44" s="683"/>
      <c r="CN44" s="683"/>
      <c r="CO44" s="683"/>
      <c r="CP44" s="683"/>
      <c r="CQ44" s="684"/>
      <c r="CR44" s="685">
        <v>9691330</v>
      </c>
      <c r="CS44" s="686"/>
      <c r="CT44" s="686"/>
      <c r="CU44" s="686"/>
      <c r="CV44" s="686"/>
      <c r="CW44" s="686"/>
      <c r="CX44" s="686"/>
      <c r="CY44" s="687"/>
      <c r="CZ44" s="690">
        <v>8.3000000000000007</v>
      </c>
      <c r="DA44" s="691"/>
      <c r="DB44" s="691"/>
      <c r="DC44" s="703"/>
      <c r="DD44" s="694">
        <v>1842307</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5373899</v>
      </c>
      <c r="CS45" s="721"/>
      <c r="CT45" s="721"/>
      <c r="CU45" s="721"/>
      <c r="CV45" s="721"/>
      <c r="CW45" s="721"/>
      <c r="CX45" s="721"/>
      <c r="CY45" s="722"/>
      <c r="CZ45" s="690">
        <v>4.5999999999999996</v>
      </c>
      <c r="DA45" s="719"/>
      <c r="DB45" s="719"/>
      <c r="DC45" s="723"/>
      <c r="DD45" s="694">
        <v>76490</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3704799</v>
      </c>
      <c r="CS46" s="686"/>
      <c r="CT46" s="686"/>
      <c r="CU46" s="686"/>
      <c r="CV46" s="686"/>
      <c r="CW46" s="686"/>
      <c r="CX46" s="686"/>
      <c r="CY46" s="687"/>
      <c r="CZ46" s="690">
        <v>3.2</v>
      </c>
      <c r="DA46" s="691"/>
      <c r="DB46" s="691"/>
      <c r="DC46" s="703"/>
      <c r="DD46" s="694">
        <v>1705390</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v>2892</v>
      </c>
      <c r="CS47" s="721"/>
      <c r="CT47" s="721"/>
      <c r="CU47" s="721"/>
      <c r="CV47" s="721"/>
      <c r="CW47" s="721"/>
      <c r="CX47" s="721"/>
      <c r="CY47" s="722"/>
      <c r="CZ47" s="690">
        <v>0</v>
      </c>
      <c r="DA47" s="719"/>
      <c r="DB47" s="719"/>
      <c r="DC47" s="723"/>
      <c r="DD47" s="694">
        <v>92</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128</v>
      </c>
      <c r="CS48" s="686"/>
      <c r="CT48" s="686"/>
      <c r="CU48" s="686"/>
      <c r="CV48" s="686"/>
      <c r="CW48" s="686"/>
      <c r="CX48" s="686"/>
      <c r="CY48" s="687"/>
      <c r="CZ48" s="690" t="s">
        <v>242</v>
      </c>
      <c r="DA48" s="691"/>
      <c r="DB48" s="691"/>
      <c r="DC48" s="703"/>
      <c r="DD48" s="694" t="s">
        <v>128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366</v>
      </c>
      <c r="CE49" s="736"/>
      <c r="CF49" s="736"/>
      <c r="CG49" s="736"/>
      <c r="CH49" s="736"/>
      <c r="CI49" s="736"/>
      <c r="CJ49" s="736"/>
      <c r="CK49" s="736"/>
      <c r="CL49" s="736"/>
      <c r="CM49" s="736"/>
      <c r="CN49" s="736"/>
      <c r="CO49" s="736"/>
      <c r="CP49" s="736"/>
      <c r="CQ49" s="737"/>
      <c r="CR49" s="776">
        <v>117115340</v>
      </c>
      <c r="CS49" s="756"/>
      <c r="CT49" s="756"/>
      <c r="CU49" s="756"/>
      <c r="CV49" s="756"/>
      <c r="CW49" s="756"/>
      <c r="CX49" s="756"/>
      <c r="CY49" s="787"/>
      <c r="CZ49" s="781">
        <v>100</v>
      </c>
      <c r="DA49" s="788"/>
      <c r="DB49" s="788"/>
      <c r="DC49" s="789"/>
      <c r="DD49" s="790">
        <v>55790170</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S9nFoxxpaw3jnzaZUX68abXynTIAB49ayRAE4SD+x+xZpw9O08Uw+e1g/nTMvzUQB50Wj4ckY9eGtZx4P5aDAw==" saltValue="f90oPTTAC17m28hCJbFvk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389</v>
      </c>
      <c r="C7" s="818"/>
      <c r="D7" s="818"/>
      <c r="E7" s="818"/>
      <c r="F7" s="818"/>
      <c r="G7" s="818"/>
      <c r="H7" s="818"/>
      <c r="I7" s="818"/>
      <c r="J7" s="818"/>
      <c r="K7" s="818"/>
      <c r="L7" s="818"/>
      <c r="M7" s="818"/>
      <c r="N7" s="818"/>
      <c r="O7" s="818"/>
      <c r="P7" s="819"/>
      <c r="Q7" s="820">
        <v>118889</v>
      </c>
      <c r="R7" s="821"/>
      <c r="S7" s="821"/>
      <c r="T7" s="821"/>
      <c r="U7" s="821"/>
      <c r="V7" s="821">
        <v>117102</v>
      </c>
      <c r="W7" s="821"/>
      <c r="X7" s="821"/>
      <c r="Y7" s="821"/>
      <c r="Z7" s="821"/>
      <c r="AA7" s="821">
        <v>1787</v>
      </c>
      <c r="AB7" s="821"/>
      <c r="AC7" s="821"/>
      <c r="AD7" s="821"/>
      <c r="AE7" s="822"/>
      <c r="AF7" s="823">
        <v>1713</v>
      </c>
      <c r="AG7" s="824"/>
      <c r="AH7" s="824"/>
      <c r="AI7" s="824"/>
      <c r="AJ7" s="825"/>
      <c r="AK7" s="860">
        <v>601</v>
      </c>
      <c r="AL7" s="861"/>
      <c r="AM7" s="861"/>
      <c r="AN7" s="861"/>
      <c r="AO7" s="861"/>
      <c r="AP7" s="861">
        <v>62031</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589</v>
      </c>
      <c r="BT7" s="865"/>
      <c r="BU7" s="865"/>
      <c r="BV7" s="865"/>
      <c r="BW7" s="865"/>
      <c r="BX7" s="865"/>
      <c r="BY7" s="865"/>
      <c r="BZ7" s="865"/>
      <c r="CA7" s="865"/>
      <c r="CB7" s="865"/>
      <c r="CC7" s="865"/>
      <c r="CD7" s="865"/>
      <c r="CE7" s="865"/>
      <c r="CF7" s="865"/>
      <c r="CG7" s="866"/>
      <c r="CH7" s="857">
        <v>20</v>
      </c>
      <c r="CI7" s="858"/>
      <c r="CJ7" s="858"/>
      <c r="CK7" s="858"/>
      <c r="CL7" s="859"/>
      <c r="CM7" s="857">
        <v>559</v>
      </c>
      <c r="CN7" s="858"/>
      <c r="CO7" s="858"/>
      <c r="CP7" s="858"/>
      <c r="CQ7" s="859"/>
      <c r="CR7" s="857">
        <v>144</v>
      </c>
      <c r="CS7" s="858"/>
      <c r="CT7" s="858"/>
      <c r="CU7" s="858"/>
      <c r="CV7" s="859"/>
      <c r="CW7" s="857" t="s">
        <v>600</v>
      </c>
      <c r="CX7" s="858"/>
      <c r="CY7" s="858"/>
      <c r="CZ7" s="858"/>
      <c r="DA7" s="859"/>
      <c r="DB7" s="857">
        <v>512</v>
      </c>
      <c r="DC7" s="858"/>
      <c r="DD7" s="858"/>
      <c r="DE7" s="858"/>
      <c r="DF7" s="859"/>
      <c r="DG7" s="857" t="s">
        <v>600</v>
      </c>
      <c r="DH7" s="858"/>
      <c r="DI7" s="858"/>
      <c r="DJ7" s="858"/>
      <c r="DK7" s="859"/>
      <c r="DL7" s="857" t="s">
        <v>600</v>
      </c>
      <c r="DM7" s="858"/>
      <c r="DN7" s="858"/>
      <c r="DO7" s="858"/>
      <c r="DP7" s="859"/>
      <c r="DQ7" s="857" t="s">
        <v>600</v>
      </c>
      <c r="DR7" s="858"/>
      <c r="DS7" s="858"/>
      <c r="DT7" s="858"/>
      <c r="DU7" s="859"/>
      <c r="DV7" s="838"/>
      <c r="DW7" s="839"/>
      <c r="DX7" s="839"/>
      <c r="DY7" s="839"/>
      <c r="DZ7" s="840"/>
      <c r="EA7" s="256"/>
    </row>
    <row r="8" spans="1:131" s="257" customFormat="1" ht="26.25" customHeight="1" x14ac:dyDescent="0.15">
      <c r="A8" s="263">
        <v>2</v>
      </c>
      <c r="B8" s="841" t="s">
        <v>390</v>
      </c>
      <c r="C8" s="842"/>
      <c r="D8" s="842"/>
      <c r="E8" s="842"/>
      <c r="F8" s="842"/>
      <c r="G8" s="842"/>
      <c r="H8" s="842"/>
      <c r="I8" s="842"/>
      <c r="J8" s="842"/>
      <c r="K8" s="842"/>
      <c r="L8" s="842"/>
      <c r="M8" s="842"/>
      <c r="N8" s="842"/>
      <c r="O8" s="842"/>
      <c r="P8" s="843"/>
      <c r="Q8" s="844" t="s">
        <v>526</v>
      </c>
      <c r="R8" s="845"/>
      <c r="S8" s="845"/>
      <c r="T8" s="845"/>
      <c r="U8" s="845"/>
      <c r="V8" s="845" t="s">
        <v>526</v>
      </c>
      <c r="W8" s="845"/>
      <c r="X8" s="845"/>
      <c r="Y8" s="845"/>
      <c r="Z8" s="845"/>
      <c r="AA8" s="845" t="s">
        <v>526</v>
      </c>
      <c r="AB8" s="845"/>
      <c r="AC8" s="845"/>
      <c r="AD8" s="845"/>
      <c r="AE8" s="846"/>
      <c r="AF8" s="847" t="s">
        <v>391</v>
      </c>
      <c r="AG8" s="848"/>
      <c r="AH8" s="848"/>
      <c r="AI8" s="848"/>
      <c r="AJ8" s="849"/>
      <c r="AK8" s="850" t="s">
        <v>588</v>
      </c>
      <c r="AL8" s="851"/>
      <c r="AM8" s="851"/>
      <c r="AN8" s="851"/>
      <c r="AO8" s="851"/>
      <c r="AP8" s="851" t="s">
        <v>526</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t="s">
        <v>392</v>
      </c>
      <c r="C9" s="842"/>
      <c r="D9" s="842"/>
      <c r="E9" s="842"/>
      <c r="F9" s="842"/>
      <c r="G9" s="842"/>
      <c r="H9" s="842"/>
      <c r="I9" s="842"/>
      <c r="J9" s="842"/>
      <c r="K9" s="842"/>
      <c r="L9" s="842"/>
      <c r="M9" s="842"/>
      <c r="N9" s="842"/>
      <c r="O9" s="842"/>
      <c r="P9" s="843"/>
      <c r="Q9" s="844">
        <v>38</v>
      </c>
      <c r="R9" s="845"/>
      <c r="S9" s="845"/>
      <c r="T9" s="845"/>
      <c r="U9" s="845"/>
      <c r="V9" s="845">
        <v>31</v>
      </c>
      <c r="W9" s="845"/>
      <c r="X9" s="845"/>
      <c r="Y9" s="845"/>
      <c r="Z9" s="845"/>
      <c r="AA9" s="845">
        <v>7</v>
      </c>
      <c r="AB9" s="845"/>
      <c r="AC9" s="845"/>
      <c r="AD9" s="845"/>
      <c r="AE9" s="846"/>
      <c r="AF9" s="847" t="s">
        <v>393</v>
      </c>
      <c r="AG9" s="848"/>
      <c r="AH9" s="848"/>
      <c r="AI9" s="848"/>
      <c r="AJ9" s="849"/>
      <c r="AK9" s="850">
        <v>4843</v>
      </c>
      <c r="AL9" s="851"/>
      <c r="AM9" s="851"/>
      <c r="AN9" s="851"/>
      <c r="AO9" s="851"/>
      <c r="AP9" s="851" t="s">
        <v>598</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394</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395</v>
      </c>
      <c r="B23" s="876" t="s">
        <v>396</v>
      </c>
      <c r="C23" s="877"/>
      <c r="D23" s="877"/>
      <c r="E23" s="877"/>
      <c r="F23" s="877"/>
      <c r="G23" s="877"/>
      <c r="H23" s="877"/>
      <c r="I23" s="877"/>
      <c r="J23" s="877"/>
      <c r="K23" s="877"/>
      <c r="L23" s="877"/>
      <c r="M23" s="877"/>
      <c r="N23" s="877"/>
      <c r="O23" s="877"/>
      <c r="P23" s="878"/>
      <c r="Q23" s="879">
        <v>118910</v>
      </c>
      <c r="R23" s="880"/>
      <c r="S23" s="880"/>
      <c r="T23" s="880"/>
      <c r="U23" s="880"/>
      <c r="V23" s="880">
        <v>117115</v>
      </c>
      <c r="W23" s="880"/>
      <c r="X23" s="880"/>
      <c r="Y23" s="880"/>
      <c r="Z23" s="880"/>
      <c r="AA23" s="880">
        <v>1795</v>
      </c>
      <c r="AB23" s="880"/>
      <c r="AC23" s="880"/>
      <c r="AD23" s="880"/>
      <c r="AE23" s="881"/>
      <c r="AF23" s="882">
        <f t="shared" ref="AF23" si="0">+SUM(AF7:AJ22)</f>
        <v>1713</v>
      </c>
      <c r="AG23" s="880"/>
      <c r="AH23" s="880"/>
      <c r="AI23" s="880"/>
      <c r="AJ23" s="883"/>
      <c r="AK23" s="884"/>
      <c r="AL23" s="885"/>
      <c r="AM23" s="885"/>
      <c r="AN23" s="885"/>
      <c r="AO23" s="885"/>
      <c r="AP23" s="880">
        <f t="shared" ref="AP23" si="1">+SUM(AP7:AT22)</f>
        <v>62031</v>
      </c>
      <c r="AQ23" s="880"/>
      <c r="AR23" s="880"/>
      <c r="AS23" s="880"/>
      <c r="AT23" s="880"/>
      <c r="AU23" s="886"/>
      <c r="AV23" s="886"/>
      <c r="AW23" s="886"/>
      <c r="AX23" s="886"/>
      <c r="AY23" s="887"/>
      <c r="AZ23" s="895" t="s">
        <v>397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398</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399</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372</v>
      </c>
      <c r="B26" s="827"/>
      <c r="C26" s="827"/>
      <c r="D26" s="827"/>
      <c r="E26" s="827"/>
      <c r="F26" s="827"/>
      <c r="G26" s="827"/>
      <c r="H26" s="827"/>
      <c r="I26" s="827"/>
      <c r="J26" s="827"/>
      <c r="K26" s="827"/>
      <c r="L26" s="827"/>
      <c r="M26" s="827"/>
      <c r="N26" s="827"/>
      <c r="O26" s="827"/>
      <c r="P26" s="828"/>
      <c r="Q26" s="803" t="s">
        <v>400</v>
      </c>
      <c r="R26" s="804"/>
      <c r="S26" s="804"/>
      <c r="T26" s="804"/>
      <c r="U26" s="805"/>
      <c r="V26" s="803" t="s">
        <v>401</v>
      </c>
      <c r="W26" s="804"/>
      <c r="X26" s="804"/>
      <c r="Y26" s="804"/>
      <c r="Z26" s="805"/>
      <c r="AA26" s="803" t="s">
        <v>402</v>
      </c>
      <c r="AB26" s="804"/>
      <c r="AC26" s="804"/>
      <c r="AD26" s="804"/>
      <c r="AE26" s="804"/>
      <c r="AF26" s="898" t="s">
        <v>403</v>
      </c>
      <c r="AG26" s="899"/>
      <c r="AH26" s="899"/>
      <c r="AI26" s="899"/>
      <c r="AJ26" s="900"/>
      <c r="AK26" s="804" t="s">
        <v>404</v>
      </c>
      <c r="AL26" s="804"/>
      <c r="AM26" s="804"/>
      <c r="AN26" s="804"/>
      <c r="AO26" s="805"/>
      <c r="AP26" s="803" t="s">
        <v>405</v>
      </c>
      <c r="AQ26" s="804"/>
      <c r="AR26" s="804"/>
      <c r="AS26" s="804"/>
      <c r="AT26" s="805"/>
      <c r="AU26" s="803" t="s">
        <v>406</v>
      </c>
      <c r="AV26" s="804"/>
      <c r="AW26" s="804"/>
      <c r="AX26" s="804"/>
      <c r="AY26" s="805"/>
      <c r="AZ26" s="803" t="s">
        <v>407</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408</v>
      </c>
      <c r="C28" s="818"/>
      <c r="D28" s="818"/>
      <c r="E28" s="818"/>
      <c r="F28" s="818"/>
      <c r="G28" s="818"/>
      <c r="H28" s="818"/>
      <c r="I28" s="818"/>
      <c r="J28" s="818"/>
      <c r="K28" s="818"/>
      <c r="L28" s="818"/>
      <c r="M28" s="818"/>
      <c r="N28" s="818"/>
      <c r="O28" s="818"/>
      <c r="P28" s="819"/>
      <c r="Q28" s="908">
        <v>25986</v>
      </c>
      <c r="R28" s="909"/>
      <c r="S28" s="909"/>
      <c r="T28" s="909"/>
      <c r="U28" s="909"/>
      <c r="V28" s="909">
        <v>25372</v>
      </c>
      <c r="W28" s="909"/>
      <c r="X28" s="909"/>
      <c r="Y28" s="909"/>
      <c r="Z28" s="909"/>
      <c r="AA28" s="909">
        <v>614</v>
      </c>
      <c r="AB28" s="909"/>
      <c r="AC28" s="909"/>
      <c r="AD28" s="909"/>
      <c r="AE28" s="910"/>
      <c r="AF28" s="911">
        <v>614</v>
      </c>
      <c r="AG28" s="909"/>
      <c r="AH28" s="909"/>
      <c r="AI28" s="909"/>
      <c r="AJ28" s="912"/>
      <c r="AK28" s="913">
        <v>3241</v>
      </c>
      <c r="AL28" s="904"/>
      <c r="AM28" s="904"/>
      <c r="AN28" s="904"/>
      <c r="AO28" s="904"/>
      <c r="AP28" s="904" t="s">
        <v>599</v>
      </c>
      <c r="AQ28" s="904"/>
      <c r="AR28" s="904"/>
      <c r="AS28" s="904"/>
      <c r="AT28" s="904"/>
      <c r="AU28" s="904" t="s">
        <v>526</v>
      </c>
      <c r="AV28" s="904"/>
      <c r="AW28" s="904"/>
      <c r="AX28" s="904"/>
      <c r="AY28" s="904"/>
      <c r="AZ28" s="905" t="s">
        <v>526</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409</v>
      </c>
      <c r="C29" s="842"/>
      <c r="D29" s="842"/>
      <c r="E29" s="842"/>
      <c r="F29" s="842"/>
      <c r="G29" s="842"/>
      <c r="H29" s="842"/>
      <c r="I29" s="842"/>
      <c r="J29" s="842"/>
      <c r="K29" s="842"/>
      <c r="L29" s="842"/>
      <c r="M29" s="842"/>
      <c r="N29" s="842"/>
      <c r="O29" s="842"/>
      <c r="P29" s="843"/>
      <c r="Q29" s="844">
        <v>21861</v>
      </c>
      <c r="R29" s="845"/>
      <c r="S29" s="845"/>
      <c r="T29" s="845"/>
      <c r="U29" s="845"/>
      <c r="V29" s="845">
        <v>21496</v>
      </c>
      <c r="W29" s="845"/>
      <c r="X29" s="845"/>
      <c r="Y29" s="845"/>
      <c r="Z29" s="845"/>
      <c r="AA29" s="845">
        <v>364</v>
      </c>
      <c r="AB29" s="845"/>
      <c r="AC29" s="845"/>
      <c r="AD29" s="845"/>
      <c r="AE29" s="846"/>
      <c r="AF29" s="847">
        <v>364</v>
      </c>
      <c r="AG29" s="848"/>
      <c r="AH29" s="848"/>
      <c r="AI29" s="848"/>
      <c r="AJ29" s="849"/>
      <c r="AK29" s="916">
        <v>3337</v>
      </c>
      <c r="AL29" s="917"/>
      <c r="AM29" s="917"/>
      <c r="AN29" s="917"/>
      <c r="AO29" s="917"/>
      <c r="AP29" s="917" t="s">
        <v>526</v>
      </c>
      <c r="AQ29" s="917"/>
      <c r="AR29" s="917"/>
      <c r="AS29" s="917"/>
      <c r="AT29" s="917"/>
      <c r="AU29" s="917" t="s">
        <v>526</v>
      </c>
      <c r="AV29" s="917"/>
      <c r="AW29" s="917"/>
      <c r="AX29" s="917"/>
      <c r="AY29" s="917"/>
      <c r="AZ29" s="918" t="s">
        <v>526</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410</v>
      </c>
      <c r="C30" s="842"/>
      <c r="D30" s="842"/>
      <c r="E30" s="842"/>
      <c r="F30" s="842"/>
      <c r="G30" s="842"/>
      <c r="H30" s="842"/>
      <c r="I30" s="842"/>
      <c r="J30" s="842"/>
      <c r="K30" s="842"/>
      <c r="L30" s="842"/>
      <c r="M30" s="842"/>
      <c r="N30" s="842"/>
      <c r="O30" s="842"/>
      <c r="P30" s="843"/>
      <c r="Q30" s="844">
        <v>3858</v>
      </c>
      <c r="R30" s="845"/>
      <c r="S30" s="845"/>
      <c r="T30" s="845"/>
      <c r="U30" s="845"/>
      <c r="V30" s="845">
        <v>3672</v>
      </c>
      <c r="W30" s="845"/>
      <c r="X30" s="845"/>
      <c r="Y30" s="845"/>
      <c r="Z30" s="845"/>
      <c r="AA30" s="845">
        <v>186</v>
      </c>
      <c r="AB30" s="845"/>
      <c r="AC30" s="845"/>
      <c r="AD30" s="845"/>
      <c r="AE30" s="846"/>
      <c r="AF30" s="847">
        <v>186</v>
      </c>
      <c r="AG30" s="848"/>
      <c r="AH30" s="848"/>
      <c r="AI30" s="848"/>
      <c r="AJ30" s="849"/>
      <c r="AK30" s="916">
        <v>806</v>
      </c>
      <c r="AL30" s="917"/>
      <c r="AM30" s="917"/>
      <c r="AN30" s="917"/>
      <c r="AO30" s="917"/>
      <c r="AP30" s="917" t="s">
        <v>526</v>
      </c>
      <c r="AQ30" s="917"/>
      <c r="AR30" s="917"/>
      <c r="AS30" s="917"/>
      <c r="AT30" s="917"/>
      <c r="AU30" s="917" t="s">
        <v>526</v>
      </c>
      <c r="AV30" s="917"/>
      <c r="AW30" s="917"/>
      <c r="AX30" s="917"/>
      <c r="AY30" s="917"/>
      <c r="AZ30" s="918" t="s">
        <v>526</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411</v>
      </c>
      <c r="C31" s="842"/>
      <c r="D31" s="842"/>
      <c r="E31" s="842"/>
      <c r="F31" s="842"/>
      <c r="G31" s="842"/>
      <c r="H31" s="842"/>
      <c r="I31" s="842"/>
      <c r="J31" s="842"/>
      <c r="K31" s="842"/>
      <c r="L31" s="842"/>
      <c r="M31" s="842"/>
      <c r="N31" s="842"/>
      <c r="O31" s="842"/>
      <c r="P31" s="843"/>
      <c r="Q31" s="844">
        <v>3839</v>
      </c>
      <c r="R31" s="845"/>
      <c r="S31" s="845"/>
      <c r="T31" s="845"/>
      <c r="U31" s="845"/>
      <c r="V31" s="845">
        <v>3402</v>
      </c>
      <c r="W31" s="845"/>
      <c r="X31" s="845"/>
      <c r="Y31" s="845"/>
      <c r="Z31" s="845"/>
      <c r="AA31" s="845">
        <v>437</v>
      </c>
      <c r="AB31" s="845"/>
      <c r="AC31" s="845"/>
      <c r="AD31" s="845"/>
      <c r="AE31" s="846"/>
      <c r="AF31" s="847">
        <v>6345</v>
      </c>
      <c r="AG31" s="848"/>
      <c r="AH31" s="848"/>
      <c r="AI31" s="848"/>
      <c r="AJ31" s="849"/>
      <c r="AK31" s="916">
        <v>559</v>
      </c>
      <c r="AL31" s="917"/>
      <c r="AM31" s="917"/>
      <c r="AN31" s="917"/>
      <c r="AO31" s="917"/>
      <c r="AP31" s="917">
        <v>9667</v>
      </c>
      <c r="AQ31" s="917"/>
      <c r="AR31" s="917"/>
      <c r="AS31" s="917"/>
      <c r="AT31" s="917"/>
      <c r="AU31" s="917">
        <v>48</v>
      </c>
      <c r="AV31" s="917"/>
      <c r="AW31" s="917"/>
      <c r="AX31" s="917"/>
      <c r="AY31" s="917"/>
      <c r="AZ31" s="918" t="s">
        <v>526</v>
      </c>
      <c r="BA31" s="918"/>
      <c r="BB31" s="918"/>
      <c r="BC31" s="918"/>
      <c r="BD31" s="918"/>
      <c r="BE31" s="914" t="s">
        <v>412</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413</v>
      </c>
      <c r="C32" s="842"/>
      <c r="D32" s="842"/>
      <c r="E32" s="842"/>
      <c r="F32" s="842"/>
      <c r="G32" s="842"/>
      <c r="H32" s="842"/>
      <c r="I32" s="842"/>
      <c r="J32" s="842"/>
      <c r="K32" s="842"/>
      <c r="L32" s="842"/>
      <c r="M32" s="842"/>
      <c r="N32" s="842"/>
      <c r="O32" s="842"/>
      <c r="P32" s="843"/>
      <c r="Q32" s="844">
        <v>5507</v>
      </c>
      <c r="R32" s="845"/>
      <c r="S32" s="845"/>
      <c r="T32" s="845"/>
      <c r="U32" s="845"/>
      <c r="V32" s="845">
        <v>5174</v>
      </c>
      <c r="W32" s="845"/>
      <c r="X32" s="845"/>
      <c r="Y32" s="845"/>
      <c r="Z32" s="845"/>
      <c r="AA32" s="845">
        <v>333</v>
      </c>
      <c r="AB32" s="845"/>
      <c r="AC32" s="845"/>
      <c r="AD32" s="845"/>
      <c r="AE32" s="846"/>
      <c r="AF32" s="847">
        <v>1251</v>
      </c>
      <c r="AG32" s="848"/>
      <c r="AH32" s="848"/>
      <c r="AI32" s="848"/>
      <c r="AJ32" s="849"/>
      <c r="AK32" s="916">
        <v>1539</v>
      </c>
      <c r="AL32" s="917"/>
      <c r="AM32" s="917"/>
      <c r="AN32" s="917"/>
      <c r="AO32" s="917"/>
      <c r="AP32" s="917">
        <v>44923</v>
      </c>
      <c r="AQ32" s="917"/>
      <c r="AR32" s="917"/>
      <c r="AS32" s="917"/>
      <c r="AT32" s="917"/>
      <c r="AU32" s="917">
        <v>13118</v>
      </c>
      <c r="AV32" s="917"/>
      <c r="AW32" s="917"/>
      <c r="AX32" s="917"/>
      <c r="AY32" s="917"/>
      <c r="AZ32" s="918" t="s">
        <v>526</v>
      </c>
      <c r="BA32" s="918"/>
      <c r="BB32" s="918"/>
      <c r="BC32" s="918"/>
      <c r="BD32" s="918"/>
      <c r="BE32" s="914" t="s">
        <v>414</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415</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395</v>
      </c>
      <c r="B63" s="876" t="s">
        <v>416</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8760</v>
      </c>
      <c r="AG63" s="928"/>
      <c r="AH63" s="928"/>
      <c r="AI63" s="928"/>
      <c r="AJ63" s="929"/>
      <c r="AK63" s="930"/>
      <c r="AL63" s="925"/>
      <c r="AM63" s="925"/>
      <c r="AN63" s="925"/>
      <c r="AO63" s="925"/>
      <c r="AP63" s="928">
        <v>54590</v>
      </c>
      <c r="AQ63" s="928"/>
      <c r="AR63" s="928"/>
      <c r="AS63" s="928"/>
      <c r="AT63" s="928"/>
      <c r="AU63" s="928">
        <v>13166</v>
      </c>
      <c r="AV63" s="928"/>
      <c r="AW63" s="928"/>
      <c r="AX63" s="928"/>
      <c r="AY63" s="928"/>
      <c r="AZ63" s="932"/>
      <c r="BA63" s="932"/>
      <c r="BB63" s="932"/>
      <c r="BC63" s="932"/>
      <c r="BD63" s="932"/>
      <c r="BE63" s="933"/>
      <c r="BF63" s="933"/>
      <c r="BG63" s="933"/>
      <c r="BH63" s="933"/>
      <c r="BI63" s="934"/>
      <c r="BJ63" s="935" t="s">
        <v>417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419</v>
      </c>
      <c r="B66" s="827"/>
      <c r="C66" s="827"/>
      <c r="D66" s="827"/>
      <c r="E66" s="827"/>
      <c r="F66" s="827"/>
      <c r="G66" s="827"/>
      <c r="H66" s="827"/>
      <c r="I66" s="827"/>
      <c r="J66" s="827"/>
      <c r="K66" s="827"/>
      <c r="L66" s="827"/>
      <c r="M66" s="827"/>
      <c r="N66" s="827"/>
      <c r="O66" s="827"/>
      <c r="P66" s="828"/>
      <c r="Q66" s="803" t="s">
        <v>420</v>
      </c>
      <c r="R66" s="804"/>
      <c r="S66" s="804"/>
      <c r="T66" s="804"/>
      <c r="U66" s="805"/>
      <c r="V66" s="803" t="s">
        <v>421</v>
      </c>
      <c r="W66" s="804"/>
      <c r="X66" s="804"/>
      <c r="Y66" s="804"/>
      <c r="Z66" s="805"/>
      <c r="AA66" s="803" t="s">
        <v>422</v>
      </c>
      <c r="AB66" s="804"/>
      <c r="AC66" s="804"/>
      <c r="AD66" s="804"/>
      <c r="AE66" s="805"/>
      <c r="AF66" s="938" t="s">
        <v>423</v>
      </c>
      <c r="AG66" s="899"/>
      <c r="AH66" s="899"/>
      <c r="AI66" s="899"/>
      <c r="AJ66" s="939"/>
      <c r="AK66" s="803" t="s">
        <v>424</v>
      </c>
      <c r="AL66" s="827"/>
      <c r="AM66" s="827"/>
      <c r="AN66" s="827"/>
      <c r="AO66" s="828"/>
      <c r="AP66" s="803" t="s">
        <v>425</v>
      </c>
      <c r="AQ66" s="804"/>
      <c r="AR66" s="804"/>
      <c r="AS66" s="804"/>
      <c r="AT66" s="805"/>
      <c r="AU66" s="803" t="s">
        <v>426</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590</v>
      </c>
      <c r="C68" s="956"/>
      <c r="D68" s="956"/>
      <c r="E68" s="956"/>
      <c r="F68" s="956"/>
      <c r="G68" s="956"/>
      <c r="H68" s="956"/>
      <c r="I68" s="956"/>
      <c r="J68" s="956"/>
      <c r="K68" s="956"/>
      <c r="L68" s="956"/>
      <c r="M68" s="956"/>
      <c r="N68" s="956"/>
      <c r="O68" s="956"/>
      <c r="P68" s="957"/>
      <c r="Q68" s="958">
        <v>411</v>
      </c>
      <c r="R68" s="952"/>
      <c r="S68" s="952"/>
      <c r="T68" s="952"/>
      <c r="U68" s="952"/>
      <c r="V68" s="952">
        <v>406</v>
      </c>
      <c r="W68" s="952"/>
      <c r="X68" s="952"/>
      <c r="Y68" s="952"/>
      <c r="Z68" s="952"/>
      <c r="AA68" s="952">
        <v>5</v>
      </c>
      <c r="AB68" s="952"/>
      <c r="AC68" s="952"/>
      <c r="AD68" s="952"/>
      <c r="AE68" s="952"/>
      <c r="AF68" s="952">
        <v>5</v>
      </c>
      <c r="AG68" s="952"/>
      <c r="AH68" s="952"/>
      <c r="AI68" s="952"/>
      <c r="AJ68" s="952"/>
      <c r="AK68" s="952" t="s">
        <v>598</v>
      </c>
      <c r="AL68" s="952"/>
      <c r="AM68" s="952"/>
      <c r="AN68" s="952"/>
      <c r="AO68" s="952"/>
      <c r="AP68" s="952">
        <v>153</v>
      </c>
      <c r="AQ68" s="952"/>
      <c r="AR68" s="952"/>
      <c r="AS68" s="952"/>
      <c r="AT68" s="952"/>
      <c r="AU68" s="952">
        <v>45</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591</v>
      </c>
      <c r="C69" s="960"/>
      <c r="D69" s="960"/>
      <c r="E69" s="960"/>
      <c r="F69" s="960"/>
      <c r="G69" s="960"/>
      <c r="H69" s="960"/>
      <c r="I69" s="960"/>
      <c r="J69" s="960"/>
      <c r="K69" s="960"/>
      <c r="L69" s="960"/>
      <c r="M69" s="960"/>
      <c r="N69" s="960"/>
      <c r="O69" s="960"/>
      <c r="P69" s="961"/>
      <c r="Q69" s="962">
        <v>7313</v>
      </c>
      <c r="R69" s="917"/>
      <c r="S69" s="917"/>
      <c r="T69" s="917"/>
      <c r="U69" s="917"/>
      <c r="V69" s="917">
        <v>7220</v>
      </c>
      <c r="W69" s="917"/>
      <c r="X69" s="917"/>
      <c r="Y69" s="917"/>
      <c r="Z69" s="917"/>
      <c r="AA69" s="917">
        <v>93</v>
      </c>
      <c r="AB69" s="917"/>
      <c r="AC69" s="917"/>
      <c r="AD69" s="917"/>
      <c r="AE69" s="917"/>
      <c r="AF69" s="917">
        <v>93</v>
      </c>
      <c r="AG69" s="917"/>
      <c r="AH69" s="917"/>
      <c r="AI69" s="917"/>
      <c r="AJ69" s="917"/>
      <c r="AK69" s="917" t="s">
        <v>598</v>
      </c>
      <c r="AL69" s="917"/>
      <c r="AM69" s="917"/>
      <c r="AN69" s="917"/>
      <c r="AO69" s="917"/>
      <c r="AP69" s="917">
        <v>2942</v>
      </c>
      <c r="AQ69" s="917"/>
      <c r="AR69" s="917"/>
      <c r="AS69" s="917"/>
      <c r="AT69" s="917"/>
      <c r="AU69" s="917">
        <v>1189</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592</v>
      </c>
      <c r="C70" s="960"/>
      <c r="D70" s="960"/>
      <c r="E70" s="960"/>
      <c r="F70" s="960"/>
      <c r="G70" s="960"/>
      <c r="H70" s="960"/>
      <c r="I70" s="960"/>
      <c r="J70" s="960"/>
      <c r="K70" s="960"/>
      <c r="L70" s="960"/>
      <c r="M70" s="960"/>
      <c r="N70" s="960"/>
      <c r="O70" s="960"/>
      <c r="P70" s="961"/>
      <c r="Q70" s="962">
        <v>87892</v>
      </c>
      <c r="R70" s="917"/>
      <c r="S70" s="917"/>
      <c r="T70" s="917"/>
      <c r="U70" s="917"/>
      <c r="V70" s="917">
        <v>81347</v>
      </c>
      <c r="W70" s="917"/>
      <c r="X70" s="917"/>
      <c r="Y70" s="917"/>
      <c r="Z70" s="917"/>
      <c r="AA70" s="917">
        <v>6545</v>
      </c>
      <c r="AB70" s="917"/>
      <c r="AC70" s="917"/>
      <c r="AD70" s="917"/>
      <c r="AE70" s="917"/>
      <c r="AF70" s="917">
        <v>14108</v>
      </c>
      <c r="AG70" s="917"/>
      <c r="AH70" s="917"/>
      <c r="AI70" s="917"/>
      <c r="AJ70" s="917"/>
      <c r="AK70" s="917" t="s">
        <v>598</v>
      </c>
      <c r="AL70" s="917"/>
      <c r="AM70" s="917"/>
      <c r="AN70" s="917"/>
      <c r="AO70" s="917"/>
      <c r="AP70" s="917" t="s">
        <v>526</v>
      </c>
      <c r="AQ70" s="917"/>
      <c r="AR70" s="917"/>
      <c r="AS70" s="917"/>
      <c r="AT70" s="917"/>
      <c r="AU70" s="917" t="s">
        <v>526</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593</v>
      </c>
      <c r="C71" s="960"/>
      <c r="D71" s="960"/>
      <c r="E71" s="960"/>
      <c r="F71" s="960"/>
      <c r="G71" s="960"/>
      <c r="H71" s="960"/>
      <c r="I71" s="960"/>
      <c r="J71" s="960"/>
      <c r="K71" s="960"/>
      <c r="L71" s="960"/>
      <c r="M71" s="960"/>
      <c r="N71" s="960"/>
      <c r="O71" s="960"/>
      <c r="P71" s="961"/>
      <c r="Q71" s="962">
        <v>215</v>
      </c>
      <c r="R71" s="917"/>
      <c r="S71" s="917"/>
      <c r="T71" s="917"/>
      <c r="U71" s="917"/>
      <c r="V71" s="917">
        <v>212</v>
      </c>
      <c r="W71" s="917"/>
      <c r="X71" s="917"/>
      <c r="Y71" s="917"/>
      <c r="Z71" s="917"/>
      <c r="AA71" s="917">
        <v>3</v>
      </c>
      <c r="AB71" s="917"/>
      <c r="AC71" s="917"/>
      <c r="AD71" s="917"/>
      <c r="AE71" s="917"/>
      <c r="AF71" s="917">
        <v>3</v>
      </c>
      <c r="AG71" s="917"/>
      <c r="AH71" s="917"/>
      <c r="AI71" s="917"/>
      <c r="AJ71" s="917"/>
      <c r="AK71" s="917">
        <v>35</v>
      </c>
      <c r="AL71" s="917"/>
      <c r="AM71" s="917"/>
      <c r="AN71" s="917"/>
      <c r="AO71" s="917"/>
      <c r="AP71" s="917" t="s">
        <v>526</v>
      </c>
      <c r="AQ71" s="917"/>
      <c r="AR71" s="917"/>
      <c r="AS71" s="917"/>
      <c r="AT71" s="917"/>
      <c r="AU71" s="917" t="s">
        <v>526</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594</v>
      </c>
      <c r="C72" s="960"/>
      <c r="D72" s="960"/>
      <c r="E72" s="960"/>
      <c r="F72" s="960"/>
      <c r="G72" s="960"/>
      <c r="H72" s="960"/>
      <c r="I72" s="960"/>
      <c r="J72" s="960"/>
      <c r="K72" s="960"/>
      <c r="L72" s="960"/>
      <c r="M72" s="960"/>
      <c r="N72" s="960"/>
      <c r="O72" s="960"/>
      <c r="P72" s="961"/>
      <c r="Q72" s="962">
        <v>198</v>
      </c>
      <c r="R72" s="917"/>
      <c r="S72" s="917"/>
      <c r="T72" s="917"/>
      <c r="U72" s="917"/>
      <c r="V72" s="917">
        <v>183</v>
      </c>
      <c r="W72" s="917"/>
      <c r="X72" s="917"/>
      <c r="Y72" s="917"/>
      <c r="Z72" s="917"/>
      <c r="AA72" s="917">
        <v>15</v>
      </c>
      <c r="AB72" s="917"/>
      <c r="AC72" s="917"/>
      <c r="AD72" s="917"/>
      <c r="AE72" s="917"/>
      <c r="AF72" s="917">
        <v>15</v>
      </c>
      <c r="AG72" s="917"/>
      <c r="AH72" s="917"/>
      <c r="AI72" s="917"/>
      <c r="AJ72" s="917"/>
      <c r="AK72" s="917" t="s">
        <v>526</v>
      </c>
      <c r="AL72" s="917"/>
      <c r="AM72" s="917"/>
      <c r="AN72" s="917"/>
      <c r="AO72" s="917"/>
      <c r="AP72" s="917" t="s">
        <v>526</v>
      </c>
      <c r="AQ72" s="917"/>
      <c r="AR72" s="917"/>
      <c r="AS72" s="917"/>
      <c r="AT72" s="917"/>
      <c r="AU72" s="917" t="s">
        <v>526</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595</v>
      </c>
      <c r="C73" s="960"/>
      <c r="D73" s="960"/>
      <c r="E73" s="960"/>
      <c r="F73" s="960"/>
      <c r="G73" s="960"/>
      <c r="H73" s="960"/>
      <c r="I73" s="960"/>
      <c r="J73" s="960"/>
      <c r="K73" s="960"/>
      <c r="L73" s="960"/>
      <c r="M73" s="960"/>
      <c r="N73" s="960"/>
      <c r="O73" s="960"/>
      <c r="P73" s="961"/>
      <c r="Q73" s="962">
        <v>1227276</v>
      </c>
      <c r="R73" s="917"/>
      <c r="S73" s="917"/>
      <c r="T73" s="917"/>
      <c r="U73" s="917"/>
      <c r="V73" s="917">
        <v>1165356</v>
      </c>
      <c r="W73" s="917"/>
      <c r="X73" s="917"/>
      <c r="Y73" s="917"/>
      <c r="Z73" s="917"/>
      <c r="AA73" s="917">
        <v>61920</v>
      </c>
      <c r="AB73" s="917"/>
      <c r="AC73" s="917"/>
      <c r="AD73" s="917"/>
      <c r="AE73" s="917"/>
      <c r="AF73" s="917">
        <v>61920</v>
      </c>
      <c r="AG73" s="917"/>
      <c r="AH73" s="917"/>
      <c r="AI73" s="917"/>
      <c r="AJ73" s="917"/>
      <c r="AK73" s="917">
        <v>8500</v>
      </c>
      <c r="AL73" s="917"/>
      <c r="AM73" s="917"/>
      <c r="AN73" s="917"/>
      <c r="AO73" s="917"/>
      <c r="AP73" s="917" t="s">
        <v>526</v>
      </c>
      <c r="AQ73" s="917"/>
      <c r="AR73" s="917"/>
      <c r="AS73" s="917"/>
      <c r="AT73" s="917"/>
      <c r="AU73" s="917" t="s">
        <v>526</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596</v>
      </c>
      <c r="C74" s="960"/>
      <c r="D74" s="960"/>
      <c r="E74" s="960"/>
      <c r="F74" s="960"/>
      <c r="G74" s="960"/>
      <c r="H74" s="960"/>
      <c r="I74" s="960"/>
      <c r="J74" s="960"/>
      <c r="K74" s="960"/>
      <c r="L74" s="960"/>
      <c r="M74" s="960"/>
      <c r="N74" s="960"/>
      <c r="O74" s="960"/>
      <c r="P74" s="961"/>
      <c r="Q74" s="962">
        <v>39537</v>
      </c>
      <c r="R74" s="917"/>
      <c r="S74" s="917"/>
      <c r="T74" s="917"/>
      <c r="U74" s="917"/>
      <c r="V74" s="917">
        <v>35602</v>
      </c>
      <c r="W74" s="917"/>
      <c r="X74" s="917"/>
      <c r="Y74" s="917"/>
      <c r="Z74" s="917"/>
      <c r="AA74" s="917">
        <v>3935</v>
      </c>
      <c r="AB74" s="917"/>
      <c r="AC74" s="917"/>
      <c r="AD74" s="917"/>
      <c r="AE74" s="917"/>
      <c r="AF74" s="917">
        <v>20048</v>
      </c>
      <c r="AG74" s="917"/>
      <c r="AH74" s="917"/>
      <c r="AI74" s="917"/>
      <c r="AJ74" s="917"/>
      <c r="AK74" s="917" t="s">
        <v>526</v>
      </c>
      <c r="AL74" s="917"/>
      <c r="AM74" s="917"/>
      <c r="AN74" s="917"/>
      <c r="AO74" s="917"/>
      <c r="AP74" s="917">
        <v>111649</v>
      </c>
      <c r="AQ74" s="917"/>
      <c r="AR74" s="917"/>
      <c r="AS74" s="917"/>
      <c r="AT74" s="917"/>
      <c r="AU74" s="917" t="s">
        <v>526</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597</v>
      </c>
      <c r="C75" s="960"/>
      <c r="D75" s="960"/>
      <c r="E75" s="960"/>
      <c r="F75" s="960"/>
      <c r="G75" s="960"/>
      <c r="H75" s="960"/>
      <c r="I75" s="960"/>
      <c r="J75" s="960"/>
      <c r="K75" s="960"/>
      <c r="L75" s="960"/>
      <c r="M75" s="960"/>
      <c r="N75" s="960"/>
      <c r="O75" s="960"/>
      <c r="P75" s="961"/>
      <c r="Q75" s="965">
        <v>7557</v>
      </c>
      <c r="R75" s="966"/>
      <c r="S75" s="966"/>
      <c r="T75" s="966"/>
      <c r="U75" s="916"/>
      <c r="V75" s="967">
        <v>5709</v>
      </c>
      <c r="W75" s="966"/>
      <c r="X75" s="966"/>
      <c r="Y75" s="966"/>
      <c r="Z75" s="916"/>
      <c r="AA75" s="967">
        <v>1849</v>
      </c>
      <c r="AB75" s="966"/>
      <c r="AC75" s="966"/>
      <c r="AD75" s="966"/>
      <c r="AE75" s="916"/>
      <c r="AF75" s="967">
        <v>17220</v>
      </c>
      <c r="AG75" s="966"/>
      <c r="AH75" s="966"/>
      <c r="AI75" s="966"/>
      <c r="AJ75" s="916"/>
      <c r="AK75" s="967" t="s">
        <v>526</v>
      </c>
      <c r="AL75" s="966"/>
      <c r="AM75" s="966"/>
      <c r="AN75" s="966"/>
      <c r="AO75" s="916"/>
      <c r="AP75" s="967">
        <v>16930</v>
      </c>
      <c r="AQ75" s="966"/>
      <c r="AR75" s="966"/>
      <c r="AS75" s="966"/>
      <c r="AT75" s="916"/>
      <c r="AU75" s="967" t="s">
        <v>526</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395</v>
      </c>
      <c r="B88" s="876" t="s">
        <v>427</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113411</v>
      </c>
      <c r="AG88" s="928"/>
      <c r="AH88" s="928"/>
      <c r="AI88" s="928"/>
      <c r="AJ88" s="928"/>
      <c r="AK88" s="925"/>
      <c r="AL88" s="925"/>
      <c r="AM88" s="925"/>
      <c r="AN88" s="925"/>
      <c r="AO88" s="925"/>
      <c r="AP88" s="928">
        <v>131674</v>
      </c>
      <c r="AQ88" s="928"/>
      <c r="AR88" s="928"/>
      <c r="AS88" s="928"/>
      <c r="AT88" s="928"/>
      <c r="AU88" s="928">
        <v>1234</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76" t="s">
        <v>428</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144</v>
      </c>
      <c r="CS102" s="936"/>
      <c r="CT102" s="936"/>
      <c r="CU102" s="936"/>
      <c r="CV102" s="979"/>
      <c r="CW102" s="978" t="s">
        <v>600</v>
      </c>
      <c r="CX102" s="936"/>
      <c r="CY102" s="936"/>
      <c r="CZ102" s="936"/>
      <c r="DA102" s="979"/>
      <c r="DB102" s="978">
        <v>512</v>
      </c>
      <c r="DC102" s="936"/>
      <c r="DD102" s="936"/>
      <c r="DE102" s="936"/>
      <c r="DF102" s="979"/>
      <c r="DG102" s="978" t="s">
        <v>600</v>
      </c>
      <c r="DH102" s="936"/>
      <c r="DI102" s="936"/>
      <c r="DJ102" s="936"/>
      <c r="DK102" s="979"/>
      <c r="DL102" s="978" t="s">
        <v>600</v>
      </c>
      <c r="DM102" s="936"/>
      <c r="DN102" s="936"/>
      <c r="DO102" s="936"/>
      <c r="DP102" s="979"/>
      <c r="DQ102" s="978" t="s">
        <v>600</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435</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436</v>
      </c>
      <c r="AB109" s="981"/>
      <c r="AC109" s="981"/>
      <c r="AD109" s="981"/>
      <c r="AE109" s="982"/>
      <c r="AF109" s="980" t="s">
        <v>437</v>
      </c>
      <c r="AG109" s="981"/>
      <c r="AH109" s="981"/>
      <c r="AI109" s="981"/>
      <c r="AJ109" s="982"/>
      <c r="AK109" s="980" t="s">
        <v>307</v>
      </c>
      <c r="AL109" s="981"/>
      <c r="AM109" s="981"/>
      <c r="AN109" s="981"/>
      <c r="AO109" s="982"/>
      <c r="AP109" s="980" t="s">
        <v>438</v>
      </c>
      <c r="AQ109" s="981"/>
      <c r="AR109" s="981"/>
      <c r="AS109" s="981"/>
      <c r="AT109" s="983"/>
      <c r="AU109" s="1000" t="s">
        <v>435</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436</v>
      </c>
      <c r="BR109" s="981"/>
      <c r="BS109" s="981"/>
      <c r="BT109" s="981"/>
      <c r="BU109" s="982"/>
      <c r="BV109" s="980" t="s">
        <v>437</v>
      </c>
      <c r="BW109" s="981"/>
      <c r="BX109" s="981"/>
      <c r="BY109" s="981"/>
      <c r="BZ109" s="982"/>
      <c r="CA109" s="980" t="s">
        <v>307</v>
      </c>
      <c r="CB109" s="981"/>
      <c r="CC109" s="981"/>
      <c r="CD109" s="981"/>
      <c r="CE109" s="982"/>
      <c r="CF109" s="1001" t="s">
        <v>438</v>
      </c>
      <c r="CG109" s="1001"/>
      <c r="CH109" s="1001"/>
      <c r="CI109" s="1001"/>
      <c r="CJ109" s="1001"/>
      <c r="CK109" s="980" t="s">
        <v>439</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436</v>
      </c>
      <c r="DH109" s="981"/>
      <c r="DI109" s="981"/>
      <c r="DJ109" s="981"/>
      <c r="DK109" s="982"/>
      <c r="DL109" s="980" t="s">
        <v>437</v>
      </c>
      <c r="DM109" s="981"/>
      <c r="DN109" s="981"/>
      <c r="DO109" s="981"/>
      <c r="DP109" s="982"/>
      <c r="DQ109" s="980" t="s">
        <v>307</v>
      </c>
      <c r="DR109" s="981"/>
      <c r="DS109" s="981"/>
      <c r="DT109" s="981"/>
      <c r="DU109" s="982"/>
      <c r="DV109" s="980" t="s">
        <v>438</v>
      </c>
      <c r="DW109" s="981"/>
      <c r="DX109" s="981"/>
      <c r="DY109" s="981"/>
      <c r="DZ109" s="983"/>
    </row>
    <row r="110" spans="1:131" s="248" customFormat="1" ht="26.25" customHeight="1" x14ac:dyDescent="0.15">
      <c r="A110" s="984" t="s">
        <v>440</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6587306</v>
      </c>
      <c r="AB110" s="988"/>
      <c r="AC110" s="988"/>
      <c r="AD110" s="988"/>
      <c r="AE110" s="989"/>
      <c r="AF110" s="990">
        <v>5988930</v>
      </c>
      <c r="AG110" s="988"/>
      <c r="AH110" s="988"/>
      <c r="AI110" s="988"/>
      <c r="AJ110" s="989"/>
      <c r="AK110" s="990">
        <v>5643786</v>
      </c>
      <c r="AL110" s="988"/>
      <c r="AM110" s="988"/>
      <c r="AN110" s="988"/>
      <c r="AO110" s="989"/>
      <c r="AP110" s="991">
        <v>13.3</v>
      </c>
      <c r="AQ110" s="992"/>
      <c r="AR110" s="992"/>
      <c r="AS110" s="992"/>
      <c r="AT110" s="993"/>
      <c r="AU110" s="994" t="s">
        <v>73</v>
      </c>
      <c r="AV110" s="995"/>
      <c r="AW110" s="995"/>
      <c r="AX110" s="995"/>
      <c r="AY110" s="995"/>
      <c r="AZ110" s="1036" t="s">
        <v>441</v>
      </c>
      <c r="BA110" s="985"/>
      <c r="BB110" s="985"/>
      <c r="BC110" s="985"/>
      <c r="BD110" s="985"/>
      <c r="BE110" s="985"/>
      <c r="BF110" s="985"/>
      <c r="BG110" s="985"/>
      <c r="BH110" s="985"/>
      <c r="BI110" s="985"/>
      <c r="BJ110" s="985"/>
      <c r="BK110" s="985"/>
      <c r="BL110" s="985"/>
      <c r="BM110" s="985"/>
      <c r="BN110" s="985"/>
      <c r="BO110" s="985"/>
      <c r="BP110" s="986"/>
      <c r="BQ110" s="1022">
        <v>62106416</v>
      </c>
      <c r="BR110" s="1023"/>
      <c r="BS110" s="1023"/>
      <c r="BT110" s="1023"/>
      <c r="BU110" s="1023"/>
      <c r="BV110" s="1023">
        <v>61702941</v>
      </c>
      <c r="BW110" s="1023"/>
      <c r="BX110" s="1023"/>
      <c r="BY110" s="1023"/>
      <c r="BZ110" s="1023"/>
      <c r="CA110" s="1023">
        <v>62031415</v>
      </c>
      <c r="CB110" s="1023"/>
      <c r="CC110" s="1023"/>
      <c r="CD110" s="1023"/>
      <c r="CE110" s="1023"/>
      <c r="CF110" s="1037">
        <v>146.69999999999999</v>
      </c>
      <c r="CG110" s="1038"/>
      <c r="CH110" s="1038"/>
      <c r="CI110" s="1038"/>
      <c r="CJ110" s="1038"/>
      <c r="CK110" s="1039" t="s">
        <v>442</v>
      </c>
      <c r="CL110" s="1040"/>
      <c r="CM110" s="1019" t="s">
        <v>443</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444</v>
      </c>
      <c r="DH110" s="1023"/>
      <c r="DI110" s="1023"/>
      <c r="DJ110" s="1023"/>
      <c r="DK110" s="1023"/>
      <c r="DL110" s="1023" t="s">
        <v>444</v>
      </c>
      <c r="DM110" s="1023"/>
      <c r="DN110" s="1023"/>
      <c r="DO110" s="1023"/>
      <c r="DP110" s="1023"/>
      <c r="DQ110" s="1023" t="s">
        <v>444</v>
      </c>
      <c r="DR110" s="1023"/>
      <c r="DS110" s="1023"/>
      <c r="DT110" s="1023"/>
      <c r="DU110" s="1023"/>
      <c r="DV110" s="1024" t="s">
        <v>444</v>
      </c>
      <c r="DW110" s="1024"/>
      <c r="DX110" s="1024"/>
      <c r="DY110" s="1024"/>
      <c r="DZ110" s="1025"/>
    </row>
    <row r="111" spans="1:131" s="248" customFormat="1" ht="26.25" customHeight="1" x14ac:dyDescent="0.15">
      <c r="A111" s="1026" t="s">
        <v>445</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446</v>
      </c>
      <c r="AB111" s="1030"/>
      <c r="AC111" s="1030"/>
      <c r="AD111" s="1030"/>
      <c r="AE111" s="1031"/>
      <c r="AF111" s="1032" t="s">
        <v>447</v>
      </c>
      <c r="AG111" s="1030"/>
      <c r="AH111" s="1030"/>
      <c r="AI111" s="1030"/>
      <c r="AJ111" s="1031"/>
      <c r="AK111" s="1032" t="s">
        <v>391</v>
      </c>
      <c r="AL111" s="1030"/>
      <c r="AM111" s="1030"/>
      <c r="AN111" s="1030"/>
      <c r="AO111" s="1031"/>
      <c r="AP111" s="1033" t="s">
        <v>448</v>
      </c>
      <c r="AQ111" s="1034"/>
      <c r="AR111" s="1034"/>
      <c r="AS111" s="1034"/>
      <c r="AT111" s="1035"/>
      <c r="AU111" s="996"/>
      <c r="AV111" s="997"/>
      <c r="AW111" s="997"/>
      <c r="AX111" s="997"/>
      <c r="AY111" s="997"/>
      <c r="AZ111" s="1045" t="s">
        <v>449</v>
      </c>
      <c r="BA111" s="1046"/>
      <c r="BB111" s="1046"/>
      <c r="BC111" s="1046"/>
      <c r="BD111" s="1046"/>
      <c r="BE111" s="1046"/>
      <c r="BF111" s="1046"/>
      <c r="BG111" s="1046"/>
      <c r="BH111" s="1046"/>
      <c r="BI111" s="1046"/>
      <c r="BJ111" s="1046"/>
      <c r="BK111" s="1046"/>
      <c r="BL111" s="1046"/>
      <c r="BM111" s="1046"/>
      <c r="BN111" s="1046"/>
      <c r="BO111" s="1046"/>
      <c r="BP111" s="1047"/>
      <c r="BQ111" s="1015" t="s">
        <v>397</v>
      </c>
      <c r="BR111" s="1016"/>
      <c r="BS111" s="1016"/>
      <c r="BT111" s="1016"/>
      <c r="BU111" s="1016"/>
      <c r="BV111" s="1016" t="s">
        <v>397</v>
      </c>
      <c r="BW111" s="1016"/>
      <c r="BX111" s="1016"/>
      <c r="BY111" s="1016"/>
      <c r="BZ111" s="1016"/>
      <c r="CA111" s="1016" t="s">
        <v>397</v>
      </c>
      <c r="CB111" s="1016"/>
      <c r="CC111" s="1016"/>
      <c r="CD111" s="1016"/>
      <c r="CE111" s="1016"/>
      <c r="CF111" s="1010" t="s">
        <v>391</v>
      </c>
      <c r="CG111" s="1011"/>
      <c r="CH111" s="1011"/>
      <c r="CI111" s="1011"/>
      <c r="CJ111" s="1011"/>
      <c r="CK111" s="1041"/>
      <c r="CL111" s="1042"/>
      <c r="CM111" s="1012" t="s">
        <v>450</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444</v>
      </c>
      <c r="DH111" s="1016"/>
      <c r="DI111" s="1016"/>
      <c r="DJ111" s="1016"/>
      <c r="DK111" s="1016"/>
      <c r="DL111" s="1016" t="s">
        <v>447</v>
      </c>
      <c r="DM111" s="1016"/>
      <c r="DN111" s="1016"/>
      <c r="DO111" s="1016"/>
      <c r="DP111" s="1016"/>
      <c r="DQ111" s="1016" t="s">
        <v>451</v>
      </c>
      <c r="DR111" s="1016"/>
      <c r="DS111" s="1016"/>
      <c r="DT111" s="1016"/>
      <c r="DU111" s="1016"/>
      <c r="DV111" s="1017" t="s">
        <v>444</v>
      </c>
      <c r="DW111" s="1017"/>
      <c r="DX111" s="1017"/>
      <c r="DY111" s="1017"/>
      <c r="DZ111" s="1018"/>
    </row>
    <row r="112" spans="1:131" s="248" customFormat="1" ht="26.25" customHeight="1" x14ac:dyDescent="0.15">
      <c r="A112" s="1048" t="s">
        <v>452</v>
      </c>
      <c r="B112" s="1049"/>
      <c r="C112" s="1046" t="s">
        <v>453</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128</v>
      </c>
      <c r="AB112" s="1055"/>
      <c r="AC112" s="1055"/>
      <c r="AD112" s="1055"/>
      <c r="AE112" s="1056"/>
      <c r="AF112" s="1057" t="s">
        <v>397</v>
      </c>
      <c r="AG112" s="1055"/>
      <c r="AH112" s="1055"/>
      <c r="AI112" s="1055"/>
      <c r="AJ112" s="1056"/>
      <c r="AK112" s="1057" t="s">
        <v>446</v>
      </c>
      <c r="AL112" s="1055"/>
      <c r="AM112" s="1055"/>
      <c r="AN112" s="1055"/>
      <c r="AO112" s="1056"/>
      <c r="AP112" s="1058" t="s">
        <v>448</v>
      </c>
      <c r="AQ112" s="1059"/>
      <c r="AR112" s="1059"/>
      <c r="AS112" s="1059"/>
      <c r="AT112" s="1060"/>
      <c r="AU112" s="996"/>
      <c r="AV112" s="997"/>
      <c r="AW112" s="997"/>
      <c r="AX112" s="997"/>
      <c r="AY112" s="997"/>
      <c r="AZ112" s="1045" t="s">
        <v>454</v>
      </c>
      <c r="BA112" s="1046"/>
      <c r="BB112" s="1046"/>
      <c r="BC112" s="1046"/>
      <c r="BD112" s="1046"/>
      <c r="BE112" s="1046"/>
      <c r="BF112" s="1046"/>
      <c r="BG112" s="1046"/>
      <c r="BH112" s="1046"/>
      <c r="BI112" s="1046"/>
      <c r="BJ112" s="1046"/>
      <c r="BK112" s="1046"/>
      <c r="BL112" s="1046"/>
      <c r="BM112" s="1046"/>
      <c r="BN112" s="1046"/>
      <c r="BO112" s="1046"/>
      <c r="BP112" s="1047"/>
      <c r="BQ112" s="1015">
        <v>15098489</v>
      </c>
      <c r="BR112" s="1016"/>
      <c r="BS112" s="1016"/>
      <c r="BT112" s="1016"/>
      <c r="BU112" s="1016"/>
      <c r="BV112" s="1016">
        <v>14192703</v>
      </c>
      <c r="BW112" s="1016"/>
      <c r="BX112" s="1016"/>
      <c r="BY112" s="1016"/>
      <c r="BZ112" s="1016"/>
      <c r="CA112" s="1016">
        <v>13165841</v>
      </c>
      <c r="CB112" s="1016"/>
      <c r="CC112" s="1016"/>
      <c r="CD112" s="1016"/>
      <c r="CE112" s="1016"/>
      <c r="CF112" s="1010">
        <v>31.1</v>
      </c>
      <c r="CG112" s="1011"/>
      <c r="CH112" s="1011"/>
      <c r="CI112" s="1011"/>
      <c r="CJ112" s="1011"/>
      <c r="CK112" s="1041"/>
      <c r="CL112" s="1042"/>
      <c r="CM112" s="1012" t="s">
        <v>455</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456</v>
      </c>
      <c r="DH112" s="1016"/>
      <c r="DI112" s="1016"/>
      <c r="DJ112" s="1016"/>
      <c r="DK112" s="1016"/>
      <c r="DL112" s="1016" t="s">
        <v>456</v>
      </c>
      <c r="DM112" s="1016"/>
      <c r="DN112" s="1016"/>
      <c r="DO112" s="1016"/>
      <c r="DP112" s="1016"/>
      <c r="DQ112" s="1016" t="s">
        <v>457</v>
      </c>
      <c r="DR112" s="1016"/>
      <c r="DS112" s="1016"/>
      <c r="DT112" s="1016"/>
      <c r="DU112" s="1016"/>
      <c r="DV112" s="1017" t="s">
        <v>391</v>
      </c>
      <c r="DW112" s="1017"/>
      <c r="DX112" s="1017"/>
      <c r="DY112" s="1017"/>
      <c r="DZ112" s="1018"/>
    </row>
    <row r="113" spans="1:130" s="248" customFormat="1" ht="26.25" customHeight="1" x14ac:dyDescent="0.15">
      <c r="A113" s="1050"/>
      <c r="B113" s="1051"/>
      <c r="C113" s="1046" t="s">
        <v>458</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1159302</v>
      </c>
      <c r="AB113" s="1030"/>
      <c r="AC113" s="1030"/>
      <c r="AD113" s="1030"/>
      <c r="AE113" s="1031"/>
      <c r="AF113" s="1032">
        <v>1122523</v>
      </c>
      <c r="AG113" s="1030"/>
      <c r="AH113" s="1030"/>
      <c r="AI113" s="1030"/>
      <c r="AJ113" s="1031"/>
      <c r="AK113" s="1032">
        <v>1058121</v>
      </c>
      <c r="AL113" s="1030"/>
      <c r="AM113" s="1030"/>
      <c r="AN113" s="1030"/>
      <c r="AO113" s="1031"/>
      <c r="AP113" s="1033">
        <v>2.5</v>
      </c>
      <c r="AQ113" s="1034"/>
      <c r="AR113" s="1034"/>
      <c r="AS113" s="1034"/>
      <c r="AT113" s="1035"/>
      <c r="AU113" s="996"/>
      <c r="AV113" s="997"/>
      <c r="AW113" s="997"/>
      <c r="AX113" s="997"/>
      <c r="AY113" s="997"/>
      <c r="AZ113" s="1045" t="s">
        <v>459</v>
      </c>
      <c r="BA113" s="1046"/>
      <c r="BB113" s="1046"/>
      <c r="BC113" s="1046"/>
      <c r="BD113" s="1046"/>
      <c r="BE113" s="1046"/>
      <c r="BF113" s="1046"/>
      <c r="BG113" s="1046"/>
      <c r="BH113" s="1046"/>
      <c r="BI113" s="1046"/>
      <c r="BJ113" s="1046"/>
      <c r="BK113" s="1046"/>
      <c r="BL113" s="1046"/>
      <c r="BM113" s="1046"/>
      <c r="BN113" s="1046"/>
      <c r="BO113" s="1046"/>
      <c r="BP113" s="1047"/>
      <c r="BQ113" s="1015">
        <v>1606940</v>
      </c>
      <c r="BR113" s="1016"/>
      <c r="BS113" s="1016"/>
      <c r="BT113" s="1016"/>
      <c r="BU113" s="1016"/>
      <c r="BV113" s="1016">
        <v>1413411</v>
      </c>
      <c r="BW113" s="1016"/>
      <c r="BX113" s="1016"/>
      <c r="BY113" s="1016"/>
      <c r="BZ113" s="1016"/>
      <c r="CA113" s="1016">
        <v>1233765</v>
      </c>
      <c r="CB113" s="1016"/>
      <c r="CC113" s="1016"/>
      <c r="CD113" s="1016"/>
      <c r="CE113" s="1016"/>
      <c r="CF113" s="1010">
        <v>2.9</v>
      </c>
      <c r="CG113" s="1011"/>
      <c r="CH113" s="1011"/>
      <c r="CI113" s="1011"/>
      <c r="CJ113" s="1011"/>
      <c r="CK113" s="1041"/>
      <c r="CL113" s="1042"/>
      <c r="CM113" s="1012" t="s">
        <v>460</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446</v>
      </c>
      <c r="DH113" s="1055"/>
      <c r="DI113" s="1055"/>
      <c r="DJ113" s="1055"/>
      <c r="DK113" s="1056"/>
      <c r="DL113" s="1057" t="s">
        <v>457</v>
      </c>
      <c r="DM113" s="1055"/>
      <c r="DN113" s="1055"/>
      <c r="DO113" s="1055"/>
      <c r="DP113" s="1056"/>
      <c r="DQ113" s="1057" t="s">
        <v>391</v>
      </c>
      <c r="DR113" s="1055"/>
      <c r="DS113" s="1055"/>
      <c r="DT113" s="1055"/>
      <c r="DU113" s="1056"/>
      <c r="DV113" s="1058" t="s">
        <v>397</v>
      </c>
      <c r="DW113" s="1059"/>
      <c r="DX113" s="1059"/>
      <c r="DY113" s="1059"/>
      <c r="DZ113" s="1060"/>
    </row>
    <row r="114" spans="1:130" s="248" customFormat="1" ht="26.25" customHeight="1" x14ac:dyDescent="0.15">
      <c r="A114" s="1050"/>
      <c r="B114" s="1051"/>
      <c r="C114" s="1046" t="s">
        <v>461</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276097</v>
      </c>
      <c r="AB114" s="1055"/>
      <c r="AC114" s="1055"/>
      <c r="AD114" s="1055"/>
      <c r="AE114" s="1056"/>
      <c r="AF114" s="1057">
        <v>281136</v>
      </c>
      <c r="AG114" s="1055"/>
      <c r="AH114" s="1055"/>
      <c r="AI114" s="1055"/>
      <c r="AJ114" s="1056"/>
      <c r="AK114" s="1057">
        <v>260954</v>
      </c>
      <c r="AL114" s="1055"/>
      <c r="AM114" s="1055"/>
      <c r="AN114" s="1055"/>
      <c r="AO114" s="1056"/>
      <c r="AP114" s="1058">
        <v>0.6</v>
      </c>
      <c r="AQ114" s="1059"/>
      <c r="AR114" s="1059"/>
      <c r="AS114" s="1059"/>
      <c r="AT114" s="1060"/>
      <c r="AU114" s="996"/>
      <c r="AV114" s="997"/>
      <c r="AW114" s="997"/>
      <c r="AX114" s="997"/>
      <c r="AY114" s="997"/>
      <c r="AZ114" s="1045" t="s">
        <v>462</v>
      </c>
      <c r="BA114" s="1046"/>
      <c r="BB114" s="1046"/>
      <c r="BC114" s="1046"/>
      <c r="BD114" s="1046"/>
      <c r="BE114" s="1046"/>
      <c r="BF114" s="1046"/>
      <c r="BG114" s="1046"/>
      <c r="BH114" s="1046"/>
      <c r="BI114" s="1046"/>
      <c r="BJ114" s="1046"/>
      <c r="BK114" s="1046"/>
      <c r="BL114" s="1046"/>
      <c r="BM114" s="1046"/>
      <c r="BN114" s="1046"/>
      <c r="BO114" s="1046"/>
      <c r="BP114" s="1047"/>
      <c r="BQ114" s="1015">
        <v>7407101</v>
      </c>
      <c r="BR114" s="1016"/>
      <c r="BS114" s="1016"/>
      <c r="BT114" s="1016"/>
      <c r="BU114" s="1016"/>
      <c r="BV114" s="1016">
        <v>7184294</v>
      </c>
      <c r="BW114" s="1016"/>
      <c r="BX114" s="1016"/>
      <c r="BY114" s="1016"/>
      <c r="BZ114" s="1016"/>
      <c r="CA114" s="1016">
        <v>6691970</v>
      </c>
      <c r="CB114" s="1016"/>
      <c r="CC114" s="1016"/>
      <c r="CD114" s="1016"/>
      <c r="CE114" s="1016"/>
      <c r="CF114" s="1010">
        <v>15.8</v>
      </c>
      <c r="CG114" s="1011"/>
      <c r="CH114" s="1011"/>
      <c r="CI114" s="1011"/>
      <c r="CJ114" s="1011"/>
      <c r="CK114" s="1041"/>
      <c r="CL114" s="1042"/>
      <c r="CM114" s="1012" t="s">
        <v>463</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446</v>
      </c>
      <c r="DH114" s="1055"/>
      <c r="DI114" s="1055"/>
      <c r="DJ114" s="1055"/>
      <c r="DK114" s="1056"/>
      <c r="DL114" s="1057" t="s">
        <v>397</v>
      </c>
      <c r="DM114" s="1055"/>
      <c r="DN114" s="1055"/>
      <c r="DO114" s="1055"/>
      <c r="DP114" s="1056"/>
      <c r="DQ114" s="1057" t="s">
        <v>397</v>
      </c>
      <c r="DR114" s="1055"/>
      <c r="DS114" s="1055"/>
      <c r="DT114" s="1055"/>
      <c r="DU114" s="1056"/>
      <c r="DV114" s="1058" t="s">
        <v>446</v>
      </c>
      <c r="DW114" s="1059"/>
      <c r="DX114" s="1059"/>
      <c r="DY114" s="1059"/>
      <c r="DZ114" s="1060"/>
    </row>
    <row r="115" spans="1:130" s="248" customFormat="1" ht="26.25" customHeight="1" x14ac:dyDescent="0.15">
      <c r="A115" s="1050"/>
      <c r="B115" s="1051"/>
      <c r="C115" s="1046" t="s">
        <v>464</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397</v>
      </c>
      <c r="AB115" s="1030"/>
      <c r="AC115" s="1030"/>
      <c r="AD115" s="1030"/>
      <c r="AE115" s="1031"/>
      <c r="AF115" s="1032" t="s">
        <v>456</v>
      </c>
      <c r="AG115" s="1030"/>
      <c r="AH115" s="1030"/>
      <c r="AI115" s="1030"/>
      <c r="AJ115" s="1031"/>
      <c r="AK115" s="1032" t="s">
        <v>128</v>
      </c>
      <c r="AL115" s="1030"/>
      <c r="AM115" s="1030"/>
      <c r="AN115" s="1030"/>
      <c r="AO115" s="1031"/>
      <c r="AP115" s="1033" t="s">
        <v>451</v>
      </c>
      <c r="AQ115" s="1034"/>
      <c r="AR115" s="1034"/>
      <c r="AS115" s="1034"/>
      <c r="AT115" s="1035"/>
      <c r="AU115" s="996"/>
      <c r="AV115" s="997"/>
      <c r="AW115" s="997"/>
      <c r="AX115" s="997"/>
      <c r="AY115" s="997"/>
      <c r="AZ115" s="1045" t="s">
        <v>465</v>
      </c>
      <c r="BA115" s="1046"/>
      <c r="BB115" s="1046"/>
      <c r="BC115" s="1046"/>
      <c r="BD115" s="1046"/>
      <c r="BE115" s="1046"/>
      <c r="BF115" s="1046"/>
      <c r="BG115" s="1046"/>
      <c r="BH115" s="1046"/>
      <c r="BI115" s="1046"/>
      <c r="BJ115" s="1046"/>
      <c r="BK115" s="1046"/>
      <c r="BL115" s="1046"/>
      <c r="BM115" s="1046"/>
      <c r="BN115" s="1046"/>
      <c r="BO115" s="1046"/>
      <c r="BP115" s="1047"/>
      <c r="BQ115" s="1015">
        <v>3751</v>
      </c>
      <c r="BR115" s="1016"/>
      <c r="BS115" s="1016"/>
      <c r="BT115" s="1016"/>
      <c r="BU115" s="1016"/>
      <c r="BV115" s="1016">
        <v>3424</v>
      </c>
      <c r="BW115" s="1016"/>
      <c r="BX115" s="1016"/>
      <c r="BY115" s="1016"/>
      <c r="BZ115" s="1016"/>
      <c r="CA115" s="1016">
        <v>3102</v>
      </c>
      <c r="CB115" s="1016"/>
      <c r="CC115" s="1016"/>
      <c r="CD115" s="1016"/>
      <c r="CE115" s="1016"/>
      <c r="CF115" s="1010">
        <v>0</v>
      </c>
      <c r="CG115" s="1011"/>
      <c r="CH115" s="1011"/>
      <c r="CI115" s="1011"/>
      <c r="CJ115" s="1011"/>
      <c r="CK115" s="1041"/>
      <c r="CL115" s="1042"/>
      <c r="CM115" s="1045" t="s">
        <v>466</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467</v>
      </c>
      <c r="DH115" s="1055"/>
      <c r="DI115" s="1055"/>
      <c r="DJ115" s="1055"/>
      <c r="DK115" s="1056"/>
      <c r="DL115" s="1057" t="s">
        <v>391</v>
      </c>
      <c r="DM115" s="1055"/>
      <c r="DN115" s="1055"/>
      <c r="DO115" s="1055"/>
      <c r="DP115" s="1056"/>
      <c r="DQ115" s="1057" t="s">
        <v>456</v>
      </c>
      <c r="DR115" s="1055"/>
      <c r="DS115" s="1055"/>
      <c r="DT115" s="1055"/>
      <c r="DU115" s="1056"/>
      <c r="DV115" s="1058" t="s">
        <v>397</v>
      </c>
      <c r="DW115" s="1059"/>
      <c r="DX115" s="1059"/>
      <c r="DY115" s="1059"/>
      <c r="DZ115" s="1060"/>
    </row>
    <row r="116" spans="1:130" s="248" customFormat="1" ht="26.25" customHeight="1" x14ac:dyDescent="0.15">
      <c r="A116" s="1052"/>
      <c r="B116" s="1053"/>
      <c r="C116" s="1061" t="s">
        <v>468</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2071</v>
      </c>
      <c r="AB116" s="1055"/>
      <c r="AC116" s="1055"/>
      <c r="AD116" s="1055"/>
      <c r="AE116" s="1056"/>
      <c r="AF116" s="1057">
        <v>1397</v>
      </c>
      <c r="AG116" s="1055"/>
      <c r="AH116" s="1055"/>
      <c r="AI116" s="1055"/>
      <c r="AJ116" s="1056"/>
      <c r="AK116" s="1057">
        <v>1313</v>
      </c>
      <c r="AL116" s="1055"/>
      <c r="AM116" s="1055"/>
      <c r="AN116" s="1055"/>
      <c r="AO116" s="1056"/>
      <c r="AP116" s="1058">
        <v>0</v>
      </c>
      <c r="AQ116" s="1059"/>
      <c r="AR116" s="1059"/>
      <c r="AS116" s="1059"/>
      <c r="AT116" s="1060"/>
      <c r="AU116" s="996"/>
      <c r="AV116" s="997"/>
      <c r="AW116" s="997"/>
      <c r="AX116" s="997"/>
      <c r="AY116" s="997"/>
      <c r="AZ116" s="1063" t="s">
        <v>469</v>
      </c>
      <c r="BA116" s="1064"/>
      <c r="BB116" s="1064"/>
      <c r="BC116" s="1064"/>
      <c r="BD116" s="1064"/>
      <c r="BE116" s="1064"/>
      <c r="BF116" s="1064"/>
      <c r="BG116" s="1064"/>
      <c r="BH116" s="1064"/>
      <c r="BI116" s="1064"/>
      <c r="BJ116" s="1064"/>
      <c r="BK116" s="1064"/>
      <c r="BL116" s="1064"/>
      <c r="BM116" s="1064"/>
      <c r="BN116" s="1064"/>
      <c r="BO116" s="1064"/>
      <c r="BP116" s="1065"/>
      <c r="BQ116" s="1015" t="s">
        <v>447</v>
      </c>
      <c r="BR116" s="1016"/>
      <c r="BS116" s="1016"/>
      <c r="BT116" s="1016"/>
      <c r="BU116" s="1016"/>
      <c r="BV116" s="1016" t="s">
        <v>391</v>
      </c>
      <c r="BW116" s="1016"/>
      <c r="BX116" s="1016"/>
      <c r="BY116" s="1016"/>
      <c r="BZ116" s="1016"/>
      <c r="CA116" s="1016" t="s">
        <v>448</v>
      </c>
      <c r="CB116" s="1016"/>
      <c r="CC116" s="1016"/>
      <c r="CD116" s="1016"/>
      <c r="CE116" s="1016"/>
      <c r="CF116" s="1010" t="s">
        <v>456</v>
      </c>
      <c r="CG116" s="1011"/>
      <c r="CH116" s="1011"/>
      <c r="CI116" s="1011"/>
      <c r="CJ116" s="1011"/>
      <c r="CK116" s="1041"/>
      <c r="CL116" s="1042"/>
      <c r="CM116" s="1012" t="s">
        <v>470</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397</v>
      </c>
      <c r="DH116" s="1055"/>
      <c r="DI116" s="1055"/>
      <c r="DJ116" s="1055"/>
      <c r="DK116" s="1056"/>
      <c r="DL116" s="1057" t="s">
        <v>467</v>
      </c>
      <c r="DM116" s="1055"/>
      <c r="DN116" s="1055"/>
      <c r="DO116" s="1055"/>
      <c r="DP116" s="1056"/>
      <c r="DQ116" s="1057" t="s">
        <v>397</v>
      </c>
      <c r="DR116" s="1055"/>
      <c r="DS116" s="1055"/>
      <c r="DT116" s="1055"/>
      <c r="DU116" s="1056"/>
      <c r="DV116" s="1058" t="s">
        <v>397</v>
      </c>
      <c r="DW116" s="1059"/>
      <c r="DX116" s="1059"/>
      <c r="DY116" s="1059"/>
      <c r="DZ116" s="1060"/>
    </row>
    <row r="117" spans="1:130" s="248" customFormat="1" ht="26.25" customHeight="1" x14ac:dyDescent="0.15">
      <c r="A117" s="1000" t="s">
        <v>189</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471</v>
      </c>
      <c r="Z117" s="982"/>
      <c r="AA117" s="1072">
        <v>8024776</v>
      </c>
      <c r="AB117" s="1073"/>
      <c r="AC117" s="1073"/>
      <c r="AD117" s="1073"/>
      <c r="AE117" s="1074"/>
      <c r="AF117" s="1075">
        <v>7393986</v>
      </c>
      <c r="AG117" s="1073"/>
      <c r="AH117" s="1073"/>
      <c r="AI117" s="1073"/>
      <c r="AJ117" s="1074"/>
      <c r="AK117" s="1075">
        <v>6964174</v>
      </c>
      <c r="AL117" s="1073"/>
      <c r="AM117" s="1073"/>
      <c r="AN117" s="1073"/>
      <c r="AO117" s="1074"/>
      <c r="AP117" s="1076"/>
      <c r="AQ117" s="1077"/>
      <c r="AR117" s="1077"/>
      <c r="AS117" s="1077"/>
      <c r="AT117" s="1078"/>
      <c r="AU117" s="996"/>
      <c r="AV117" s="997"/>
      <c r="AW117" s="997"/>
      <c r="AX117" s="997"/>
      <c r="AY117" s="997"/>
      <c r="AZ117" s="1063" t="s">
        <v>472</v>
      </c>
      <c r="BA117" s="1064"/>
      <c r="BB117" s="1064"/>
      <c r="BC117" s="1064"/>
      <c r="BD117" s="1064"/>
      <c r="BE117" s="1064"/>
      <c r="BF117" s="1064"/>
      <c r="BG117" s="1064"/>
      <c r="BH117" s="1064"/>
      <c r="BI117" s="1064"/>
      <c r="BJ117" s="1064"/>
      <c r="BK117" s="1064"/>
      <c r="BL117" s="1064"/>
      <c r="BM117" s="1064"/>
      <c r="BN117" s="1064"/>
      <c r="BO117" s="1064"/>
      <c r="BP117" s="1065"/>
      <c r="BQ117" s="1015" t="s">
        <v>467</v>
      </c>
      <c r="BR117" s="1016"/>
      <c r="BS117" s="1016"/>
      <c r="BT117" s="1016"/>
      <c r="BU117" s="1016"/>
      <c r="BV117" s="1016" t="s">
        <v>397</v>
      </c>
      <c r="BW117" s="1016"/>
      <c r="BX117" s="1016"/>
      <c r="BY117" s="1016"/>
      <c r="BZ117" s="1016"/>
      <c r="CA117" s="1016" t="s">
        <v>397</v>
      </c>
      <c r="CB117" s="1016"/>
      <c r="CC117" s="1016"/>
      <c r="CD117" s="1016"/>
      <c r="CE117" s="1016"/>
      <c r="CF117" s="1010" t="s">
        <v>467</v>
      </c>
      <c r="CG117" s="1011"/>
      <c r="CH117" s="1011"/>
      <c r="CI117" s="1011"/>
      <c r="CJ117" s="1011"/>
      <c r="CK117" s="1041"/>
      <c r="CL117" s="1042"/>
      <c r="CM117" s="1012" t="s">
        <v>473</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444</v>
      </c>
      <c r="DH117" s="1055"/>
      <c r="DI117" s="1055"/>
      <c r="DJ117" s="1055"/>
      <c r="DK117" s="1056"/>
      <c r="DL117" s="1057" t="s">
        <v>467</v>
      </c>
      <c r="DM117" s="1055"/>
      <c r="DN117" s="1055"/>
      <c r="DO117" s="1055"/>
      <c r="DP117" s="1056"/>
      <c r="DQ117" s="1057" t="s">
        <v>391</v>
      </c>
      <c r="DR117" s="1055"/>
      <c r="DS117" s="1055"/>
      <c r="DT117" s="1055"/>
      <c r="DU117" s="1056"/>
      <c r="DV117" s="1058" t="s">
        <v>467</v>
      </c>
      <c r="DW117" s="1059"/>
      <c r="DX117" s="1059"/>
      <c r="DY117" s="1059"/>
      <c r="DZ117" s="1060"/>
    </row>
    <row r="118" spans="1:130" s="248" customFormat="1" ht="26.25" customHeight="1" x14ac:dyDescent="0.15">
      <c r="A118" s="1000" t="s">
        <v>439</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436</v>
      </c>
      <c r="AB118" s="981"/>
      <c r="AC118" s="981"/>
      <c r="AD118" s="981"/>
      <c r="AE118" s="982"/>
      <c r="AF118" s="980" t="s">
        <v>437</v>
      </c>
      <c r="AG118" s="981"/>
      <c r="AH118" s="981"/>
      <c r="AI118" s="981"/>
      <c r="AJ118" s="982"/>
      <c r="AK118" s="980" t="s">
        <v>307</v>
      </c>
      <c r="AL118" s="981"/>
      <c r="AM118" s="981"/>
      <c r="AN118" s="981"/>
      <c r="AO118" s="982"/>
      <c r="AP118" s="1067" t="s">
        <v>438</v>
      </c>
      <c r="AQ118" s="1068"/>
      <c r="AR118" s="1068"/>
      <c r="AS118" s="1068"/>
      <c r="AT118" s="1069"/>
      <c r="AU118" s="996"/>
      <c r="AV118" s="997"/>
      <c r="AW118" s="997"/>
      <c r="AX118" s="997"/>
      <c r="AY118" s="997"/>
      <c r="AZ118" s="1070" t="s">
        <v>474</v>
      </c>
      <c r="BA118" s="1061"/>
      <c r="BB118" s="1061"/>
      <c r="BC118" s="1061"/>
      <c r="BD118" s="1061"/>
      <c r="BE118" s="1061"/>
      <c r="BF118" s="1061"/>
      <c r="BG118" s="1061"/>
      <c r="BH118" s="1061"/>
      <c r="BI118" s="1061"/>
      <c r="BJ118" s="1061"/>
      <c r="BK118" s="1061"/>
      <c r="BL118" s="1061"/>
      <c r="BM118" s="1061"/>
      <c r="BN118" s="1061"/>
      <c r="BO118" s="1061"/>
      <c r="BP118" s="1062"/>
      <c r="BQ118" s="1093" t="s">
        <v>447</v>
      </c>
      <c r="BR118" s="1094"/>
      <c r="BS118" s="1094"/>
      <c r="BT118" s="1094"/>
      <c r="BU118" s="1094"/>
      <c r="BV118" s="1094" t="s">
        <v>128</v>
      </c>
      <c r="BW118" s="1094"/>
      <c r="BX118" s="1094"/>
      <c r="BY118" s="1094"/>
      <c r="BZ118" s="1094"/>
      <c r="CA118" s="1094" t="s">
        <v>451</v>
      </c>
      <c r="CB118" s="1094"/>
      <c r="CC118" s="1094"/>
      <c r="CD118" s="1094"/>
      <c r="CE118" s="1094"/>
      <c r="CF118" s="1010" t="s">
        <v>128</v>
      </c>
      <c r="CG118" s="1011"/>
      <c r="CH118" s="1011"/>
      <c r="CI118" s="1011"/>
      <c r="CJ118" s="1011"/>
      <c r="CK118" s="1041"/>
      <c r="CL118" s="1042"/>
      <c r="CM118" s="1012" t="s">
        <v>475</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128</v>
      </c>
      <c r="DH118" s="1055"/>
      <c r="DI118" s="1055"/>
      <c r="DJ118" s="1055"/>
      <c r="DK118" s="1056"/>
      <c r="DL118" s="1057" t="s">
        <v>397</v>
      </c>
      <c r="DM118" s="1055"/>
      <c r="DN118" s="1055"/>
      <c r="DO118" s="1055"/>
      <c r="DP118" s="1056"/>
      <c r="DQ118" s="1057" t="s">
        <v>467</v>
      </c>
      <c r="DR118" s="1055"/>
      <c r="DS118" s="1055"/>
      <c r="DT118" s="1055"/>
      <c r="DU118" s="1056"/>
      <c r="DV118" s="1058" t="s">
        <v>467</v>
      </c>
      <c r="DW118" s="1059"/>
      <c r="DX118" s="1059"/>
      <c r="DY118" s="1059"/>
      <c r="DZ118" s="1060"/>
    </row>
    <row r="119" spans="1:130" s="248" customFormat="1" ht="26.25" customHeight="1" x14ac:dyDescent="0.15">
      <c r="A119" s="1154" t="s">
        <v>442</v>
      </c>
      <c r="B119" s="1040"/>
      <c r="C119" s="1019" t="s">
        <v>443</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467</v>
      </c>
      <c r="AB119" s="988"/>
      <c r="AC119" s="988"/>
      <c r="AD119" s="988"/>
      <c r="AE119" s="989"/>
      <c r="AF119" s="990" t="s">
        <v>397</v>
      </c>
      <c r="AG119" s="988"/>
      <c r="AH119" s="988"/>
      <c r="AI119" s="988"/>
      <c r="AJ119" s="989"/>
      <c r="AK119" s="990" t="s">
        <v>467</v>
      </c>
      <c r="AL119" s="988"/>
      <c r="AM119" s="988"/>
      <c r="AN119" s="988"/>
      <c r="AO119" s="989"/>
      <c r="AP119" s="991" t="s">
        <v>397</v>
      </c>
      <c r="AQ119" s="992"/>
      <c r="AR119" s="992"/>
      <c r="AS119" s="992"/>
      <c r="AT119" s="993"/>
      <c r="AU119" s="998"/>
      <c r="AV119" s="999"/>
      <c r="AW119" s="999"/>
      <c r="AX119" s="999"/>
      <c r="AY119" s="999"/>
      <c r="AZ119" s="279" t="s">
        <v>189</v>
      </c>
      <c r="BA119" s="279"/>
      <c r="BB119" s="279"/>
      <c r="BC119" s="279"/>
      <c r="BD119" s="279"/>
      <c r="BE119" s="279"/>
      <c r="BF119" s="279"/>
      <c r="BG119" s="279"/>
      <c r="BH119" s="279"/>
      <c r="BI119" s="279"/>
      <c r="BJ119" s="279"/>
      <c r="BK119" s="279"/>
      <c r="BL119" s="279"/>
      <c r="BM119" s="279"/>
      <c r="BN119" s="279"/>
      <c r="BO119" s="1071" t="s">
        <v>476</v>
      </c>
      <c r="BP119" s="1102"/>
      <c r="BQ119" s="1093">
        <v>86222697</v>
      </c>
      <c r="BR119" s="1094"/>
      <c r="BS119" s="1094"/>
      <c r="BT119" s="1094"/>
      <c r="BU119" s="1094"/>
      <c r="BV119" s="1094">
        <v>84496773</v>
      </c>
      <c r="BW119" s="1094"/>
      <c r="BX119" s="1094"/>
      <c r="BY119" s="1094"/>
      <c r="BZ119" s="1094"/>
      <c r="CA119" s="1094">
        <v>83126093</v>
      </c>
      <c r="CB119" s="1094"/>
      <c r="CC119" s="1094"/>
      <c r="CD119" s="1094"/>
      <c r="CE119" s="1094"/>
      <c r="CF119" s="1095"/>
      <c r="CG119" s="1096"/>
      <c r="CH119" s="1096"/>
      <c r="CI119" s="1096"/>
      <c r="CJ119" s="1097"/>
      <c r="CK119" s="1043"/>
      <c r="CL119" s="1044"/>
      <c r="CM119" s="1098" t="s">
        <v>477</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444</v>
      </c>
      <c r="DH119" s="1080"/>
      <c r="DI119" s="1080"/>
      <c r="DJ119" s="1080"/>
      <c r="DK119" s="1081"/>
      <c r="DL119" s="1079" t="s">
        <v>447</v>
      </c>
      <c r="DM119" s="1080"/>
      <c r="DN119" s="1080"/>
      <c r="DO119" s="1080"/>
      <c r="DP119" s="1081"/>
      <c r="DQ119" s="1079" t="s">
        <v>128</v>
      </c>
      <c r="DR119" s="1080"/>
      <c r="DS119" s="1080"/>
      <c r="DT119" s="1080"/>
      <c r="DU119" s="1081"/>
      <c r="DV119" s="1082" t="s">
        <v>391</v>
      </c>
      <c r="DW119" s="1083"/>
      <c r="DX119" s="1083"/>
      <c r="DY119" s="1083"/>
      <c r="DZ119" s="1084"/>
    </row>
    <row r="120" spans="1:130" s="248" customFormat="1" ht="26.25" customHeight="1" x14ac:dyDescent="0.15">
      <c r="A120" s="1155"/>
      <c r="B120" s="1042"/>
      <c r="C120" s="1012" t="s">
        <v>450</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467</v>
      </c>
      <c r="AB120" s="1055"/>
      <c r="AC120" s="1055"/>
      <c r="AD120" s="1055"/>
      <c r="AE120" s="1056"/>
      <c r="AF120" s="1057" t="s">
        <v>467</v>
      </c>
      <c r="AG120" s="1055"/>
      <c r="AH120" s="1055"/>
      <c r="AI120" s="1055"/>
      <c r="AJ120" s="1056"/>
      <c r="AK120" s="1057" t="s">
        <v>391</v>
      </c>
      <c r="AL120" s="1055"/>
      <c r="AM120" s="1055"/>
      <c r="AN120" s="1055"/>
      <c r="AO120" s="1056"/>
      <c r="AP120" s="1058" t="s">
        <v>457</v>
      </c>
      <c r="AQ120" s="1059"/>
      <c r="AR120" s="1059"/>
      <c r="AS120" s="1059"/>
      <c r="AT120" s="1060"/>
      <c r="AU120" s="1085" t="s">
        <v>478</v>
      </c>
      <c r="AV120" s="1086"/>
      <c r="AW120" s="1086"/>
      <c r="AX120" s="1086"/>
      <c r="AY120" s="1087"/>
      <c r="AZ120" s="1036" t="s">
        <v>479</v>
      </c>
      <c r="BA120" s="985"/>
      <c r="BB120" s="985"/>
      <c r="BC120" s="985"/>
      <c r="BD120" s="985"/>
      <c r="BE120" s="985"/>
      <c r="BF120" s="985"/>
      <c r="BG120" s="985"/>
      <c r="BH120" s="985"/>
      <c r="BI120" s="985"/>
      <c r="BJ120" s="985"/>
      <c r="BK120" s="985"/>
      <c r="BL120" s="985"/>
      <c r="BM120" s="985"/>
      <c r="BN120" s="985"/>
      <c r="BO120" s="985"/>
      <c r="BP120" s="986"/>
      <c r="BQ120" s="1022">
        <v>17678834</v>
      </c>
      <c r="BR120" s="1023"/>
      <c r="BS120" s="1023"/>
      <c r="BT120" s="1023"/>
      <c r="BU120" s="1023"/>
      <c r="BV120" s="1023">
        <v>20953610</v>
      </c>
      <c r="BW120" s="1023"/>
      <c r="BX120" s="1023"/>
      <c r="BY120" s="1023"/>
      <c r="BZ120" s="1023"/>
      <c r="CA120" s="1023">
        <v>26471108</v>
      </c>
      <c r="CB120" s="1023"/>
      <c r="CC120" s="1023"/>
      <c r="CD120" s="1023"/>
      <c r="CE120" s="1023"/>
      <c r="CF120" s="1037">
        <v>62.6</v>
      </c>
      <c r="CG120" s="1038"/>
      <c r="CH120" s="1038"/>
      <c r="CI120" s="1038"/>
      <c r="CJ120" s="1038"/>
      <c r="CK120" s="1103" t="s">
        <v>480</v>
      </c>
      <c r="CL120" s="1104"/>
      <c r="CM120" s="1104"/>
      <c r="CN120" s="1104"/>
      <c r="CO120" s="1105"/>
      <c r="CP120" s="1111" t="s">
        <v>481</v>
      </c>
      <c r="CQ120" s="1112"/>
      <c r="CR120" s="1112"/>
      <c r="CS120" s="1112"/>
      <c r="CT120" s="1112"/>
      <c r="CU120" s="1112"/>
      <c r="CV120" s="1112"/>
      <c r="CW120" s="1112"/>
      <c r="CX120" s="1112"/>
      <c r="CY120" s="1112"/>
      <c r="CZ120" s="1112"/>
      <c r="DA120" s="1112"/>
      <c r="DB120" s="1112"/>
      <c r="DC120" s="1112"/>
      <c r="DD120" s="1112"/>
      <c r="DE120" s="1112"/>
      <c r="DF120" s="1113"/>
      <c r="DG120" s="1022">
        <v>15059408</v>
      </c>
      <c r="DH120" s="1023"/>
      <c r="DI120" s="1023"/>
      <c r="DJ120" s="1023"/>
      <c r="DK120" s="1023"/>
      <c r="DL120" s="1023">
        <v>14153613</v>
      </c>
      <c r="DM120" s="1023"/>
      <c r="DN120" s="1023"/>
      <c r="DO120" s="1023"/>
      <c r="DP120" s="1023"/>
      <c r="DQ120" s="1023">
        <v>13117508</v>
      </c>
      <c r="DR120" s="1023"/>
      <c r="DS120" s="1023"/>
      <c r="DT120" s="1023"/>
      <c r="DU120" s="1023"/>
      <c r="DV120" s="1024">
        <v>31</v>
      </c>
      <c r="DW120" s="1024"/>
      <c r="DX120" s="1024"/>
      <c r="DY120" s="1024"/>
      <c r="DZ120" s="1025"/>
    </row>
    <row r="121" spans="1:130" s="248" customFormat="1" ht="26.25" customHeight="1" x14ac:dyDescent="0.15">
      <c r="A121" s="1155"/>
      <c r="B121" s="1042"/>
      <c r="C121" s="1063" t="s">
        <v>482</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467</v>
      </c>
      <c r="AB121" s="1055"/>
      <c r="AC121" s="1055"/>
      <c r="AD121" s="1055"/>
      <c r="AE121" s="1056"/>
      <c r="AF121" s="1057" t="s">
        <v>128</v>
      </c>
      <c r="AG121" s="1055"/>
      <c r="AH121" s="1055"/>
      <c r="AI121" s="1055"/>
      <c r="AJ121" s="1056"/>
      <c r="AK121" s="1057" t="s">
        <v>447</v>
      </c>
      <c r="AL121" s="1055"/>
      <c r="AM121" s="1055"/>
      <c r="AN121" s="1055"/>
      <c r="AO121" s="1056"/>
      <c r="AP121" s="1058" t="s">
        <v>467</v>
      </c>
      <c r="AQ121" s="1059"/>
      <c r="AR121" s="1059"/>
      <c r="AS121" s="1059"/>
      <c r="AT121" s="1060"/>
      <c r="AU121" s="1088"/>
      <c r="AV121" s="1089"/>
      <c r="AW121" s="1089"/>
      <c r="AX121" s="1089"/>
      <c r="AY121" s="1090"/>
      <c r="AZ121" s="1045" t="s">
        <v>483</v>
      </c>
      <c r="BA121" s="1046"/>
      <c r="BB121" s="1046"/>
      <c r="BC121" s="1046"/>
      <c r="BD121" s="1046"/>
      <c r="BE121" s="1046"/>
      <c r="BF121" s="1046"/>
      <c r="BG121" s="1046"/>
      <c r="BH121" s="1046"/>
      <c r="BI121" s="1046"/>
      <c r="BJ121" s="1046"/>
      <c r="BK121" s="1046"/>
      <c r="BL121" s="1046"/>
      <c r="BM121" s="1046"/>
      <c r="BN121" s="1046"/>
      <c r="BO121" s="1046"/>
      <c r="BP121" s="1047"/>
      <c r="BQ121" s="1015">
        <v>21045038</v>
      </c>
      <c r="BR121" s="1016"/>
      <c r="BS121" s="1016"/>
      <c r="BT121" s="1016"/>
      <c r="BU121" s="1016"/>
      <c r="BV121" s="1016">
        <v>20671994</v>
      </c>
      <c r="BW121" s="1016"/>
      <c r="BX121" s="1016"/>
      <c r="BY121" s="1016"/>
      <c r="BZ121" s="1016"/>
      <c r="CA121" s="1016">
        <v>19846768</v>
      </c>
      <c r="CB121" s="1016"/>
      <c r="CC121" s="1016"/>
      <c r="CD121" s="1016"/>
      <c r="CE121" s="1016"/>
      <c r="CF121" s="1010">
        <v>46.9</v>
      </c>
      <c r="CG121" s="1011"/>
      <c r="CH121" s="1011"/>
      <c r="CI121" s="1011"/>
      <c r="CJ121" s="1011"/>
      <c r="CK121" s="1106"/>
      <c r="CL121" s="1107"/>
      <c r="CM121" s="1107"/>
      <c r="CN121" s="1107"/>
      <c r="CO121" s="1108"/>
      <c r="CP121" s="1116" t="s">
        <v>484</v>
      </c>
      <c r="CQ121" s="1117"/>
      <c r="CR121" s="1117"/>
      <c r="CS121" s="1117"/>
      <c r="CT121" s="1117"/>
      <c r="CU121" s="1117"/>
      <c r="CV121" s="1117"/>
      <c r="CW121" s="1117"/>
      <c r="CX121" s="1117"/>
      <c r="CY121" s="1117"/>
      <c r="CZ121" s="1117"/>
      <c r="DA121" s="1117"/>
      <c r="DB121" s="1117"/>
      <c r="DC121" s="1117"/>
      <c r="DD121" s="1117"/>
      <c r="DE121" s="1117"/>
      <c r="DF121" s="1118"/>
      <c r="DG121" s="1015">
        <v>39081</v>
      </c>
      <c r="DH121" s="1016"/>
      <c r="DI121" s="1016"/>
      <c r="DJ121" s="1016"/>
      <c r="DK121" s="1016"/>
      <c r="DL121" s="1016">
        <v>39090</v>
      </c>
      <c r="DM121" s="1016"/>
      <c r="DN121" s="1016"/>
      <c r="DO121" s="1016"/>
      <c r="DP121" s="1016"/>
      <c r="DQ121" s="1016">
        <v>48333</v>
      </c>
      <c r="DR121" s="1016"/>
      <c r="DS121" s="1016"/>
      <c r="DT121" s="1016"/>
      <c r="DU121" s="1016"/>
      <c r="DV121" s="1017">
        <v>0.1</v>
      </c>
      <c r="DW121" s="1017"/>
      <c r="DX121" s="1017"/>
      <c r="DY121" s="1017"/>
      <c r="DZ121" s="1018"/>
    </row>
    <row r="122" spans="1:130" s="248" customFormat="1" ht="26.25" customHeight="1" x14ac:dyDescent="0.15">
      <c r="A122" s="1155"/>
      <c r="B122" s="1042"/>
      <c r="C122" s="1012" t="s">
        <v>463</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397</v>
      </c>
      <c r="AB122" s="1055"/>
      <c r="AC122" s="1055"/>
      <c r="AD122" s="1055"/>
      <c r="AE122" s="1056"/>
      <c r="AF122" s="1057" t="s">
        <v>467</v>
      </c>
      <c r="AG122" s="1055"/>
      <c r="AH122" s="1055"/>
      <c r="AI122" s="1055"/>
      <c r="AJ122" s="1056"/>
      <c r="AK122" s="1057" t="s">
        <v>467</v>
      </c>
      <c r="AL122" s="1055"/>
      <c r="AM122" s="1055"/>
      <c r="AN122" s="1055"/>
      <c r="AO122" s="1056"/>
      <c r="AP122" s="1058" t="s">
        <v>391</v>
      </c>
      <c r="AQ122" s="1059"/>
      <c r="AR122" s="1059"/>
      <c r="AS122" s="1059"/>
      <c r="AT122" s="1060"/>
      <c r="AU122" s="1088"/>
      <c r="AV122" s="1089"/>
      <c r="AW122" s="1089"/>
      <c r="AX122" s="1089"/>
      <c r="AY122" s="1090"/>
      <c r="AZ122" s="1070" t="s">
        <v>485</v>
      </c>
      <c r="BA122" s="1061"/>
      <c r="BB122" s="1061"/>
      <c r="BC122" s="1061"/>
      <c r="BD122" s="1061"/>
      <c r="BE122" s="1061"/>
      <c r="BF122" s="1061"/>
      <c r="BG122" s="1061"/>
      <c r="BH122" s="1061"/>
      <c r="BI122" s="1061"/>
      <c r="BJ122" s="1061"/>
      <c r="BK122" s="1061"/>
      <c r="BL122" s="1061"/>
      <c r="BM122" s="1061"/>
      <c r="BN122" s="1061"/>
      <c r="BO122" s="1061"/>
      <c r="BP122" s="1062"/>
      <c r="BQ122" s="1093">
        <v>75486404</v>
      </c>
      <c r="BR122" s="1094"/>
      <c r="BS122" s="1094"/>
      <c r="BT122" s="1094"/>
      <c r="BU122" s="1094"/>
      <c r="BV122" s="1094">
        <v>74818377</v>
      </c>
      <c r="BW122" s="1094"/>
      <c r="BX122" s="1094"/>
      <c r="BY122" s="1094"/>
      <c r="BZ122" s="1094"/>
      <c r="CA122" s="1094">
        <v>75015593</v>
      </c>
      <c r="CB122" s="1094"/>
      <c r="CC122" s="1094"/>
      <c r="CD122" s="1094"/>
      <c r="CE122" s="1094"/>
      <c r="CF122" s="1114">
        <v>177.4</v>
      </c>
      <c r="CG122" s="1115"/>
      <c r="CH122" s="1115"/>
      <c r="CI122" s="1115"/>
      <c r="CJ122" s="1115"/>
      <c r="CK122" s="1106"/>
      <c r="CL122" s="1107"/>
      <c r="CM122" s="1107"/>
      <c r="CN122" s="1107"/>
      <c r="CO122" s="1108"/>
      <c r="CP122" s="1116" t="s">
        <v>486</v>
      </c>
      <c r="CQ122" s="1117"/>
      <c r="CR122" s="1117"/>
      <c r="CS122" s="1117"/>
      <c r="CT122" s="1117"/>
      <c r="CU122" s="1117"/>
      <c r="CV122" s="1117"/>
      <c r="CW122" s="1117"/>
      <c r="CX122" s="1117"/>
      <c r="CY122" s="1117"/>
      <c r="CZ122" s="1117"/>
      <c r="DA122" s="1117"/>
      <c r="DB122" s="1117"/>
      <c r="DC122" s="1117"/>
      <c r="DD122" s="1117"/>
      <c r="DE122" s="1117"/>
      <c r="DF122" s="1118"/>
      <c r="DG122" s="1015" t="s">
        <v>456</v>
      </c>
      <c r="DH122" s="1016"/>
      <c r="DI122" s="1016"/>
      <c r="DJ122" s="1016"/>
      <c r="DK122" s="1016"/>
      <c r="DL122" s="1016" t="s">
        <v>446</v>
      </c>
      <c r="DM122" s="1016"/>
      <c r="DN122" s="1016"/>
      <c r="DO122" s="1016"/>
      <c r="DP122" s="1016"/>
      <c r="DQ122" s="1016" t="s">
        <v>397</v>
      </c>
      <c r="DR122" s="1016"/>
      <c r="DS122" s="1016"/>
      <c r="DT122" s="1016"/>
      <c r="DU122" s="1016"/>
      <c r="DV122" s="1017" t="s">
        <v>128</v>
      </c>
      <c r="DW122" s="1017"/>
      <c r="DX122" s="1017"/>
      <c r="DY122" s="1017"/>
      <c r="DZ122" s="1018"/>
    </row>
    <row r="123" spans="1:130" s="248" customFormat="1" ht="26.25" customHeight="1" x14ac:dyDescent="0.15">
      <c r="A123" s="1155"/>
      <c r="B123" s="1042"/>
      <c r="C123" s="1012" t="s">
        <v>470</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128</v>
      </c>
      <c r="AB123" s="1055"/>
      <c r="AC123" s="1055"/>
      <c r="AD123" s="1055"/>
      <c r="AE123" s="1056"/>
      <c r="AF123" s="1057" t="s">
        <v>467</v>
      </c>
      <c r="AG123" s="1055"/>
      <c r="AH123" s="1055"/>
      <c r="AI123" s="1055"/>
      <c r="AJ123" s="1056"/>
      <c r="AK123" s="1057" t="s">
        <v>397</v>
      </c>
      <c r="AL123" s="1055"/>
      <c r="AM123" s="1055"/>
      <c r="AN123" s="1055"/>
      <c r="AO123" s="1056"/>
      <c r="AP123" s="1058" t="s">
        <v>391</v>
      </c>
      <c r="AQ123" s="1059"/>
      <c r="AR123" s="1059"/>
      <c r="AS123" s="1059"/>
      <c r="AT123" s="1060"/>
      <c r="AU123" s="1091"/>
      <c r="AV123" s="1092"/>
      <c r="AW123" s="1092"/>
      <c r="AX123" s="1092"/>
      <c r="AY123" s="1092"/>
      <c r="AZ123" s="279" t="s">
        <v>189</v>
      </c>
      <c r="BA123" s="279"/>
      <c r="BB123" s="279"/>
      <c r="BC123" s="279"/>
      <c r="BD123" s="279"/>
      <c r="BE123" s="279"/>
      <c r="BF123" s="279"/>
      <c r="BG123" s="279"/>
      <c r="BH123" s="279"/>
      <c r="BI123" s="279"/>
      <c r="BJ123" s="279"/>
      <c r="BK123" s="279"/>
      <c r="BL123" s="279"/>
      <c r="BM123" s="279"/>
      <c r="BN123" s="279"/>
      <c r="BO123" s="1071" t="s">
        <v>487</v>
      </c>
      <c r="BP123" s="1102"/>
      <c r="BQ123" s="1161">
        <v>114210276</v>
      </c>
      <c r="BR123" s="1162"/>
      <c r="BS123" s="1162"/>
      <c r="BT123" s="1162"/>
      <c r="BU123" s="1162"/>
      <c r="BV123" s="1162">
        <v>116443981</v>
      </c>
      <c r="BW123" s="1162"/>
      <c r="BX123" s="1162"/>
      <c r="BY123" s="1162"/>
      <c r="BZ123" s="1162"/>
      <c r="CA123" s="1162">
        <v>121333469</v>
      </c>
      <c r="CB123" s="1162"/>
      <c r="CC123" s="1162"/>
      <c r="CD123" s="1162"/>
      <c r="CE123" s="1162"/>
      <c r="CF123" s="1095"/>
      <c r="CG123" s="1096"/>
      <c r="CH123" s="1096"/>
      <c r="CI123" s="1096"/>
      <c r="CJ123" s="1097"/>
      <c r="CK123" s="1106"/>
      <c r="CL123" s="1107"/>
      <c r="CM123" s="1107"/>
      <c r="CN123" s="1107"/>
      <c r="CO123" s="1108"/>
      <c r="CP123" s="1116" t="s">
        <v>488</v>
      </c>
      <c r="CQ123" s="1117"/>
      <c r="CR123" s="1117"/>
      <c r="CS123" s="1117"/>
      <c r="CT123" s="1117"/>
      <c r="CU123" s="1117"/>
      <c r="CV123" s="1117"/>
      <c r="CW123" s="1117"/>
      <c r="CX123" s="1117"/>
      <c r="CY123" s="1117"/>
      <c r="CZ123" s="1117"/>
      <c r="DA123" s="1117"/>
      <c r="DB123" s="1117"/>
      <c r="DC123" s="1117"/>
      <c r="DD123" s="1117"/>
      <c r="DE123" s="1117"/>
      <c r="DF123" s="1118"/>
      <c r="DG123" s="1054" t="s">
        <v>457</v>
      </c>
      <c r="DH123" s="1055"/>
      <c r="DI123" s="1055"/>
      <c r="DJ123" s="1055"/>
      <c r="DK123" s="1056"/>
      <c r="DL123" s="1057" t="s">
        <v>457</v>
      </c>
      <c r="DM123" s="1055"/>
      <c r="DN123" s="1055"/>
      <c r="DO123" s="1055"/>
      <c r="DP123" s="1056"/>
      <c r="DQ123" s="1057" t="s">
        <v>397</v>
      </c>
      <c r="DR123" s="1055"/>
      <c r="DS123" s="1055"/>
      <c r="DT123" s="1055"/>
      <c r="DU123" s="1056"/>
      <c r="DV123" s="1058" t="s">
        <v>457</v>
      </c>
      <c r="DW123" s="1059"/>
      <c r="DX123" s="1059"/>
      <c r="DY123" s="1059"/>
      <c r="DZ123" s="1060"/>
    </row>
    <row r="124" spans="1:130" s="248" customFormat="1" ht="26.25" customHeight="1" thickBot="1" x14ac:dyDescent="0.2">
      <c r="A124" s="1155"/>
      <c r="B124" s="1042"/>
      <c r="C124" s="1012" t="s">
        <v>473</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391</v>
      </c>
      <c r="AB124" s="1055"/>
      <c r="AC124" s="1055"/>
      <c r="AD124" s="1055"/>
      <c r="AE124" s="1056"/>
      <c r="AF124" s="1057" t="s">
        <v>391</v>
      </c>
      <c r="AG124" s="1055"/>
      <c r="AH124" s="1055"/>
      <c r="AI124" s="1055"/>
      <c r="AJ124" s="1056"/>
      <c r="AK124" s="1057" t="s">
        <v>397</v>
      </c>
      <c r="AL124" s="1055"/>
      <c r="AM124" s="1055"/>
      <c r="AN124" s="1055"/>
      <c r="AO124" s="1056"/>
      <c r="AP124" s="1058" t="s">
        <v>391</v>
      </c>
      <c r="AQ124" s="1059"/>
      <c r="AR124" s="1059"/>
      <c r="AS124" s="1059"/>
      <c r="AT124" s="1060"/>
      <c r="AU124" s="1157" t="s">
        <v>489</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447</v>
      </c>
      <c r="BR124" s="1124"/>
      <c r="BS124" s="1124"/>
      <c r="BT124" s="1124"/>
      <c r="BU124" s="1124"/>
      <c r="BV124" s="1124" t="s">
        <v>397</v>
      </c>
      <c r="BW124" s="1124"/>
      <c r="BX124" s="1124"/>
      <c r="BY124" s="1124"/>
      <c r="BZ124" s="1124"/>
      <c r="CA124" s="1124" t="s">
        <v>457</v>
      </c>
      <c r="CB124" s="1124"/>
      <c r="CC124" s="1124"/>
      <c r="CD124" s="1124"/>
      <c r="CE124" s="1124"/>
      <c r="CF124" s="1125"/>
      <c r="CG124" s="1126"/>
      <c r="CH124" s="1126"/>
      <c r="CI124" s="1126"/>
      <c r="CJ124" s="1127"/>
      <c r="CK124" s="1109"/>
      <c r="CL124" s="1109"/>
      <c r="CM124" s="1109"/>
      <c r="CN124" s="1109"/>
      <c r="CO124" s="1110"/>
      <c r="CP124" s="1116" t="s">
        <v>490</v>
      </c>
      <c r="CQ124" s="1117"/>
      <c r="CR124" s="1117"/>
      <c r="CS124" s="1117"/>
      <c r="CT124" s="1117"/>
      <c r="CU124" s="1117"/>
      <c r="CV124" s="1117"/>
      <c r="CW124" s="1117"/>
      <c r="CX124" s="1117"/>
      <c r="CY124" s="1117"/>
      <c r="CZ124" s="1117"/>
      <c r="DA124" s="1117"/>
      <c r="DB124" s="1117"/>
      <c r="DC124" s="1117"/>
      <c r="DD124" s="1117"/>
      <c r="DE124" s="1117"/>
      <c r="DF124" s="1118"/>
      <c r="DG124" s="1101" t="s">
        <v>456</v>
      </c>
      <c r="DH124" s="1080"/>
      <c r="DI124" s="1080"/>
      <c r="DJ124" s="1080"/>
      <c r="DK124" s="1081"/>
      <c r="DL124" s="1079" t="s">
        <v>456</v>
      </c>
      <c r="DM124" s="1080"/>
      <c r="DN124" s="1080"/>
      <c r="DO124" s="1080"/>
      <c r="DP124" s="1081"/>
      <c r="DQ124" s="1079" t="s">
        <v>467</v>
      </c>
      <c r="DR124" s="1080"/>
      <c r="DS124" s="1080"/>
      <c r="DT124" s="1080"/>
      <c r="DU124" s="1081"/>
      <c r="DV124" s="1082" t="s">
        <v>447</v>
      </c>
      <c r="DW124" s="1083"/>
      <c r="DX124" s="1083"/>
      <c r="DY124" s="1083"/>
      <c r="DZ124" s="1084"/>
    </row>
    <row r="125" spans="1:130" s="248" customFormat="1" ht="26.25" customHeight="1" x14ac:dyDescent="0.15">
      <c r="A125" s="1155"/>
      <c r="B125" s="1042"/>
      <c r="C125" s="1012" t="s">
        <v>475</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397</v>
      </c>
      <c r="AB125" s="1055"/>
      <c r="AC125" s="1055"/>
      <c r="AD125" s="1055"/>
      <c r="AE125" s="1056"/>
      <c r="AF125" s="1057" t="s">
        <v>456</v>
      </c>
      <c r="AG125" s="1055"/>
      <c r="AH125" s="1055"/>
      <c r="AI125" s="1055"/>
      <c r="AJ125" s="1056"/>
      <c r="AK125" s="1057" t="s">
        <v>456</v>
      </c>
      <c r="AL125" s="1055"/>
      <c r="AM125" s="1055"/>
      <c r="AN125" s="1055"/>
      <c r="AO125" s="1056"/>
      <c r="AP125" s="1058" t="s">
        <v>456</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491</v>
      </c>
      <c r="CL125" s="1104"/>
      <c r="CM125" s="1104"/>
      <c r="CN125" s="1104"/>
      <c r="CO125" s="1105"/>
      <c r="CP125" s="1036" t="s">
        <v>492</v>
      </c>
      <c r="CQ125" s="985"/>
      <c r="CR125" s="985"/>
      <c r="CS125" s="985"/>
      <c r="CT125" s="985"/>
      <c r="CU125" s="985"/>
      <c r="CV125" s="985"/>
      <c r="CW125" s="985"/>
      <c r="CX125" s="985"/>
      <c r="CY125" s="985"/>
      <c r="CZ125" s="985"/>
      <c r="DA125" s="985"/>
      <c r="DB125" s="985"/>
      <c r="DC125" s="985"/>
      <c r="DD125" s="985"/>
      <c r="DE125" s="985"/>
      <c r="DF125" s="986"/>
      <c r="DG125" s="1022" t="s">
        <v>447</v>
      </c>
      <c r="DH125" s="1023"/>
      <c r="DI125" s="1023"/>
      <c r="DJ125" s="1023"/>
      <c r="DK125" s="1023"/>
      <c r="DL125" s="1023" t="s">
        <v>456</v>
      </c>
      <c r="DM125" s="1023"/>
      <c r="DN125" s="1023"/>
      <c r="DO125" s="1023"/>
      <c r="DP125" s="1023"/>
      <c r="DQ125" s="1023" t="s">
        <v>397</v>
      </c>
      <c r="DR125" s="1023"/>
      <c r="DS125" s="1023"/>
      <c r="DT125" s="1023"/>
      <c r="DU125" s="1023"/>
      <c r="DV125" s="1024" t="s">
        <v>456</v>
      </c>
      <c r="DW125" s="1024"/>
      <c r="DX125" s="1024"/>
      <c r="DY125" s="1024"/>
      <c r="DZ125" s="1025"/>
    </row>
    <row r="126" spans="1:130" s="248" customFormat="1" ht="26.25" customHeight="1" thickBot="1" x14ac:dyDescent="0.2">
      <c r="A126" s="1155"/>
      <c r="B126" s="1042"/>
      <c r="C126" s="1012" t="s">
        <v>477</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397</v>
      </c>
      <c r="AB126" s="1055"/>
      <c r="AC126" s="1055"/>
      <c r="AD126" s="1055"/>
      <c r="AE126" s="1056"/>
      <c r="AF126" s="1057" t="s">
        <v>456</v>
      </c>
      <c r="AG126" s="1055"/>
      <c r="AH126" s="1055"/>
      <c r="AI126" s="1055"/>
      <c r="AJ126" s="1056"/>
      <c r="AK126" s="1057" t="s">
        <v>456</v>
      </c>
      <c r="AL126" s="1055"/>
      <c r="AM126" s="1055"/>
      <c r="AN126" s="1055"/>
      <c r="AO126" s="1056"/>
      <c r="AP126" s="1058" t="s">
        <v>456</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493</v>
      </c>
      <c r="CQ126" s="1046"/>
      <c r="CR126" s="1046"/>
      <c r="CS126" s="1046"/>
      <c r="CT126" s="1046"/>
      <c r="CU126" s="1046"/>
      <c r="CV126" s="1046"/>
      <c r="CW126" s="1046"/>
      <c r="CX126" s="1046"/>
      <c r="CY126" s="1046"/>
      <c r="CZ126" s="1046"/>
      <c r="DA126" s="1046"/>
      <c r="DB126" s="1046"/>
      <c r="DC126" s="1046"/>
      <c r="DD126" s="1046"/>
      <c r="DE126" s="1046"/>
      <c r="DF126" s="1047"/>
      <c r="DG126" s="1015" t="s">
        <v>397</v>
      </c>
      <c r="DH126" s="1016"/>
      <c r="DI126" s="1016"/>
      <c r="DJ126" s="1016"/>
      <c r="DK126" s="1016"/>
      <c r="DL126" s="1016" t="s">
        <v>397</v>
      </c>
      <c r="DM126" s="1016"/>
      <c r="DN126" s="1016"/>
      <c r="DO126" s="1016"/>
      <c r="DP126" s="1016"/>
      <c r="DQ126" s="1016" t="s">
        <v>397</v>
      </c>
      <c r="DR126" s="1016"/>
      <c r="DS126" s="1016"/>
      <c r="DT126" s="1016"/>
      <c r="DU126" s="1016"/>
      <c r="DV126" s="1017" t="s">
        <v>456</v>
      </c>
      <c r="DW126" s="1017"/>
      <c r="DX126" s="1017"/>
      <c r="DY126" s="1017"/>
      <c r="DZ126" s="1018"/>
    </row>
    <row r="127" spans="1:130" s="248" customFormat="1" ht="26.25" customHeight="1" x14ac:dyDescent="0.15">
      <c r="A127" s="1156"/>
      <c r="B127" s="1044"/>
      <c r="C127" s="1098" t="s">
        <v>494</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397</v>
      </c>
      <c r="AB127" s="1055"/>
      <c r="AC127" s="1055"/>
      <c r="AD127" s="1055"/>
      <c r="AE127" s="1056"/>
      <c r="AF127" s="1057" t="s">
        <v>456</v>
      </c>
      <c r="AG127" s="1055"/>
      <c r="AH127" s="1055"/>
      <c r="AI127" s="1055"/>
      <c r="AJ127" s="1056"/>
      <c r="AK127" s="1057" t="s">
        <v>456</v>
      </c>
      <c r="AL127" s="1055"/>
      <c r="AM127" s="1055"/>
      <c r="AN127" s="1055"/>
      <c r="AO127" s="1056"/>
      <c r="AP127" s="1058" t="s">
        <v>451</v>
      </c>
      <c r="AQ127" s="1059"/>
      <c r="AR127" s="1059"/>
      <c r="AS127" s="1059"/>
      <c r="AT127" s="1060"/>
      <c r="AU127" s="284"/>
      <c r="AV127" s="284"/>
      <c r="AW127" s="284"/>
      <c r="AX127" s="1128" t="s">
        <v>495</v>
      </c>
      <c r="AY127" s="1129"/>
      <c r="AZ127" s="1129"/>
      <c r="BA127" s="1129"/>
      <c r="BB127" s="1129"/>
      <c r="BC127" s="1129"/>
      <c r="BD127" s="1129"/>
      <c r="BE127" s="1130"/>
      <c r="BF127" s="1131" t="s">
        <v>496</v>
      </c>
      <c r="BG127" s="1129"/>
      <c r="BH127" s="1129"/>
      <c r="BI127" s="1129"/>
      <c r="BJ127" s="1129"/>
      <c r="BK127" s="1129"/>
      <c r="BL127" s="1130"/>
      <c r="BM127" s="1131" t="s">
        <v>497</v>
      </c>
      <c r="BN127" s="1129"/>
      <c r="BO127" s="1129"/>
      <c r="BP127" s="1129"/>
      <c r="BQ127" s="1129"/>
      <c r="BR127" s="1129"/>
      <c r="BS127" s="1130"/>
      <c r="BT127" s="1131" t="s">
        <v>498</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499</v>
      </c>
      <c r="CQ127" s="1046"/>
      <c r="CR127" s="1046"/>
      <c r="CS127" s="1046"/>
      <c r="CT127" s="1046"/>
      <c r="CU127" s="1046"/>
      <c r="CV127" s="1046"/>
      <c r="CW127" s="1046"/>
      <c r="CX127" s="1046"/>
      <c r="CY127" s="1046"/>
      <c r="CZ127" s="1046"/>
      <c r="DA127" s="1046"/>
      <c r="DB127" s="1046"/>
      <c r="DC127" s="1046"/>
      <c r="DD127" s="1046"/>
      <c r="DE127" s="1046"/>
      <c r="DF127" s="1047"/>
      <c r="DG127" s="1015" t="s">
        <v>397</v>
      </c>
      <c r="DH127" s="1016"/>
      <c r="DI127" s="1016"/>
      <c r="DJ127" s="1016"/>
      <c r="DK127" s="1016"/>
      <c r="DL127" s="1016" t="s">
        <v>456</v>
      </c>
      <c r="DM127" s="1016"/>
      <c r="DN127" s="1016"/>
      <c r="DO127" s="1016"/>
      <c r="DP127" s="1016"/>
      <c r="DQ127" s="1016" t="s">
        <v>456</v>
      </c>
      <c r="DR127" s="1016"/>
      <c r="DS127" s="1016"/>
      <c r="DT127" s="1016"/>
      <c r="DU127" s="1016"/>
      <c r="DV127" s="1017" t="s">
        <v>457</v>
      </c>
      <c r="DW127" s="1017"/>
      <c r="DX127" s="1017"/>
      <c r="DY127" s="1017"/>
      <c r="DZ127" s="1018"/>
    </row>
    <row r="128" spans="1:130" s="248" customFormat="1" ht="26.25" customHeight="1" thickBot="1" x14ac:dyDescent="0.2">
      <c r="A128" s="1139" t="s">
        <v>500</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501</v>
      </c>
      <c r="X128" s="1141"/>
      <c r="Y128" s="1141"/>
      <c r="Z128" s="1142"/>
      <c r="AA128" s="1143">
        <v>1851404</v>
      </c>
      <c r="AB128" s="1144"/>
      <c r="AC128" s="1144"/>
      <c r="AD128" s="1144"/>
      <c r="AE128" s="1145"/>
      <c r="AF128" s="1146">
        <v>1790094</v>
      </c>
      <c r="AG128" s="1144"/>
      <c r="AH128" s="1144"/>
      <c r="AI128" s="1144"/>
      <c r="AJ128" s="1145"/>
      <c r="AK128" s="1146">
        <v>1821461</v>
      </c>
      <c r="AL128" s="1144"/>
      <c r="AM128" s="1144"/>
      <c r="AN128" s="1144"/>
      <c r="AO128" s="1145"/>
      <c r="AP128" s="1147"/>
      <c r="AQ128" s="1148"/>
      <c r="AR128" s="1148"/>
      <c r="AS128" s="1148"/>
      <c r="AT128" s="1149"/>
      <c r="AU128" s="284"/>
      <c r="AV128" s="284"/>
      <c r="AW128" s="284"/>
      <c r="AX128" s="984" t="s">
        <v>502</v>
      </c>
      <c r="AY128" s="985"/>
      <c r="AZ128" s="985"/>
      <c r="BA128" s="985"/>
      <c r="BB128" s="985"/>
      <c r="BC128" s="985"/>
      <c r="BD128" s="985"/>
      <c r="BE128" s="986"/>
      <c r="BF128" s="1150" t="s">
        <v>457</v>
      </c>
      <c r="BG128" s="1151"/>
      <c r="BH128" s="1151"/>
      <c r="BI128" s="1151"/>
      <c r="BJ128" s="1151"/>
      <c r="BK128" s="1151"/>
      <c r="BL128" s="1152"/>
      <c r="BM128" s="1150">
        <v>11.28</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503</v>
      </c>
      <c r="CQ128" s="1133"/>
      <c r="CR128" s="1133"/>
      <c r="CS128" s="1133"/>
      <c r="CT128" s="1133"/>
      <c r="CU128" s="1133"/>
      <c r="CV128" s="1133"/>
      <c r="CW128" s="1133"/>
      <c r="CX128" s="1133"/>
      <c r="CY128" s="1133"/>
      <c r="CZ128" s="1133"/>
      <c r="DA128" s="1133"/>
      <c r="DB128" s="1133"/>
      <c r="DC128" s="1133"/>
      <c r="DD128" s="1133"/>
      <c r="DE128" s="1133"/>
      <c r="DF128" s="1134"/>
      <c r="DG128" s="1135">
        <v>3751</v>
      </c>
      <c r="DH128" s="1136"/>
      <c r="DI128" s="1136"/>
      <c r="DJ128" s="1136"/>
      <c r="DK128" s="1136"/>
      <c r="DL128" s="1136">
        <v>3424</v>
      </c>
      <c r="DM128" s="1136"/>
      <c r="DN128" s="1136"/>
      <c r="DO128" s="1136"/>
      <c r="DP128" s="1136"/>
      <c r="DQ128" s="1136">
        <v>3102</v>
      </c>
      <c r="DR128" s="1136"/>
      <c r="DS128" s="1136"/>
      <c r="DT128" s="1136"/>
      <c r="DU128" s="1136"/>
      <c r="DV128" s="1137">
        <v>0</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504</v>
      </c>
      <c r="X129" s="1170"/>
      <c r="Y129" s="1170"/>
      <c r="Z129" s="1171"/>
      <c r="AA129" s="1054">
        <v>45553283</v>
      </c>
      <c r="AB129" s="1055"/>
      <c r="AC129" s="1055"/>
      <c r="AD129" s="1055"/>
      <c r="AE129" s="1056"/>
      <c r="AF129" s="1057">
        <v>46880283</v>
      </c>
      <c r="AG129" s="1055"/>
      <c r="AH129" s="1055"/>
      <c r="AI129" s="1055"/>
      <c r="AJ129" s="1056"/>
      <c r="AK129" s="1057">
        <v>48152905</v>
      </c>
      <c r="AL129" s="1055"/>
      <c r="AM129" s="1055"/>
      <c r="AN129" s="1055"/>
      <c r="AO129" s="1056"/>
      <c r="AP129" s="1172"/>
      <c r="AQ129" s="1173"/>
      <c r="AR129" s="1173"/>
      <c r="AS129" s="1173"/>
      <c r="AT129" s="1174"/>
      <c r="AU129" s="286"/>
      <c r="AV129" s="286"/>
      <c r="AW129" s="286"/>
      <c r="AX129" s="1163" t="s">
        <v>505</v>
      </c>
      <c r="AY129" s="1046"/>
      <c r="AZ129" s="1046"/>
      <c r="BA129" s="1046"/>
      <c r="BB129" s="1046"/>
      <c r="BC129" s="1046"/>
      <c r="BD129" s="1046"/>
      <c r="BE129" s="1047"/>
      <c r="BF129" s="1164" t="s">
        <v>447</v>
      </c>
      <c r="BG129" s="1165"/>
      <c r="BH129" s="1165"/>
      <c r="BI129" s="1165"/>
      <c r="BJ129" s="1165"/>
      <c r="BK129" s="1165"/>
      <c r="BL129" s="1166"/>
      <c r="BM129" s="1164">
        <v>16.28</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506</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507</v>
      </c>
      <c r="X130" s="1170"/>
      <c r="Y130" s="1170"/>
      <c r="Z130" s="1171"/>
      <c r="AA130" s="1054">
        <v>5731979</v>
      </c>
      <c r="AB130" s="1055"/>
      <c r="AC130" s="1055"/>
      <c r="AD130" s="1055"/>
      <c r="AE130" s="1056"/>
      <c r="AF130" s="1057">
        <v>5736367</v>
      </c>
      <c r="AG130" s="1055"/>
      <c r="AH130" s="1055"/>
      <c r="AI130" s="1055"/>
      <c r="AJ130" s="1056"/>
      <c r="AK130" s="1057">
        <v>5874016</v>
      </c>
      <c r="AL130" s="1055"/>
      <c r="AM130" s="1055"/>
      <c r="AN130" s="1055"/>
      <c r="AO130" s="1056"/>
      <c r="AP130" s="1172"/>
      <c r="AQ130" s="1173"/>
      <c r="AR130" s="1173"/>
      <c r="AS130" s="1173"/>
      <c r="AT130" s="1174"/>
      <c r="AU130" s="286"/>
      <c r="AV130" s="286"/>
      <c r="AW130" s="286"/>
      <c r="AX130" s="1163" t="s">
        <v>508</v>
      </c>
      <c r="AY130" s="1046"/>
      <c r="AZ130" s="1046"/>
      <c r="BA130" s="1046"/>
      <c r="BB130" s="1046"/>
      <c r="BC130" s="1046"/>
      <c r="BD130" s="1046"/>
      <c r="BE130" s="1047"/>
      <c r="BF130" s="1200">
        <v>-0.3</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509</v>
      </c>
      <c r="X131" s="1208"/>
      <c r="Y131" s="1208"/>
      <c r="Z131" s="1209"/>
      <c r="AA131" s="1101">
        <v>39821304</v>
      </c>
      <c r="AB131" s="1080"/>
      <c r="AC131" s="1080"/>
      <c r="AD131" s="1080"/>
      <c r="AE131" s="1081"/>
      <c r="AF131" s="1079">
        <v>41143916</v>
      </c>
      <c r="AG131" s="1080"/>
      <c r="AH131" s="1080"/>
      <c r="AI131" s="1080"/>
      <c r="AJ131" s="1081"/>
      <c r="AK131" s="1079">
        <v>42278889</v>
      </c>
      <c r="AL131" s="1080"/>
      <c r="AM131" s="1080"/>
      <c r="AN131" s="1080"/>
      <c r="AO131" s="1081"/>
      <c r="AP131" s="1210"/>
      <c r="AQ131" s="1211"/>
      <c r="AR131" s="1211"/>
      <c r="AS131" s="1211"/>
      <c r="AT131" s="1212"/>
      <c r="AU131" s="286"/>
      <c r="AV131" s="286"/>
      <c r="AW131" s="286"/>
      <c r="AX131" s="1182" t="s">
        <v>510</v>
      </c>
      <c r="AY131" s="1133"/>
      <c r="AZ131" s="1133"/>
      <c r="BA131" s="1133"/>
      <c r="BB131" s="1133"/>
      <c r="BC131" s="1133"/>
      <c r="BD131" s="1133"/>
      <c r="BE131" s="1134"/>
      <c r="BF131" s="1183" t="s">
        <v>444</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511</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512</v>
      </c>
      <c r="W132" s="1193"/>
      <c r="X132" s="1193"/>
      <c r="Y132" s="1193"/>
      <c r="Z132" s="1194"/>
      <c r="AA132" s="1195">
        <v>1.1084343189999999</v>
      </c>
      <c r="AB132" s="1196"/>
      <c r="AC132" s="1196"/>
      <c r="AD132" s="1196"/>
      <c r="AE132" s="1197"/>
      <c r="AF132" s="1198">
        <v>-0.32197956100000003</v>
      </c>
      <c r="AG132" s="1196"/>
      <c r="AH132" s="1196"/>
      <c r="AI132" s="1196"/>
      <c r="AJ132" s="1197"/>
      <c r="AK132" s="1198">
        <v>-1.729711961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513</v>
      </c>
      <c r="W133" s="1176"/>
      <c r="X133" s="1176"/>
      <c r="Y133" s="1176"/>
      <c r="Z133" s="1177"/>
      <c r="AA133" s="1178">
        <v>1.8</v>
      </c>
      <c r="AB133" s="1179"/>
      <c r="AC133" s="1179"/>
      <c r="AD133" s="1179"/>
      <c r="AE133" s="1180"/>
      <c r="AF133" s="1178">
        <v>0.4</v>
      </c>
      <c r="AG133" s="1179"/>
      <c r="AH133" s="1179"/>
      <c r="AI133" s="1179"/>
      <c r="AJ133" s="1180"/>
      <c r="AK133" s="1178">
        <v>-0.3</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2+URdrlXZ/zix7XG5eHgVyqox5ETNv0BJEPT3K/wi5UqltS8nXp0+LeBW4XauwV3Pzu+C/jjgu0r4CBagYRGQQ==" saltValue="ZGYzKvSRNfJA8Rt91iths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4FvTGsydPw/UW4afsxUr+xfZnswcjB0YTMTSp3YMq8g9uLJI6ejO4hLFNPOb8V8Sp6KsoTUKnOSa4DSdQyMd9Q==" saltValue="HRP/vF4mAiDN6i2aK03Z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I1AKRnHyrsKQVhNPVLmo2qe9+rwF3aE6dGeo89HSoQ2PoWU44DxupcgwhW1IvpWxUz+WABkJsiYn/dRp0nYMQ==" saltValue="Wrd5NVJpNCRSjNpVUdyHZ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517</v>
      </c>
      <c r="AP7" s="305"/>
      <c r="AQ7" s="306" t="s">
        <v>518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519</v>
      </c>
      <c r="AQ8" s="312" t="s">
        <v>520</v>
      </c>
      <c r="AR8" s="313" t="s">
        <v>521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522</v>
      </c>
      <c r="AL9" s="1216"/>
      <c r="AM9" s="1216"/>
      <c r="AN9" s="1217"/>
      <c r="AO9" s="314">
        <v>11557493</v>
      </c>
      <c r="AP9" s="314">
        <v>50149</v>
      </c>
      <c r="AQ9" s="315">
        <v>62265</v>
      </c>
      <c r="AR9" s="316">
        <v>-19.5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523</v>
      </c>
      <c r="AL10" s="1216"/>
      <c r="AM10" s="1216"/>
      <c r="AN10" s="1217"/>
      <c r="AO10" s="317">
        <v>2169273</v>
      </c>
      <c r="AP10" s="317">
        <v>9413</v>
      </c>
      <c r="AQ10" s="318">
        <v>1645</v>
      </c>
      <c r="AR10" s="319">
        <v>472.2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524</v>
      </c>
      <c r="AL11" s="1216"/>
      <c r="AM11" s="1216"/>
      <c r="AN11" s="1217"/>
      <c r="AO11" s="317">
        <v>39601</v>
      </c>
      <c r="AP11" s="317">
        <v>172</v>
      </c>
      <c r="AQ11" s="318">
        <v>688</v>
      </c>
      <c r="AR11" s="319">
        <v>-75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525</v>
      </c>
      <c r="AL12" s="1216"/>
      <c r="AM12" s="1216"/>
      <c r="AN12" s="1217"/>
      <c r="AO12" s="317" t="s">
        <v>526</v>
      </c>
      <c r="AP12" s="317" t="s">
        <v>526</v>
      </c>
      <c r="AQ12" s="318">
        <v>24</v>
      </c>
      <c r="AR12" s="319" t="s">
        <v>526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527</v>
      </c>
      <c r="AL13" s="1216"/>
      <c r="AM13" s="1216"/>
      <c r="AN13" s="1217"/>
      <c r="AO13" s="317">
        <v>555268</v>
      </c>
      <c r="AP13" s="317">
        <v>2409</v>
      </c>
      <c r="AQ13" s="318">
        <v>2006</v>
      </c>
      <c r="AR13" s="319">
        <v>20.100000000000001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528</v>
      </c>
      <c r="AL14" s="1216"/>
      <c r="AM14" s="1216"/>
      <c r="AN14" s="1217"/>
      <c r="AO14" s="317">
        <v>435202</v>
      </c>
      <c r="AP14" s="317">
        <v>1888</v>
      </c>
      <c r="AQ14" s="318">
        <v>1357</v>
      </c>
      <c r="AR14" s="319">
        <v>39.1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529</v>
      </c>
      <c r="AL15" s="1222"/>
      <c r="AM15" s="1222"/>
      <c r="AN15" s="1223"/>
      <c r="AO15" s="317">
        <v>-721150</v>
      </c>
      <c r="AP15" s="317">
        <v>-3129</v>
      </c>
      <c r="AQ15" s="318">
        <v>-3875</v>
      </c>
      <c r="AR15" s="319">
        <v>-19.3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189</v>
      </c>
      <c r="AL16" s="1222"/>
      <c r="AM16" s="1222"/>
      <c r="AN16" s="1223"/>
      <c r="AO16" s="317">
        <v>14035687</v>
      </c>
      <c r="AP16" s="317">
        <v>60902</v>
      </c>
      <c r="AQ16" s="318">
        <v>64110</v>
      </c>
      <c r="AR16" s="319">
        <v>-5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531</v>
      </c>
      <c r="AP20" s="326" t="s">
        <v>532</v>
      </c>
      <c r="AQ20" s="327" t="s">
        <v>533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534</v>
      </c>
      <c r="AL21" s="1225"/>
      <c r="AM21" s="1225"/>
      <c r="AN21" s="1226"/>
      <c r="AO21" s="330">
        <v>4.8099999999999996</v>
      </c>
      <c r="AP21" s="331">
        <v>6.37</v>
      </c>
      <c r="AQ21" s="332">
        <v>-1.56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535</v>
      </c>
      <c r="AL22" s="1225"/>
      <c r="AM22" s="1225"/>
      <c r="AN22" s="1226"/>
      <c r="AO22" s="335">
        <v>95.3</v>
      </c>
      <c r="AP22" s="336">
        <v>99.7</v>
      </c>
      <c r="AQ22" s="337">
        <v>-4.4000000000000004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517</v>
      </c>
      <c r="AP30" s="305"/>
      <c r="AQ30" s="306" t="s">
        <v>518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519</v>
      </c>
      <c r="AQ31" s="312" t="s">
        <v>520</v>
      </c>
      <c r="AR31" s="313" t="s">
        <v>521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539</v>
      </c>
      <c r="AL32" s="1219"/>
      <c r="AM32" s="1219"/>
      <c r="AN32" s="1220"/>
      <c r="AO32" s="345">
        <v>5643786</v>
      </c>
      <c r="AP32" s="345">
        <v>24489</v>
      </c>
      <c r="AQ32" s="346">
        <v>36503</v>
      </c>
      <c r="AR32" s="347">
        <v>-32.9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540</v>
      </c>
      <c r="AL33" s="1219"/>
      <c r="AM33" s="1219"/>
      <c r="AN33" s="1220"/>
      <c r="AO33" s="345" t="s">
        <v>526</v>
      </c>
      <c r="AP33" s="345" t="s">
        <v>526</v>
      </c>
      <c r="AQ33" s="346">
        <v>3</v>
      </c>
      <c r="AR33" s="347" t="s">
        <v>526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541</v>
      </c>
      <c r="AL34" s="1219"/>
      <c r="AM34" s="1219"/>
      <c r="AN34" s="1220"/>
      <c r="AO34" s="345" t="s">
        <v>526</v>
      </c>
      <c r="AP34" s="345" t="s">
        <v>526</v>
      </c>
      <c r="AQ34" s="346">
        <v>76</v>
      </c>
      <c r="AR34" s="347" t="s">
        <v>526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542</v>
      </c>
      <c r="AL35" s="1219"/>
      <c r="AM35" s="1219"/>
      <c r="AN35" s="1220"/>
      <c r="AO35" s="345">
        <v>1058121</v>
      </c>
      <c r="AP35" s="345">
        <v>4591</v>
      </c>
      <c r="AQ35" s="346">
        <v>8582</v>
      </c>
      <c r="AR35" s="347">
        <v>-46.5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543</v>
      </c>
      <c r="AL36" s="1219"/>
      <c r="AM36" s="1219"/>
      <c r="AN36" s="1220"/>
      <c r="AO36" s="345">
        <v>260954</v>
      </c>
      <c r="AP36" s="345">
        <v>1132</v>
      </c>
      <c r="AQ36" s="346">
        <v>400</v>
      </c>
      <c r="AR36" s="347">
        <v>183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544</v>
      </c>
      <c r="AL37" s="1219"/>
      <c r="AM37" s="1219"/>
      <c r="AN37" s="1220"/>
      <c r="AO37" s="345" t="s">
        <v>526</v>
      </c>
      <c r="AP37" s="345" t="s">
        <v>526</v>
      </c>
      <c r="AQ37" s="346">
        <v>747</v>
      </c>
      <c r="AR37" s="347" t="s">
        <v>526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545</v>
      </c>
      <c r="AL38" s="1228"/>
      <c r="AM38" s="1228"/>
      <c r="AN38" s="1229"/>
      <c r="AO38" s="348">
        <v>1313</v>
      </c>
      <c r="AP38" s="348">
        <v>6</v>
      </c>
      <c r="AQ38" s="349">
        <v>2</v>
      </c>
      <c r="AR38" s="337">
        <v>200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546</v>
      </c>
      <c r="AL39" s="1228"/>
      <c r="AM39" s="1228"/>
      <c r="AN39" s="1229"/>
      <c r="AO39" s="345">
        <v>-1821461</v>
      </c>
      <c r="AP39" s="345">
        <v>-7903</v>
      </c>
      <c r="AQ39" s="346">
        <v>-7844</v>
      </c>
      <c r="AR39" s="347">
        <v>0.8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547</v>
      </c>
      <c r="AL40" s="1219"/>
      <c r="AM40" s="1219"/>
      <c r="AN40" s="1220"/>
      <c r="AO40" s="345">
        <v>-5874016</v>
      </c>
      <c r="AP40" s="345">
        <v>-25488</v>
      </c>
      <c r="AQ40" s="346">
        <v>-28367</v>
      </c>
      <c r="AR40" s="347">
        <v>-10.1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299</v>
      </c>
      <c r="AL41" s="1231"/>
      <c r="AM41" s="1231"/>
      <c r="AN41" s="1232"/>
      <c r="AO41" s="345">
        <v>-731303</v>
      </c>
      <c r="AP41" s="345">
        <v>-3173</v>
      </c>
      <c r="AQ41" s="346">
        <v>10099</v>
      </c>
      <c r="AR41" s="347">
        <v>-131.4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517</v>
      </c>
      <c r="AN49" s="1235" t="s">
        <v>551</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552</v>
      </c>
      <c r="AO50" s="362" t="s">
        <v>553</v>
      </c>
      <c r="AP50" s="363" t="s">
        <v>554</v>
      </c>
      <c r="AQ50" s="364" t="s">
        <v>555</v>
      </c>
      <c r="AR50" s="365" t="s">
        <v>556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557</v>
      </c>
      <c r="AL51" s="358"/>
      <c r="AM51" s="366">
        <v>11410479</v>
      </c>
      <c r="AN51" s="367">
        <v>48056</v>
      </c>
      <c r="AO51" s="368">
        <v>128</v>
      </c>
      <c r="AP51" s="369">
        <v>42581</v>
      </c>
      <c r="AQ51" s="370">
        <v>-2.2000000000000002</v>
      </c>
      <c r="AR51" s="371">
        <v>130.19999999999999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558</v>
      </c>
      <c r="AM52" s="374">
        <v>3078970</v>
      </c>
      <c r="AN52" s="375">
        <v>12967</v>
      </c>
      <c r="AO52" s="376">
        <v>40.1</v>
      </c>
      <c r="AP52" s="377">
        <v>24354</v>
      </c>
      <c r="AQ52" s="378">
        <v>-1.8</v>
      </c>
      <c r="AR52" s="379">
        <v>41.9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559</v>
      </c>
      <c r="AL53" s="358"/>
      <c r="AM53" s="366">
        <v>12713223</v>
      </c>
      <c r="AN53" s="367">
        <v>53937</v>
      </c>
      <c r="AO53" s="368">
        <v>12.2</v>
      </c>
      <c r="AP53" s="369">
        <v>45426</v>
      </c>
      <c r="AQ53" s="370">
        <v>6.7</v>
      </c>
      <c r="AR53" s="371">
        <v>5.5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558</v>
      </c>
      <c r="AM54" s="374">
        <v>3622763</v>
      </c>
      <c r="AN54" s="375">
        <v>15370</v>
      </c>
      <c r="AO54" s="376">
        <v>18.5</v>
      </c>
      <c r="AP54" s="377">
        <v>24508</v>
      </c>
      <c r="AQ54" s="378">
        <v>0.6</v>
      </c>
      <c r="AR54" s="379">
        <v>17.899999999999999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560</v>
      </c>
      <c r="AL55" s="358"/>
      <c r="AM55" s="366">
        <v>6648021</v>
      </c>
      <c r="AN55" s="367">
        <v>28473</v>
      </c>
      <c r="AO55" s="368">
        <v>-47.2</v>
      </c>
      <c r="AP55" s="369">
        <v>45022</v>
      </c>
      <c r="AQ55" s="370">
        <v>-0.9</v>
      </c>
      <c r="AR55" s="371">
        <v>-46.3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558</v>
      </c>
      <c r="AM56" s="374">
        <v>1829765</v>
      </c>
      <c r="AN56" s="375">
        <v>7837</v>
      </c>
      <c r="AO56" s="376">
        <v>-49</v>
      </c>
      <c r="AP56" s="377">
        <v>25247</v>
      </c>
      <c r="AQ56" s="378">
        <v>3</v>
      </c>
      <c r="AR56" s="379">
        <v>-52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561</v>
      </c>
      <c r="AL57" s="358"/>
      <c r="AM57" s="366">
        <v>8691773</v>
      </c>
      <c r="AN57" s="367">
        <v>37513</v>
      </c>
      <c r="AO57" s="368">
        <v>31.7</v>
      </c>
      <c r="AP57" s="369">
        <v>51849</v>
      </c>
      <c r="AQ57" s="370">
        <v>15.2</v>
      </c>
      <c r="AR57" s="371">
        <v>16.5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558</v>
      </c>
      <c r="AM58" s="374">
        <v>2079503</v>
      </c>
      <c r="AN58" s="375">
        <v>8975</v>
      </c>
      <c r="AO58" s="376">
        <v>14.5</v>
      </c>
      <c r="AP58" s="377">
        <v>26326</v>
      </c>
      <c r="AQ58" s="378">
        <v>4.3</v>
      </c>
      <c r="AR58" s="379">
        <v>10.199999999999999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562</v>
      </c>
      <c r="AL59" s="358"/>
      <c r="AM59" s="366">
        <v>9691330</v>
      </c>
      <c r="AN59" s="367">
        <v>42052</v>
      </c>
      <c r="AO59" s="368">
        <v>12.1</v>
      </c>
      <c r="AP59" s="369">
        <v>52191</v>
      </c>
      <c r="AQ59" s="370">
        <v>0.7</v>
      </c>
      <c r="AR59" s="371">
        <v>11.4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558</v>
      </c>
      <c r="AM60" s="374">
        <v>3704799</v>
      </c>
      <c r="AN60" s="375">
        <v>16075</v>
      </c>
      <c r="AO60" s="376">
        <v>79.099999999999994</v>
      </c>
      <c r="AP60" s="377">
        <v>26807</v>
      </c>
      <c r="AQ60" s="378">
        <v>1.8</v>
      </c>
      <c r="AR60" s="379">
        <v>77.3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563</v>
      </c>
      <c r="AL61" s="380"/>
      <c r="AM61" s="381">
        <v>9830965</v>
      </c>
      <c r="AN61" s="382">
        <v>42006</v>
      </c>
      <c r="AO61" s="383">
        <v>27.4</v>
      </c>
      <c r="AP61" s="384">
        <v>47414</v>
      </c>
      <c r="AQ61" s="385">
        <v>3.9</v>
      </c>
      <c r="AR61" s="371">
        <v>23.5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558</v>
      </c>
      <c r="AM62" s="374">
        <v>2863160</v>
      </c>
      <c r="AN62" s="375">
        <v>12245</v>
      </c>
      <c r="AO62" s="376">
        <v>20.6</v>
      </c>
      <c r="AP62" s="377">
        <v>25448</v>
      </c>
      <c r="AQ62" s="378">
        <v>1.6</v>
      </c>
      <c r="AR62" s="379">
        <v>19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i0h/YZr9n6sB2/Oc10+VGb87EJLpQAcQlfUrXlGsDzDXHONnN/mevBl7e2CsDV52z/5JG+9kTgjfzTLOTth6kg==" saltValue="Eglt6vCNlOPIy4zOMZkE0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row r="120" spans="125:125" ht="13.5" hidden="1" customHeight="1" x14ac:dyDescent="0.15"/>
    <row r="121" spans="125:125" ht="13.5" hidden="1" customHeight="1" x14ac:dyDescent="0.15">
      <c r="DU121" s="292"/>
    </row>
  </sheetData>
  <sheetProtection algorithmName="SHA-512" hashValue="tQfC9B4+2HworsVOMXHktf5RS4AsHZI105W7bR7ilr3HwMiDyUJTrTKp1pDMzUrPVU5yq6lLCi0/0kKqAiJnbw==" saltValue="Z2k5SoMF8koylj20mSNOO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566</v>
      </c>
    </row>
  </sheetData>
  <sheetProtection algorithmName="SHA-512" hashValue="PAJLePN3Q5yG53Ch8tnvhltlvQCrXlzVkikHgVCeHluTczZTSumdZParjR0f97bGfKX8bPyz5m5xDLE+5jdmAg==" saltValue="3me6nGMNBu5pqPF8QHYFD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38" t="s">
        <v>3</v>
      </c>
      <c r="D47" s="1238"/>
      <c r="E47" s="1239"/>
      <c r="F47" s="11">
        <v>12.26</v>
      </c>
      <c r="G47" s="12">
        <v>14.45</v>
      </c>
      <c r="H47" s="12">
        <v>15.8</v>
      </c>
      <c r="I47" s="12">
        <v>21.63</v>
      </c>
      <c r="J47" s="13">
        <v>28.84</v>
      </c>
    </row>
    <row r="48" spans="2:10" ht="57.75" customHeight="1" x14ac:dyDescent="0.15">
      <c r="B48" s="14"/>
      <c r="C48" s="1240" t="s">
        <v>4</v>
      </c>
      <c r="D48" s="1240"/>
      <c r="E48" s="1241"/>
      <c r="F48" s="15">
        <v>3.39</v>
      </c>
      <c r="G48" s="16">
        <v>3.54</v>
      </c>
      <c r="H48" s="16">
        <v>3.64</v>
      </c>
      <c r="I48" s="16">
        <v>3.97</v>
      </c>
      <c r="J48" s="17">
        <v>3.56</v>
      </c>
    </row>
    <row r="49" spans="2:10" ht="57.75" customHeight="1" thickBot="1" x14ac:dyDescent="0.2">
      <c r="B49" s="18"/>
      <c r="C49" s="1242" t="s">
        <v>5</v>
      </c>
      <c r="D49" s="1242"/>
      <c r="E49" s="1243"/>
      <c r="F49" s="19">
        <v>2.2999999999999998</v>
      </c>
      <c r="G49" s="20">
        <v>2.41</v>
      </c>
      <c r="H49" s="20">
        <v>1.46</v>
      </c>
      <c r="I49" s="20">
        <v>6.74</v>
      </c>
      <c r="J49" s="21">
        <v>7.47</v>
      </c>
    </row>
    <row r="50" spans="2:10" ht="13.5" customHeight="1" x14ac:dyDescent="0.15"/>
  </sheetData>
  <sheetProtection algorithmName="SHA-512" hashValue="7uRrlsNFx4Bo5h8e63K/oaQqOzV/PurSrNl/0ixl7Igzj6fs9/vCVVjk6aDqnTGKStm0duagXLf6BXelrofFLw==" saltValue="++LCJC39uel5YYiJ9YPz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2022-10-04T04:17:13Z</cp:lastPrinted>
  <dcterms:created xsi:type="dcterms:W3CDTF">2022-02-02T05:52:03Z</dcterms:created>
  <dcterms:modified xsi:type="dcterms:W3CDTF">2022-10-04T04:17:17Z</dcterms:modified>
  <cp:category/>
</cp:coreProperties>
</file>