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1回目データ\"/>
    </mc:Choice>
  </mc:AlternateContent>
  <bookViews>
    <workbookView xWindow="0" yWindow="0" windowWidth="15360" windowHeight="7635" tabRatio="6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<sst xmlns="http://schemas.openxmlformats.org/spreadsheetml/2006/main" count="1129" uniqueCount="615">
  <si>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</si>
  <si>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</si>
  <si>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</si>
  <si>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</si>
  <si>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</si>
  <si>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</si>
  <si>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</si>
  <si>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</si>
  <si>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</si>
  <si>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</si>
  <si>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</si>
  <si>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</si>
  <si>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</si>
  <si>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</si>
  <si>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</si>
  <si>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</si>
  <si>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</si>
  <si>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</si>
  <si>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</si>
  <si>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</si>
  <si>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</si>
  <si>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</si>
  <si>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</si>
  <si>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</si>
  <si>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</si>
  <si>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</si>
  <si>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</si>
  <si>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</si>
  <si>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</si>
  <si>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</si>
  <si>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</si>
  <si>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</si>
  <si>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</si>
  <si>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</si>
  <si>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</si>
  <si>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</si>
  <si>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</si>
  <si>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</si>
  <si>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</si>
  <si>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</si>
  <si>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</si>
  <si>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</si>
  <si>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</si>
  <si>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</si>
  <si>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</si>
  <si>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</si>
  <si>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</si>
  <si>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</si>
  <si>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</si>
  <si>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</si>
  <si>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</si>
  <si>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</si>
  <si>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</si>
  <si>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</si>
  <si>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</si>
  <si>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</si>
  <si>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</si>
  <si>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</si>
  <si>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</si>
  <si>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</si>
  <si>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</si>
  <si>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</si>
  <si>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</si>
  <si>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</si>
  <si>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</si>
  <si>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</si>
  <si>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</si>
  <si>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</si>
  <si>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</si>
  <si>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</si>
  <si>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</si>
  <si>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</si>
  <si>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</si>
  <si>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</si>
  <si>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</si>
  <si>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</si>
  <si>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</si>
  <si>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</si>
  <si>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</si>
  <si>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</si>
  <si>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</si>
  <si>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</si>
  <si>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</si>
  <si>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</si>
  <si>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</si>
  <si>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</si>
  <si>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</si>
  <si>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</si>
  <si>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</si>
  <si>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</si>
  <si>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</si>
  <si>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</si>
  <si>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</si>
  <si>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</si>
  <si>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</si>
  <si>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</si>
  <si>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</si>
  <si>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</si>
  <si>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</si>
  <si>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</si>
  <si>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</si>
  <si>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</si>
  <si>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</si>
  <si>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</si>
  <si>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</si>
  <si>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</si>
  <si>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</si>
  <si>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</si>
  <si>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</si>
  <si>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</si>
  <si>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</si>
  <si>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</si>
  <si>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</si>
  <si>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</si>
  <si>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</si>
  <si>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</si>
  <si>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</si>
  <si>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</si>
  <si>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</si>
  <si>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</si>
  <si>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</si>
  <si>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</si>
  <si>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</si>
  <si>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</si>
  <si>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</si>
  <si>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</si>
  <si>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</si>
  <si>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</si>
  <si>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</si>
  <si>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</si>
  <si>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</si>
  <si>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</si>
  <si>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</si>
  <si>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</si>
  <si>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</si>
  <si>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</si>
  <si>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</si>
  <si>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</si>
  <si>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</si>
  <si>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</si>
  <si>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</si>
  <si>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</si>
  <si>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</si>
  <si>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</si>
  <si>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</si>
  <si>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</si>
  <si>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</si>
  <si>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</si>
  <si>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</si>
  <si>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</si>
  <si>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</si>
  <si>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</si>
  <si>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</si>
  <si>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</si>
  <si>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</si>
  <si>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</si>
  <si>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</si>
  <si>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</si>
  <si>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</si>
  <si>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</si>
  <si>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</si>
  <si>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</si>
  <si>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</si>
  <si>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</si>
  <si>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</si>
  <si>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</si>
  <si>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</si>
  <si>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</si>
  <si>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</si>
  <si>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</si>
  <si>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</si>
  <si>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</si>
  <si>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</si>
  <si>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</si>
  <si>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</si>
  <si>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</si>
  <si>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</si>
  <si>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</si>
  <si>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</si>
  <si>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</si>
  <si>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</si>
  <si>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</si>
  <si>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</si>
  <si>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</si>
  <si>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</si>
  <si>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</si>
  <si>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</si>
  <si>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</si>
  <si>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</si>
  <si>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</si>
  <si>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</si>
  <si>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</si>
  <si>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</si>
  <si>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</si>
  <si>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</si>
  <si>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</si>
  <si>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</si>
  <si>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</si>
  <si>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</si>
  <si>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</si>
  <si>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</si>
  <si>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</si>
  <si>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</si>
  <si>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</si>
  <si>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</si>
  <si>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</si>
  <si>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</si>
  <si>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</si>
  <si>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</si>
  <si>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</si>
  <si>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</si>
  <si>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</si>
  <si>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</si>
  <si>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大阪府高槻市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</si>
  <si>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</si>
  <si>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</si>
  <si>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</si>
  <si>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</si>
  <si>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</si>
  <si>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</si>
  <si>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</si>
  <si>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</si>
  <si>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</si>
  <si>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</si>
  <si>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</si>
  <si>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</si>
  <si>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</si>
  <si>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</si>
  <si>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</si>
  <si>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</si>
  <si>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</si>
  <si>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</si>
  <si>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</si>
  <si>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</si>
  <si>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</si>
  <si>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</si>
  <si>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</si>
  <si>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</si>
  <si>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</si>
  <si>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</si>
  <si>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</si>
  <si>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</si>
  <si>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</si>
  <si>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</si>
  <si>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</si>
  <si>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</si>
  <si>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</si>
  <si>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</si>
  <si>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</si>
  <si>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</si>
  <si>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</si>
  <si>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</si>
  <si>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</si>
  <si>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</si>
  <si>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</si>
  <si>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</si>
  <si>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</si>
  <si>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</si>
  <si>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</si>
  <si>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</si>
  <si>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</si>
  <si>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</si>
  <si>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</si>
  <si>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</si>
  <si>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</si>
  <si>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</si>
  <si>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</si>
  <si>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</si>
  <si>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</si>
  <si>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</si>
  <si>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</si>
  <si>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</si>
  <si>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</si>
  <si>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</si>
  <si>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</si>
  <si>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</si>
  <si>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</si>
  <si>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</si>
  <si>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</si>
  <si>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</si>
  <si>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</si>
  <si>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</si>
  <si>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</si>
  <si>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</si>
  <si>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</si>
  <si>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</si>
  <si>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</si>
  <si>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</si>
  <si>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</si>
  <si>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</si>
  <si>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</si>
  <si>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</si>
  <si>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</si>
  <si>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</si>
  <si>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</si>
  <si>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</si>
  <si>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</si>
  <si>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</si>
  <si>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</si>
  <si>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</si>
  <si>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</si>
  <si>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</si>
  <si>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</si>
  <si>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</si>
  <si>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</si>
  <si>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</si>
  <si>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</si>
  <si>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</si>
  <si>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</si>
  <si>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</si>
  <si>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</si>
  <si>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</si>
  <si>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</si>
  <si>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</si>
  <si>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</si>
  <si>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</si>
  <si>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</si>
  <si>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</si>
  <si>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</si>
  <si>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</si>
  <si>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</si>
  <si>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</si>
  <si>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</si>
  <si>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</si>
  <si>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</si>
  <si>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</si>
  <si>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</si>
  <si>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</si>
  <si>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</si>
  <si>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</si>
  <si>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</si>
  <si>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</si>
  <si>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</si>
  <si>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</si>
  <si>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</si>
  <si>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</si>
  <si>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</si>
  <si>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</si>
  <si>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</si>
  <si>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</si>
  <si>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</si>
  <si>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</si>
  <si>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</si>
  <si>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</si>
  <si>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</si>
  <si>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</si>
  <si>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</si>
  <si>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</si>
  <si>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</si>
  <si>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</si>
  <si>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</si>
  <si>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</si>
  <si>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</si>
  <si>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</si>
  <si>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</si>
  <si>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</si>
  <si>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</si>
  <si>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</si>
  <si>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</si>
  <si>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</si>
  <si>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</si>
  <si>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</si>
  <si>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</si>
  <si>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</si>
  <si>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</si>
  <si>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</si>
  <si>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</si>
  <si>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</si>
  <si>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大阪府高槻市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</si>
  <si>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</si>
  <si>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</si>
  <si>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</si>
  <si>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</si>
  <si>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</si>
  <si>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</si>
  <si>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</si>
  <si>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</si>
  <si>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</si>
  <si>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</si>
  <si>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</si>
  <si>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</si>
  <si>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</si>
  <si>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</si>
  <si>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</si>
  <si>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</si>
  <si>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</si>
  <si>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</si>
  <si>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</si>
  <si>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</si>
  <si>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公園墓地特別会計</t>
    <phoneticPr fontId="5"/>
  </si>
  <si>
    <t>-</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</si>
  <si>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</si>
  <si>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</si>
  <si>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</si>
  <si>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</si>
  <si>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</si>
  <si>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</si>
  <si>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</si>
  <si>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</si>
  <si>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</si>
  <si>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</si>
  <si>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</si>
  <si>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</si>
  <si>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</si>
  <si>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</si>
  <si>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</si>
  <si>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</si>
  <si>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</si>
  <si>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</si>
  <si>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</si>
  <si>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下水道等事業会計</t>
    <phoneticPr fontId="5"/>
  </si>
  <si>
    <t>法適用企業</t>
    <phoneticPr fontId="5"/>
  </si>
  <si>
    <t>自動車運送事業会計</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</si>
  <si>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</si>
  <si>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</si>
  <si>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</si>
  <si>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</si>
  <si>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</si>
  <si>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</si>
  <si>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</si>
  <si>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</si>
  <si>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</si>
  <si>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</si>
  <si>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</si>
  <si>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</si>
  <si>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</si>
  <si>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</si>
  <si>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</si>
  <si>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</si>
  <si>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</si>
  <si>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</si>
  <si>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</si>
  <si>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</si>
  <si>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</si>
  <si>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</si>
  <si>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</si>
  <si>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</si>
  <si>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</si>
  <si>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</si>
  <si>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</si>
  <si>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</si>
  <si>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</si>
  <si>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</si>
  <si>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</si>
  <si>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</si>
  <si>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</si>
  <si>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</si>
  <si>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</si>
  <si>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</si>
  <si>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</si>
  <si>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</si>
  <si>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</si>
  <si>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</si>
  <si>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</si>
  <si>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</si>
  <si>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</si>
  <si>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</si>
  <si>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</si>
  <si>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</si>
  <si>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</si>
  <si>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</si>
  <si>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</si>
  <si>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</si>
  <si>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</si>
  <si>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</si>
  <si>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</si>
  <si>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</si>
  <si>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</si>
  <si>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</si>
  <si>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</si>
  <si>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</si>
  <si>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</si>
  <si>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</si>
  <si>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</si>
  <si>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</si>
  <si>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</si>
  <si>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</si>
  <si>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</si>
  <si>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</si>
  <si>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</si>
  <si>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</si>
  <si>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</si>
  <si>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</si>
  <si>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</si>
  <si>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</si>
  <si>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</si>
  <si>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</si>
  <si>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</si>
  <si>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</si>
  <si>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</si>
  <si>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</si>
  <si>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</si>
  <si>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</si>
  <si>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</si>
  <si>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</si>
  <si>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</si>
  <si>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</si>
  <si>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</si>
  <si>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</si>
  <si>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</si>
  <si>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</si>
  <si>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</si>
  <si>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</si>
  <si>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</si>
  <si>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</si>
  <si>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</si>
  <si>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</si>
  <si>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</si>
  <si>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</si>
  <si>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</si>
  <si>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</si>
  <si>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</si>
  <si>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</si>
  <si>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</si>
  <si>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</si>
  <si>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</si>
  <si>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</si>
  <si>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</si>
  <si>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</si>
  <si>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</si>
  <si>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</si>
  <si>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</si>
  <si>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</si>
  <si>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</si>
  <si>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</si>
  <si>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</si>
  <si>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</si>
  <si>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</si>
  <si>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</si>
  <si>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</si>
  <si>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</si>
  <si>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</si>
  <si>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</si>
  <si>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</si>
  <si>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</si>
  <si>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</si>
  <si>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</si>
  <si>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</si>
  <si>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</si>
  <si>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</si>
  <si>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</si>
  <si>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</si>
  <si>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</si>
  <si>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</si>
  <si>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</si>
  <si>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</si>
  <si>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</si>
  <si>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</si>
  <si>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</si>
  <si>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</si>
  <si>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</si>
  <si>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</si>
  <si>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</si>
  <si>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</si>
  <si>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</si>
  <si>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</si>
  <si>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</si>
  <si>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</si>
  <si>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</si>
  <si>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</si>
  <si>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</si>
  <si>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</si>
  <si>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2.91</t>
  </si>
  <si>
    <t>▲ 1.39</t>
  </si>
  <si>
    <t>水道事業会計</t>
  </si>
  <si>
    <t>自動車運送事業会計</t>
  </si>
  <si>
    <t>介護保険特別会計</t>
  </si>
  <si>
    <t>下水道等事業会計</t>
  </si>
  <si>
    <t>国民健康保険特別会計</t>
  </si>
  <si>
    <t>駐車場特別会計</t>
  </si>
  <si>
    <t>一般会計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</si>
  <si>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</si>
  <si>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</si>
  <si>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</si>
  <si>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</si>
  <si>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</si>
  <si>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</si>
  <si>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</si>
  <si>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</si>
  <si>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</si>
  <si>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</si>
  <si>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</si>
  <si>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高槻市土地開発公社</t>
    <rPh sb="0" eb="3">
      <t>タカツキシ</t>
    </rPh>
    <rPh sb="3" eb="5">
      <t>トチ</t>
    </rPh>
    <rPh sb="5" eb="7">
      <t>カイハツ</t>
    </rPh>
    <rPh sb="7" eb="9">
      <t>コウシャ</t>
    </rPh>
    <phoneticPr fontId="2"/>
  </si>
  <si>
    <t>高槻市都市交流協会</t>
    <rPh sb="0" eb="3">
      <t>タカツキシ</t>
    </rPh>
    <rPh sb="3" eb="5">
      <t>トシ</t>
    </rPh>
    <rPh sb="5" eb="7">
      <t>コウリュウ</t>
    </rPh>
    <rPh sb="7" eb="9">
      <t>キョウカイ</t>
    </rPh>
    <phoneticPr fontId="2"/>
  </si>
  <si>
    <t>高槻市文化振興事業団</t>
    <rPh sb="0" eb="3">
      <t>タカツキシ</t>
    </rPh>
    <rPh sb="3" eb="5">
      <t>ブンカ</t>
    </rPh>
    <rPh sb="5" eb="7">
      <t>シンコウ</t>
    </rPh>
    <rPh sb="7" eb="10">
      <t>ジギョウダン</t>
    </rPh>
    <phoneticPr fontId="2"/>
  </si>
  <si>
    <t>大阪府三島救急医療センター</t>
    <rPh sb="0" eb="3">
      <t>オオサカフ</t>
    </rPh>
    <rPh sb="3" eb="5">
      <t>ミシマ</t>
    </rPh>
    <rPh sb="5" eb="9">
      <t>キュウキュウイリョウ</t>
    </rPh>
    <phoneticPr fontId="2"/>
  </si>
  <si>
    <t>高槻市みどりとスポーツ振興事業団</t>
    <rPh sb="0" eb="3">
      <t>タカツキシ</t>
    </rPh>
    <rPh sb="11" eb="13">
      <t>シンコウ</t>
    </rPh>
    <rPh sb="13" eb="16">
      <t>ジギョウダン</t>
    </rPh>
    <phoneticPr fontId="2"/>
  </si>
  <si>
    <t>高槻都市開発株式会社</t>
    <rPh sb="0" eb="2">
      <t>タカツキ</t>
    </rPh>
    <rPh sb="2" eb="4">
      <t>トシ</t>
    </rPh>
    <rPh sb="4" eb="6">
      <t>カイハツ</t>
    </rPh>
    <rPh sb="6" eb="10">
      <t>カブシキガイシャ</t>
    </rPh>
    <phoneticPr fontId="2"/>
  </si>
  <si>
    <t>〇</t>
    <phoneticPr fontId="2"/>
  </si>
  <si>
    <t>公共施設整備基金</t>
    <rPh sb="0" eb="4">
      <t>コウキョウシセツ</t>
    </rPh>
    <rPh sb="4" eb="8">
      <t>セイビキキン</t>
    </rPh>
    <phoneticPr fontId="5"/>
  </si>
  <si>
    <t>ごみ処理施設整備基金</t>
    <rPh sb="2" eb="4">
      <t>ショリ</t>
    </rPh>
    <rPh sb="4" eb="6">
      <t>シセツ</t>
    </rPh>
    <rPh sb="6" eb="10">
      <t>セイビキキン</t>
    </rPh>
    <phoneticPr fontId="5"/>
  </si>
  <si>
    <t>福祉施設建設等基金</t>
    <rPh sb="0" eb="4">
      <t>フクシシセツ</t>
    </rPh>
    <rPh sb="4" eb="7">
      <t>ケンセツトウ</t>
    </rPh>
    <rPh sb="7" eb="9">
      <t>キキン</t>
    </rPh>
    <phoneticPr fontId="5"/>
  </si>
  <si>
    <t>緑地緑化基金</t>
    <rPh sb="0" eb="2">
      <t>リョクチ</t>
    </rPh>
    <rPh sb="2" eb="4">
      <t>リョッカ</t>
    </rPh>
    <rPh sb="4" eb="6">
      <t>キキン</t>
    </rPh>
    <phoneticPr fontId="5"/>
  </si>
  <si>
    <t>体育施設建設積立基金</t>
    <rPh sb="0" eb="4">
      <t>タイイクシセツ</t>
    </rPh>
    <rPh sb="4" eb="8">
      <t>ケンセツツミタテ</t>
    </rPh>
    <rPh sb="8" eb="10">
      <t>キキン</t>
    </rPh>
    <phoneticPr fontId="5"/>
  </si>
  <si>
    <t>淀川右岸水防事務組合（一般会計）</t>
    <rPh sb="0" eb="2">
      <t>ヨドガワ</t>
    </rPh>
    <rPh sb="2" eb="10">
      <t>ウガンスイボウジムクミアイ</t>
    </rPh>
    <rPh sb="11" eb="13">
      <t>イッパン</t>
    </rPh>
    <rPh sb="13" eb="15">
      <t>カイケイ</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</si>
  <si>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</si>
  <si>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4">
      <t>コウイキレンゴウ</t>
    </rPh>
    <rPh sb="15" eb="17">
      <t>コウキ</t>
    </rPh>
    <rPh sb="17" eb="20">
      <t>コウレイシャ</t>
    </rPh>
    <rPh sb="20" eb="22">
      <t>イリョウ</t>
    </rPh>
    <rPh sb="22" eb="26">
      <t>トクベツカイケイ</t>
    </rPh>
    <phoneticPr fontId="2"/>
  </si>
  <si>
    <t>-</t>
    <phoneticPr fontId="2"/>
  </si>
  <si>
    <t>大阪府都市競艇企業団</t>
    <rPh sb="0" eb="3">
      <t>オオサカフ</t>
    </rPh>
    <rPh sb="3" eb="7">
      <t>トシキョウテイ</t>
    </rPh>
    <rPh sb="7" eb="10">
      <t>キギョウダン</t>
    </rPh>
    <phoneticPr fontId="2"/>
  </si>
  <si>
    <t>-</t>
    <phoneticPr fontId="2"/>
  </si>
  <si>
    <t>大阪広域水道企業団（水道用水供給事業）</t>
    <rPh sb="0" eb="2">
      <t>オオサカ</t>
    </rPh>
    <rPh sb="2" eb="6">
      <t>コウイキスイドウ</t>
    </rPh>
    <rPh sb="6" eb="9">
      <t>キギョウダン</t>
    </rPh>
    <rPh sb="10" eb="12">
      <t>スイドウ</t>
    </rPh>
    <rPh sb="12" eb="13">
      <t>ヨウ</t>
    </rPh>
    <rPh sb="13" eb="14">
      <t>スイ</t>
    </rPh>
    <rPh sb="14" eb="16">
      <t>キョウキュウ</t>
    </rPh>
    <rPh sb="16" eb="18">
      <t>ジギョウ</t>
    </rPh>
    <phoneticPr fontId="2"/>
  </si>
  <si>
    <t>大阪広域水道企業団（工業用水道事業会計）</t>
    <rPh sb="0" eb="2">
      <t>オオサカ</t>
    </rPh>
    <rPh sb="2" eb="6">
      <t>コウイキスイドウ</t>
    </rPh>
    <rPh sb="6" eb="9">
      <t>キギョウダン</t>
    </rPh>
    <rPh sb="10" eb="12">
      <t>コウギョウ</t>
    </rPh>
    <rPh sb="12" eb="15">
      <t>ヨウスイドウ</t>
    </rPh>
    <rPh sb="15" eb="17">
      <t>ジギョウ</t>
    </rPh>
    <rPh sb="17" eb="19">
      <t>カイケイ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</si>
  <si>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</si>
  <si>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</si>
  <si>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</si>
  <si>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</si>
  <si>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</si>
  <si>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</si>
  <si>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値を大きく下回り、良好な数値で推移している。これは、市債の新規発行を抑制し、基金を適正に管理することで充当可能基金を十分に確保してきた結果である。また、市債の新規発行に当たっては、普通交付税による財源措置があるものを優先して発行し、過度に市債へ依存しない財政運営を行ってきた。
　しかしながら、今後は多額の市債発行を伴う普通建設事業（老朽化が進む公共施設の維持・更新）が見込まれることから、世代間の公平性を確保し、将来世代の負担を過重なものとしないために、継続して適正な財政運営に努める。</t>
    <rPh sb="226" eb="227">
      <t>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</si>
  <si>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</si>
  <si>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</si>
  <si>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</si>
  <si>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令和２年度決算に係る固定資産台帳については、令和３年３月３１日時点で未整備であるため、令和２年度の当該団体値等は表示されていません。</t>
    <rPh sb="1" eb="3">
      <t>レイワ</t>
    </rPh>
    <rPh sb="4" eb="6">
      <t>ネンド</t>
    </rPh>
    <rPh sb="6" eb="8">
      <t>ケッサン</t>
    </rPh>
    <rPh sb="9" eb="10">
      <t>カカ</t>
    </rPh>
    <rPh sb="11" eb="13">
      <t>コテイ</t>
    </rPh>
    <rPh sb="13" eb="15">
      <t>シサン</t>
    </rPh>
    <rPh sb="15" eb="17">
      <t>ダイチョウ</t>
    </rPh>
    <rPh sb="23" eb="25">
      <t>レイワ</t>
    </rPh>
    <rPh sb="26" eb="27">
      <t>ネン</t>
    </rPh>
    <rPh sb="28" eb="29">
      <t>ガツ</t>
    </rPh>
    <rPh sb="31" eb="32">
      <t>ニチ</t>
    </rPh>
    <rPh sb="32" eb="34">
      <t>ジテン</t>
    </rPh>
    <rPh sb="35" eb="38">
      <t>ミセイビ</t>
    </rPh>
    <rPh sb="44" eb="46">
      <t>レイワ</t>
    </rPh>
    <rPh sb="47" eb="49">
      <t>ネンド</t>
    </rPh>
    <rPh sb="50" eb="52">
      <t>トウガイ</t>
    </rPh>
    <rPh sb="52" eb="54">
      <t>ダンタイ</t>
    </rPh>
    <rPh sb="54" eb="55">
      <t>チ</t>
    </rPh>
    <rPh sb="55" eb="56">
      <t>ラ</t>
    </rPh>
    <rPh sb="57" eb="59">
      <t>ヒョウジ</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</si>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</sst>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94F9-4AEA-957A-79DBFF843F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35744</c:v>
                </c:pt>
                <c:pt idx="1">
                  <c:v>32176</c:v>
                </c:pt>
                <c:pt idx="2">
                  <c:v>57756</c:v>
                </c:pt>
                <c:pt idx="3">
                  <c:v>32305</c:v>
                </c:pt>
                <c:pt idx="4">
                  <c:v>46446</c:v>
                </c:pt>
              </c:numCache>
            </c:numRef>
          </c:val>
          <c:smooth val="0"/>
          <c:extLst>
            <c:ext xmlns:c16="http://schemas.microsoft.com/office/drawing/2014/chart" uri="{C3380CC4-5D6E-409C-BE32-E72D297353CC}">
              <c16:uniqueId val="{00000001-94F9-4AEA-957A-79DBFF843F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1.37</c:v>
                </c:pt>
                <c:pt idx="1">
                  <c:v>1.83</c:v>
                </c:pt>
                <c:pt idx="2">
                  <c:v>0.74</c:v>
                </c:pt>
                <c:pt idx="3">
                  <c:v>0.95</c:v>
                </c:pt>
                <c:pt idx="4">
                  <c:v>0.88</c:v>
                </c:pt>
              </c:numCache>
            </c:numRef>
          </c:val>
          <c:extLst>
            <c:ext xmlns:c16="http://schemas.microsoft.com/office/drawing/2014/chart" uri="{C3380CC4-5D6E-409C-BE32-E72D297353CC}">
              <c16:uniqueId val="{00000000-F438-435E-8F7F-25364477FF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23.04</c:v>
                </c:pt>
                <c:pt idx="1">
                  <c:v>23.68</c:v>
                </c:pt>
                <c:pt idx="2">
                  <c:v>21.9</c:v>
                </c:pt>
                <c:pt idx="3">
                  <c:v>22.13</c:v>
                </c:pt>
                <c:pt idx="4">
                  <c:v>20.13</c:v>
                </c:pt>
              </c:numCache>
            </c:numRef>
          </c:val>
          <c:extLst>
            <c:ext xmlns:c16="http://schemas.microsoft.com/office/drawing/2014/chart" uri="{C3380CC4-5D6E-409C-BE32-E72D297353CC}">
              <c16:uniqueId val="{00000001-F438-435E-8F7F-25364477FF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0.94</c:v>
                </c:pt>
                <c:pt idx="1">
                  <c:v>1.19</c:v>
                </c:pt>
                <c:pt idx="2">
                  <c:v>-2.91</c:v>
                </c:pt>
                <c:pt idx="3">
                  <c:v>0.62</c:v>
                </c:pt>
                <c:pt idx="4">
                  <c:v>-1.39</c:v>
                </c:pt>
              </c:numCache>
            </c:numRef>
          </c:val>
          <c:smooth val="0"/>
          <c:extLst>
            <c:ext xmlns:c16="http://schemas.microsoft.com/office/drawing/2014/chart" uri="{C3380CC4-5D6E-409C-BE32-E72D297353CC}">
              <c16:uniqueId val="{00000002-F438-435E-8F7F-25364477FF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1AB8-4569-B037-06CB15B584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B8-4569-B037-06CB15B5843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0.27</c:v>
                </c:pt>
                <c:pt idx="2">
                  <c:v>#N/A</c:v>
                </c:pt>
                <c:pt idx="3">
                  <c:v>0.27</c:v>
                </c:pt>
                <c:pt idx="4">
                  <c:v>#N/A</c:v>
                </c:pt>
                <c:pt idx="5">
                  <c:v>0.27</c:v>
                </c:pt>
                <c:pt idx="6">
                  <c:v>#N/A</c:v>
                </c:pt>
                <c:pt idx="7">
                  <c:v>0.26</c:v>
                </c:pt>
                <c:pt idx="8">
                  <c:v>#N/A</c:v>
                </c:pt>
                <c:pt idx="9">
                  <c:v>0.26</c:v>
                </c:pt>
              </c:numCache>
            </c:numRef>
          </c:val>
          <c:extLst>
            <c:ext xmlns:c16="http://schemas.microsoft.com/office/drawing/2014/chart" uri="{C3380CC4-5D6E-409C-BE32-E72D297353CC}">
              <c16:uniqueId val="{00000002-1AB8-4569-B037-06CB15B58430}"/>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1.37</c:v>
                </c:pt>
                <c:pt idx="2">
                  <c:v>#N/A</c:v>
                </c:pt>
                <c:pt idx="3">
                  <c:v>1.82</c:v>
                </c:pt>
                <c:pt idx="4">
                  <c:v>#N/A</c:v>
                </c:pt>
                <c:pt idx="5">
                  <c:v>0.73</c:v>
                </c:pt>
                <c:pt idx="6">
                  <c:v>#N/A</c:v>
                </c:pt>
                <c:pt idx="7">
                  <c:v>0.93</c:v>
                </c:pt>
                <c:pt idx="8">
                  <c:v>#N/A</c:v>
                </c:pt>
                <c:pt idx="9">
                  <c:v>0.88</c:v>
                </c:pt>
              </c:numCache>
            </c:numRef>
          </c:val>
          <c:extLst>
            <c:ext xmlns:c16="http://schemas.microsoft.com/office/drawing/2014/chart" uri="{C3380CC4-5D6E-409C-BE32-E72D297353CC}">
              <c16:uniqueId val="{00000003-1AB8-4569-B037-06CB15B58430}"/>
            </c:ext>
          </c:extLst>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0.56000000000000005</c:v>
                </c:pt>
                <c:pt idx="2">
                  <c:v>#N/A</c:v>
                </c:pt>
                <c:pt idx="3">
                  <c:v>0.74</c:v>
                </c:pt>
                <c:pt idx="4">
                  <c:v>#N/A</c:v>
                </c:pt>
                <c:pt idx="5">
                  <c:v>0.91</c:v>
                </c:pt>
                <c:pt idx="6">
                  <c:v>#N/A</c:v>
                </c:pt>
                <c:pt idx="7">
                  <c:v>1.07</c:v>
                </c:pt>
                <c:pt idx="8">
                  <c:v>#N/A</c:v>
                </c:pt>
                <c:pt idx="9">
                  <c:v>0.91</c:v>
                </c:pt>
              </c:numCache>
            </c:numRef>
          </c:val>
          <c:extLst>
            <c:ext xmlns:c16="http://schemas.microsoft.com/office/drawing/2014/chart" uri="{C3380CC4-5D6E-409C-BE32-E72D297353CC}">
              <c16:uniqueId val="{00000004-1AB8-4569-B037-06CB15B5843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0.71</c:v>
                </c:pt>
                <c:pt idx="2">
                  <c:v>#N/A</c:v>
                </c:pt>
                <c:pt idx="3">
                  <c:v>1.76</c:v>
                </c:pt>
                <c:pt idx="4">
                  <c:v>#N/A</c:v>
                </c:pt>
                <c:pt idx="5">
                  <c:v>0.89</c:v>
                </c:pt>
                <c:pt idx="6">
                  <c:v>#N/A</c:v>
                </c:pt>
                <c:pt idx="7">
                  <c:v>0.66</c:v>
                </c:pt>
                <c:pt idx="8">
                  <c:v>#N/A</c:v>
                </c:pt>
                <c:pt idx="9">
                  <c:v>1.1399999999999999</c:v>
                </c:pt>
              </c:numCache>
            </c:numRef>
          </c:val>
          <c:extLst>
            <c:ext xmlns:c16="http://schemas.microsoft.com/office/drawing/2014/chart" uri="{C3380CC4-5D6E-409C-BE32-E72D297353CC}">
              <c16:uniqueId val="{00000005-1AB8-4569-B037-06CB15B58430}"/>
            </c:ext>
          </c:extLst>
        </c:ser>
        <c:ser>
          <c:idx val="6"/>
          <c:order val="6"/>
          <c:tx>
            <c:strRef>
              <c:f>データシート!$A$33</c:f>
              <c:strCache>
                <c:ptCount val="1"/>
                <c:pt idx="0">
                  <c:v>下水道等事業会計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0.66</c:v>
                </c:pt>
                <c:pt idx="2">
                  <c:v>#N/A</c:v>
                </c:pt>
                <c:pt idx="3">
                  <c:v>0.95</c:v>
                </c:pt>
                <c:pt idx="4">
                  <c:v>#N/A</c:v>
                </c:pt>
                <c:pt idx="5">
                  <c:v>1.0900000000000001</c:v>
                </c:pt>
                <c:pt idx="6">
                  <c:v>#N/A</c:v>
                </c:pt>
                <c:pt idx="7">
                  <c:v>1.32</c:v>
                </c:pt>
                <c:pt idx="8">
                  <c:v>#N/A</c:v>
                </c:pt>
                <c:pt idx="9">
                  <c:v>1.32</c:v>
                </c:pt>
              </c:numCache>
            </c:numRef>
          </c:val>
          <c:extLst>
            <c:ext xmlns:c16="http://schemas.microsoft.com/office/drawing/2014/chart" uri="{C3380CC4-5D6E-409C-BE32-E72D297353CC}">
              <c16:uniqueId val="{00000006-1AB8-4569-B037-06CB15B584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0.59</c:v>
                </c:pt>
                <c:pt idx="2">
                  <c:v>#N/A</c:v>
                </c:pt>
                <c:pt idx="3">
                  <c:v>1.41</c:v>
                </c:pt>
                <c:pt idx="4">
                  <c:v>#N/A</c:v>
                </c:pt>
                <c:pt idx="5">
                  <c:v>1.2</c:v>
                </c:pt>
                <c:pt idx="6">
                  <c:v>#N/A</c:v>
                </c:pt>
                <c:pt idx="7">
                  <c:v>1.35</c:v>
                </c:pt>
                <c:pt idx="8">
                  <c:v>#N/A</c:v>
                </c:pt>
                <c:pt idx="9">
                  <c:v>2.35</c:v>
                </c:pt>
              </c:numCache>
            </c:numRef>
          </c:val>
          <c:extLst>
            <c:ext xmlns:c16="http://schemas.microsoft.com/office/drawing/2014/chart" uri="{C3380CC4-5D6E-409C-BE32-E72D297353CC}">
              <c16:uniqueId val="{00000007-1AB8-4569-B037-06CB15B58430}"/>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6.32</c:v>
                </c:pt>
                <c:pt idx="2">
                  <c:v>#N/A</c:v>
                </c:pt>
                <c:pt idx="3">
                  <c:v>6.71</c:v>
                </c:pt>
                <c:pt idx="4">
                  <c:v>#N/A</c:v>
                </c:pt>
                <c:pt idx="5">
                  <c:v>6.2</c:v>
                </c:pt>
                <c:pt idx="6">
                  <c:v>#N/A</c:v>
                </c:pt>
                <c:pt idx="7">
                  <c:v>7.09</c:v>
                </c:pt>
                <c:pt idx="8">
                  <c:v>#N/A</c:v>
                </c:pt>
                <c:pt idx="9">
                  <c:v>6.68</c:v>
                </c:pt>
              </c:numCache>
            </c:numRef>
          </c:val>
          <c:extLst>
            <c:ext xmlns:c16="http://schemas.microsoft.com/office/drawing/2014/chart" uri="{C3380CC4-5D6E-409C-BE32-E72D297353CC}">
              <c16:uniqueId val="{00000008-1AB8-4569-B037-06CB15B584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9.7799999999999994</c:v>
                </c:pt>
                <c:pt idx="2">
                  <c:v>#N/A</c:v>
                </c:pt>
                <c:pt idx="3">
                  <c:v>9.6199999999999992</c:v>
                </c:pt>
                <c:pt idx="4">
                  <c:v>#N/A</c:v>
                </c:pt>
                <c:pt idx="5">
                  <c:v>9.23</c:v>
                </c:pt>
                <c:pt idx="6">
                  <c:v>#N/A</c:v>
                </c:pt>
                <c:pt idx="7">
                  <c:v>7.95</c:v>
                </c:pt>
                <c:pt idx="8">
                  <c:v>#N/A</c:v>
                </c:pt>
                <c:pt idx="9">
                  <c:v>8.52</c:v>
                </c:pt>
              </c:numCache>
            </c:numRef>
          </c:val>
          <c:extLst>
            <c:ext xmlns:c16="http://schemas.microsoft.com/office/drawing/2014/chart" uri="{C3380CC4-5D6E-409C-BE32-E72D297353CC}">
              <c16:uniqueId val="{00000009-1AB8-4569-B037-06CB15B584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10145</c:v>
                </c:pt>
                <c:pt idx="5">
                  <c:v>10376</c:v>
                </c:pt>
                <c:pt idx="8">
                  <c:v>10697</c:v>
                </c:pt>
                <c:pt idx="11">
                  <c:v>11217</c:v>
                </c:pt>
                <c:pt idx="14">
                  <c:v>10557</c:v>
                </c:pt>
              </c:numCache>
            </c:numRef>
          </c:val>
          <c:extLst>
            <c:ext xmlns:c16="http://schemas.microsoft.com/office/drawing/2014/chart" uri="{C3380CC4-5D6E-409C-BE32-E72D297353CC}">
              <c16:uniqueId val="{00000000-4A7E-4A6F-871A-FB6FB57A51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7E-4A6F-871A-FB6FB57A51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399</c:v>
                </c:pt>
                <c:pt idx="3">
                  <c:v>182</c:v>
                </c:pt>
                <c:pt idx="6">
                  <c:v>166</c:v>
                </c:pt>
                <c:pt idx="9">
                  <c:v>129</c:v>
                </c:pt>
                <c:pt idx="12">
                  <c:v>621</c:v>
                </c:pt>
              </c:numCache>
            </c:numRef>
          </c:val>
          <c:extLst>
            <c:ext xmlns:c16="http://schemas.microsoft.com/office/drawing/2014/chart" uri="{C3380CC4-5D6E-409C-BE32-E72D297353CC}">
              <c16:uniqueId val="{00000002-4A7E-4A6F-871A-FB6FB57A51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7E-4A6F-871A-FB6FB57A51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2326</c:v>
                </c:pt>
                <c:pt idx="3">
                  <c:v>2405</c:v>
                </c:pt>
                <c:pt idx="6">
                  <c:v>2638</c:v>
                </c:pt>
                <c:pt idx="9">
                  <c:v>2422</c:v>
                </c:pt>
                <c:pt idx="12">
                  <c:v>2018</c:v>
                </c:pt>
              </c:numCache>
            </c:numRef>
          </c:val>
          <c:extLst>
            <c:ext xmlns:c16="http://schemas.microsoft.com/office/drawing/2014/chart" uri="{C3380CC4-5D6E-409C-BE32-E72D297353CC}">
              <c16:uniqueId val="{00000004-4A7E-4A6F-871A-FB6FB57A51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7E-4A6F-871A-FB6FB57A51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7E-4A6F-871A-FB6FB57A51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7479</c:v>
                </c:pt>
                <c:pt idx="3">
                  <c:v>7365</c:v>
                </c:pt>
                <c:pt idx="6">
                  <c:v>7389</c:v>
                </c:pt>
                <c:pt idx="9">
                  <c:v>8154</c:v>
                </c:pt>
                <c:pt idx="12">
                  <c:v>8195</c:v>
                </c:pt>
              </c:numCache>
            </c:numRef>
          </c:val>
          <c:extLst>
            <c:ext xmlns:c16="http://schemas.microsoft.com/office/drawing/2014/chart" uri="{C3380CC4-5D6E-409C-BE32-E72D297353CC}">
              <c16:uniqueId val="{00000007-4A7E-4A6F-871A-FB6FB57A51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c:v>
                </c:pt>
                <c:pt idx="2">
                  <c:v>#N/A</c:v>
                </c:pt>
                <c:pt idx="3">
                  <c:v>#N/A</c:v>
                </c:pt>
                <c:pt idx="4">
                  <c:v>-424</c:v>
                </c:pt>
                <c:pt idx="5">
                  <c:v>#N/A</c:v>
                </c:pt>
                <c:pt idx="6">
                  <c:v>#N/A</c:v>
                </c:pt>
                <c:pt idx="7">
                  <c:v>-504</c:v>
                </c:pt>
                <c:pt idx="8">
                  <c:v>#N/A</c:v>
                </c:pt>
                <c:pt idx="9">
                  <c:v>#N/A</c:v>
                </c:pt>
                <c:pt idx="10">
                  <c:v>-512</c:v>
                </c:pt>
                <c:pt idx="11">
                  <c:v>#N/A</c:v>
                </c:pt>
                <c:pt idx="12">
                  <c:v>#N/A</c:v>
                </c:pt>
                <c:pt idx="13">
                  <c:v>277</c:v>
                </c:pt>
                <c:pt idx="14">
                  <c:v>#N/A</c:v>
                </c:pt>
              </c:numCache>
            </c:numRef>
          </c:val>
          <c:smooth val="0"/>
          <c:extLst>
            <c:ext xmlns:c16="http://schemas.microsoft.com/office/drawing/2014/chart" uri="{C3380CC4-5D6E-409C-BE32-E72D297353CC}">
              <c16:uniqueId val="{00000008-4A7E-4A6F-871A-FB6FB57A51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92214</c:v>
                </c:pt>
                <c:pt idx="5">
                  <c:v>92148</c:v>
                </c:pt>
                <c:pt idx="8">
                  <c:v>95593</c:v>
                </c:pt>
                <c:pt idx="11">
                  <c:v>96171</c:v>
                </c:pt>
                <c:pt idx="14">
                  <c:v>95989</c:v>
                </c:pt>
              </c:numCache>
            </c:numRef>
          </c:val>
          <c:extLst>
            <c:ext xmlns:c16="http://schemas.microsoft.com/office/drawing/2014/chart" uri="{C3380CC4-5D6E-409C-BE32-E72D297353CC}">
              <c16:uniqueId val="{00000000-CECE-4F29-99F7-6143084575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25624</c:v>
                </c:pt>
                <c:pt idx="5">
                  <c:v>22265</c:v>
                </c:pt>
                <c:pt idx="8">
                  <c:v>20307</c:v>
                </c:pt>
                <c:pt idx="11">
                  <c:v>21198</c:v>
                </c:pt>
                <c:pt idx="14">
                  <c:v>18128</c:v>
                </c:pt>
              </c:numCache>
            </c:numRef>
          </c:val>
          <c:extLst>
            <c:ext xmlns:c16="http://schemas.microsoft.com/office/drawing/2014/chart" uri="{C3380CC4-5D6E-409C-BE32-E72D297353CC}">
              <c16:uniqueId val="{00000001-CECE-4F29-99F7-6143084575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43815</c:v>
                </c:pt>
                <c:pt idx="5">
                  <c:v>45562</c:v>
                </c:pt>
                <c:pt idx="8">
                  <c:v>40390</c:v>
                </c:pt>
                <c:pt idx="11">
                  <c:v>38134</c:v>
                </c:pt>
                <c:pt idx="14">
                  <c:v>37810</c:v>
                </c:pt>
              </c:numCache>
            </c:numRef>
          </c:val>
          <c:extLst>
            <c:ext xmlns:c16="http://schemas.microsoft.com/office/drawing/2014/chart" uri="{C3380CC4-5D6E-409C-BE32-E72D297353CC}">
              <c16:uniqueId val="{00000002-CECE-4F29-99F7-6143084575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CE-4F29-99F7-6143084575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CE-4F29-99F7-6143084575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178</c:v>
                </c:pt>
                <c:pt idx="3">
                  <c:v>190</c:v>
                </c:pt>
                <c:pt idx="6">
                  <c:v>191</c:v>
                </c:pt>
                <c:pt idx="9">
                  <c:v>181</c:v>
                </c:pt>
                <c:pt idx="12">
                  <c:v>173</c:v>
                </c:pt>
              </c:numCache>
            </c:numRef>
          </c:val>
          <c:extLst>
            <c:ext xmlns:c16="http://schemas.microsoft.com/office/drawing/2014/chart" uri="{C3380CC4-5D6E-409C-BE32-E72D297353CC}">
              <c16:uniqueId val="{00000005-CECE-4F29-99F7-6143084575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8598</c:v>
                </c:pt>
                <c:pt idx="3">
                  <c:v>8683</c:v>
                </c:pt>
                <c:pt idx="6">
                  <c:v>8827</c:v>
                </c:pt>
                <c:pt idx="9">
                  <c:v>8992</c:v>
                </c:pt>
                <c:pt idx="12">
                  <c:v>9298</c:v>
                </c:pt>
              </c:numCache>
            </c:numRef>
          </c:val>
          <c:extLst>
            <c:ext xmlns:c16="http://schemas.microsoft.com/office/drawing/2014/chart" uri="{C3380CC4-5D6E-409C-BE32-E72D297353CC}">
              <c16:uniqueId val="{00000006-CECE-4F29-99F7-6143084575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ECE-4F29-99F7-6143084575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22671</c:v>
                </c:pt>
                <c:pt idx="3">
                  <c:v>20215</c:v>
                </c:pt>
                <c:pt idx="6">
                  <c:v>18360</c:v>
                </c:pt>
                <c:pt idx="9">
                  <c:v>18091</c:v>
                </c:pt>
                <c:pt idx="12">
                  <c:v>16629</c:v>
                </c:pt>
              </c:numCache>
            </c:numRef>
          </c:val>
          <c:extLst>
            <c:ext xmlns:c16="http://schemas.microsoft.com/office/drawing/2014/chart" uri="{C3380CC4-5D6E-409C-BE32-E72D297353CC}">
              <c16:uniqueId val="{00000008-CECE-4F29-99F7-6143084575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2034</c:v>
                </c:pt>
                <c:pt idx="3">
                  <c:v>655</c:v>
                </c:pt>
                <c:pt idx="6">
                  <c:v>1360</c:v>
                </c:pt>
                <c:pt idx="9">
                  <c:v>2689</c:v>
                </c:pt>
                <c:pt idx="12">
                  <c:v>700</c:v>
                </c:pt>
              </c:numCache>
            </c:numRef>
          </c:val>
          <c:extLst>
            <c:ext xmlns:c16="http://schemas.microsoft.com/office/drawing/2014/chart" uri="{C3380CC4-5D6E-409C-BE32-E72D297353CC}">
              <c16:uniqueId val="{00000009-CECE-4F29-99F7-6143084575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52359</c:v>
                </c:pt>
                <c:pt idx="3">
                  <c:v>49273</c:v>
                </c:pt>
                <c:pt idx="6">
                  <c:v>53045</c:v>
                </c:pt>
                <c:pt idx="9">
                  <c:v>50036</c:v>
                </c:pt>
                <c:pt idx="12">
                  <c:v>47537</c:v>
                </c:pt>
              </c:numCache>
            </c:numRef>
          </c:val>
          <c:extLst>
            <c:ext xmlns:c16="http://schemas.microsoft.com/office/drawing/2014/chart" uri="{C3380CC4-5D6E-409C-BE32-E72D297353CC}">
              <c16:uniqueId val="{0000000A-CECE-4F29-99F7-6143084575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CE-4F29-99F7-6143084575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14842</c:v>
                </c:pt>
                <c:pt idx="1">
                  <c:v>15117</c:v>
                </c:pt>
                <c:pt idx="2">
                  <c:v>14161</c:v>
                </c:pt>
              </c:numCache>
            </c:numRef>
          </c:val>
          <c:extLst>
            <c:ext xmlns:c16="http://schemas.microsoft.com/office/drawing/2014/chart" uri="{C3380CC4-5D6E-409C-BE32-E72D297353CC}">
              <c16:uniqueId val="{00000000-F4F0-4AA4-A61E-17FC7285DF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2531</c:v>
                </c:pt>
                <c:pt idx="1">
                  <c:v>2531</c:v>
                </c:pt>
                <c:pt idx="2">
                  <c:v>2531</c:v>
                </c:pt>
              </c:numCache>
            </c:numRef>
          </c:val>
          <c:extLst>
            <c:ext xmlns:c16="http://schemas.microsoft.com/office/drawing/2014/chart" uri="{C3380CC4-5D6E-409C-BE32-E72D297353CC}">
              <c16:uniqueId val="{00000001-F4F0-4AA4-A61E-17FC7285DF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17368</c:v>
                </c:pt>
                <c:pt idx="1">
                  <c:v>14711</c:v>
                </c:pt>
                <c:pt idx="2">
                  <c:v>14764</c:v>
                </c:pt>
              </c:numCache>
            </c:numRef>
          </c:val>
          <c:extLst>
            <c:ext xmlns:c16="http://schemas.microsoft.com/office/drawing/2014/chart" uri="{C3380CC4-5D6E-409C-BE32-E72D297353CC}">
              <c16:uniqueId val="{00000002-F4F0-4AA4-A61E-17FC7285DF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{DE50DF23-6563-4C5E-9B47-7CBD7C314B7F}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92C-46FA-B534-60AB38AA38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{033FF3F1-11C9-4FD9-9A3B-EA5E41751829}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2C-46FA-B534-60AB38AA38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{AEE9D72C-1343-4667-860E-EB2418B7C1D6}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2C-46FA-B534-60AB38AA38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{2F7CF921-3525-480B-AD8E-DAEC7B066C6E}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2C-46FA-B534-60AB38AA38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{2E1CBCE4-B5E9-4DC6-87FE-1C5A876B979E}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2C-46FA-B534-60AB38AA38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{9977AE42-C7F1-4B10-B078-5E614D6BF294}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92C-46FA-B534-60AB38AA38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{E958DDAC-BAAD-406A-BEEB-550C5E6406F4}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92C-46FA-B534-60AB38AA38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{6E3AB6BE-48ED-42C6-AE6D-135D996AB91E}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92C-46FA-B534-60AB38AA38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{F89D68E3-B6D8-4A21-82BE-6051B2193F08}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92C-46FA-B534-60AB38AA38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2C-46FA-B534-60AB38AA38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{FC757BB8-6A71-4FBA-A3A5-901ADFF509B8}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92C-46FA-B534-60AB38AA38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{3158DE29-9F7C-4E2D-9FE0-B5FBE7F8C189}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2C-46FA-B534-60AB38AA38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{CA38E13A-6C1C-4E40-B9FE-4DB60FE835CE}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2C-46FA-B534-60AB38AA38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{56967C82-3F24-4141-B892-36ADFDB6BB41}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2C-46FA-B534-60AB38AA38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{1DAEA4DD-B704-489A-A1E2-25DF56099C2F}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2C-46FA-B534-60AB38AA38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{CE1152B8-DD29-4905-AB39-A04563ADEEA0}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92C-46FA-B534-60AB38AA38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{4DCB8DC7-A5D0-4DB1-926F-B7F851937F02}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92C-46FA-B534-60AB38AA38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{02E48EC9-276C-42EE-A3AF-3AE85C07C162}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92C-46FA-B534-60AB38AA38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{36D9ADA9-3BC6-4E24-A19E-E0D3DB20CC88}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92C-46FA-B534-60AB38AA38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692C-46FA-B534-60AB38AA38F1}"/>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{34763AFC-6EB0-4902-95E3-CA229619970C}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EF4-4E4E-B826-F0093CB77E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{7F937FDF-6CEB-4DCF-94FF-BB897608D536}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F4-4E4E-B826-F0093CB77E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{FDB7A75B-511E-42F0-AC6B-7C4A364B37CC}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F4-4E4E-B826-F0093CB77E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{2956B052-29C1-4917-A981-47D7E132F7BF}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F4-4E4E-B826-F0093CB77E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{A3AB6E05-C735-459E-87CE-A4F96FCC8FD2}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F4-4E4E-B826-F0093CB77E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{94C78CF6-6BD0-4ED9-A605-F8F53F7E72F0}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EF4-4E4E-B826-F0093CB77E2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{50615282-1347-4EE4-8E75-66FF9DD591DC}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EF4-4E4E-B826-F0093CB77E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{198A4204-4E16-4128-ACFC-907A99A44CEB}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EF4-4E4E-B826-F0093CB77E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{61D11DAA-82B3-42D5-AD3B-E1DE48C86DC0}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EF4-4E4E-B826-F0093CB77E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0.2</c:v>
                </c:pt>
                <c:pt idx="16">
                  <c:v>-0.4</c:v>
                </c:pt>
                <c:pt idx="24">
                  <c:v>-0.7</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EF4-4E4E-B826-F0093CB77E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{2AF17E8C-B53C-4C8D-BB65-2EDA6422ED2D}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EF4-4E4E-B826-F0093CB77E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{551957BD-9851-417A-B977-35649919261D}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F4-4E4E-B826-F0093CB77E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{34004999-168E-4ACC-8D6B-B2C7206E6985}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F4-4E4E-B826-F0093CB77E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{88F27CBB-6884-4A2C-8671-F273645BFEC8}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F4-4E4E-B826-F0093CB77E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{651C945E-5BAF-4FA7-B985-E86AF1C7AF04}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F4-4E4E-B826-F0093CB77E2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{2D933760-BA2A-4C99-B873-96D95E5D0183}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EF4-4E4E-B826-F0093CB77E2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{45E0C546-3E67-4E94-ACC1-38CD2E48E87A}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EF4-4E4E-B826-F0093CB77E2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{77EA8704-1DB0-4C41-9C78-66E34786FBF0}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EF4-4E4E-B826-F0093CB77E2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{3FEC0C9E-78C9-4FD7-91F3-9F97ECC9ACD4}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EF4-4E4E-B826-F0093CB77E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CEF4-4E4E-B826-F0093CB77E21}"/>
            </c:ext>
          </c:extLst>
        </c:ser>
        <c:dLbls>
          <c:showLegendKey val="0"/>
          <c:showVal val="1"/>
          <c:showCatName val="0"/>
          <c:showSerName val="0"/>
          <c:showPercent val="0"/>
          <c:showBubbleSize val="0"/>
        </c:dLbls>
        <c:axId val="84219776"/>
        <c:axId val="84234240"/>
      </c:scatterChart>
      <c:valAx>
        <c:axId val="84219776"/>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普通交付税による財源措置がある市債を優先して発行するなど、新規の市債発行を抑制することで過度に市債へ依存しない財政運営を行ってきた結果、実質公債費比率の分子は良好な水準で推移している。</a:t>
          </a:r>
        </a:p>
        <a:p>
          <a:r>
            <a:rPr kumimoji="1" lang="ja-JP" altLang="en-US" sz="1400">
              <a:solidFill>
                <a:srgbClr val="000000"/>
              </a:solidFill>
              <a:latin typeface="ＭＳ ゴシック" pitchFamily="49" charset="-128"/>
              <a:ea typeface="ＭＳ ゴシック" pitchFamily="49" charset="-128"/>
            </a:rPr>
            <a:t>　今後も、引き続き市債の適正管理に努める。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将来負担額が充当可能財源等を上回り、非常に良好な状況で推移している。これは、市債の新規発行を抑制することで過度に市債へ依存しない財政運営を行ったことや、基金の適正管理に努めた結果である。今後も、老朽化が進む公共施設の維持・更新などの市債発行を伴う普通建設事業が見込まれることから、普通交付税による財源措置のあるものを優先して発行し、世代間公平にも留意しつつ、引き続き市債・基金の適正管理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決算剰余金や基金運用利子を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4,809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万円積み立てた一方、新型コロナウイルス感染症対策関連事業等のため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万円を取り崩した。基金全体の残高は、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万円減少した。（公共施設耐震化基金の積み替えに係る積立額及び取崩額は含まない。）</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民会館建替などの大規模な普通建設事業の実施を予定しており、その財源として公共施設整備基金等を活用する。また、同じく大規模な普通建設事業に係る公債費償還に備え、その償還財源として減債基金を活用する。今後も、経済状況の悪化や災害の発生などの不測の事態に備え、適正な基金残高を維持す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公共施設整備基金：公共施設の整備を円滑かつ効率的に行うため。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ごみ処理施設整備基金：市のごみ処理施設の整備に要する費用に充てるため。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福祉施設建設等基金：市の福祉施設の建設その他の福祉事業に要する費用に充てるため。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緑地緑化基金：高槻市緑地環境の保全及び緑化の推進に関する条例に基づく施策に要する費用に充てるため。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体育施設建設積立基金：市の体育施設の建設、改修等に要する費用に充てるため。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公共施設整備基金：公共施設耐震化基金からの積み替えなどに伴い、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9,289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福祉施設建設等基金：寄附金など</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緑地緑化基金：緑化推進や緑地環境保全に係る事業の財源として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万円充当したことによる減少。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各基金の目的達成のため、引き続き大規模な普通建設事業の実施に備え、その財源として活用する。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決算剰余金や基金運用利子を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4,440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万円積み立てた一方、新型コロナウイルス感染症対策関連事業のため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億円を取り崩したことにより、基金残高は減少した。平成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年度以降では、平成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年度における大阪府北部地震などの災害復旧、令和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おける新型コロナウイルス感染症対策といった不測の事態に対し、財政調整基金を取り崩すことにより財源不足に対応している。それ以外の年度においては、取り崩しがなく、決算剰余金等の積み立てを実施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他市に先駆けて行財政改革に取り組み、事業費の精査に努めてきた結果、類似団体内平均値と比較して基金残高は高い水準を維持している。今後についても、経済状況の悪化や災害の発生などの不測の事態に備え、災害等による過去の取り崩し実績などから、可能な範囲で積み立てを実施し、適正な基金残高を維持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今後実施を予定している市民会館建替などの大規模な普通建設事業に係る公債費償還に備え、その償還財源として活用する。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年３月３１日時点で未整備であるため、令和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年度の当該団体値等は表示されていません。</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7" name="正方形/長方形 56"/>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債務償還比率は類似団体内平均値を大きく下回り、本市の債務償還能力の高さを表している。これは、市債の新規発行を抑制し、基金を適正に管理することで充当可能基金を十分に確保してきた結果である。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今後も、引き続き計画的な市債発行に努め、基金の適正な管理及び活用により、将来を見据えた持続可能な財政運営を行う。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83" name="直線コネクタ 82"/>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84"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85" name="直線コネクタ 84"/>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88" name="債務償還比率平均値テキスト"/>
        <xdr:cNvSpPr txBox="1"/>
      </xdr:nvSpPr>
      <xdr:spPr>
        <a:xfrm>
          <a:off x="14846300" y="526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89" name="フローチャート: 判断 88"/>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90" name="フローチャート: 判断 89"/>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91" name="フローチャート: 判断 90"/>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92" name="フローチャート: 判断 91"/>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93" name="フローチャート: 判断 92"/>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152033</xdr:rowOff>
    </xdr:from>
    <xdr:to>
      <xdr:col>76</xdr:col>
      <xdr:colOff>73025</xdr:colOff>
      <xdr:row>27</xdr:row>
      <xdr:rowOff>82183</xdr:rowOff>
    </xdr:to>
    <xdr:sp macro="" textlink="">
      <xdr:nvSpPr>
        <xdr:cNvPr id="99" name="楕円 98"/>
        <xdr:cNvSpPr/>
      </xdr:nvSpPr>
      <xdr:spPr>
        <a:xfrm>
          <a:off x="14744700" y="4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66960</xdr:rowOff>
    </xdr:from>
    <xdr:ext cx="405111" cy="259045"/>
    <xdr:sp macro="" textlink="">
      <xdr:nvSpPr>
        <xdr:cNvPr id="100" name="債務償還比率該当値テキスト"/>
        <xdr:cNvSpPr txBox="1"/>
      </xdr:nvSpPr>
      <xdr:spPr>
        <a:xfrm>
          <a:off x="14846300" y="4524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11289</xdr:rowOff>
    </xdr:from>
    <xdr:to>
      <xdr:col>72</xdr:col>
      <xdr:colOff>123825</xdr:colOff>
      <xdr:row>27</xdr:row>
      <xdr:rowOff>112889</xdr:rowOff>
    </xdr:to>
    <xdr:sp macro="" textlink="">
      <xdr:nvSpPr>
        <xdr:cNvPr id="101" name="楕円 100"/>
        <xdr:cNvSpPr/>
      </xdr:nvSpPr>
      <xdr:spPr>
        <a:xfrm>
          <a:off x="14033500" y="46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31383</xdr:rowOff>
    </xdr:from>
    <xdr:to>
      <xdr:col>76</xdr:col>
      <xdr:colOff>22225</xdr:colOff>
      <xdr:row>27</xdr:row>
      <xdr:rowOff>62089</xdr:rowOff>
    </xdr:to>
    <xdr:cxnSp macro="">
      <xdr:nvCxnSpPr>
        <xdr:cNvPr id="102" name="直線コネクタ 101"/>
        <xdr:cNvCxnSpPr/>
      </xdr:nvCxnSpPr>
      <xdr:spPr>
        <a:xfrm flipV="1">
          <a:off x="14084300" y="4660533"/>
          <a:ext cx="711200" cy="3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6971</xdr:rowOff>
    </xdr:from>
    <xdr:to>
      <xdr:col>68</xdr:col>
      <xdr:colOff>123825</xdr:colOff>
      <xdr:row>27</xdr:row>
      <xdr:rowOff>108571</xdr:rowOff>
    </xdr:to>
    <xdr:sp macro="" textlink="">
      <xdr:nvSpPr>
        <xdr:cNvPr id="103" name="楕円 102"/>
        <xdr:cNvSpPr/>
      </xdr:nvSpPr>
      <xdr:spPr>
        <a:xfrm>
          <a:off x="13271500" y="46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57771</xdr:rowOff>
    </xdr:from>
    <xdr:to>
      <xdr:col>72</xdr:col>
      <xdr:colOff>73025</xdr:colOff>
      <xdr:row>27</xdr:row>
      <xdr:rowOff>62089</xdr:rowOff>
    </xdr:to>
    <xdr:cxnSp macro="">
      <xdr:nvCxnSpPr>
        <xdr:cNvPr id="104" name="直線コネクタ 103"/>
        <xdr:cNvCxnSpPr/>
      </xdr:nvCxnSpPr>
      <xdr:spPr>
        <a:xfrm>
          <a:off x="13322300" y="4686921"/>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114131</xdr:rowOff>
    </xdr:from>
    <xdr:to>
      <xdr:col>64</xdr:col>
      <xdr:colOff>123825</xdr:colOff>
      <xdr:row>27</xdr:row>
      <xdr:rowOff>44281</xdr:rowOff>
    </xdr:to>
    <xdr:sp macro="" textlink="">
      <xdr:nvSpPr>
        <xdr:cNvPr id="105" name="楕円 104"/>
        <xdr:cNvSpPr/>
      </xdr:nvSpPr>
      <xdr:spPr>
        <a:xfrm>
          <a:off x="12509500" y="45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164931</xdr:rowOff>
    </xdr:from>
    <xdr:to>
      <xdr:col>68</xdr:col>
      <xdr:colOff>73025</xdr:colOff>
      <xdr:row>27</xdr:row>
      <xdr:rowOff>57771</xdr:rowOff>
    </xdr:to>
    <xdr:cxnSp macro="">
      <xdr:nvCxnSpPr>
        <xdr:cNvPr id="106" name="直線コネクタ 105"/>
        <xdr:cNvCxnSpPr/>
      </xdr:nvCxnSpPr>
      <xdr:spPr>
        <a:xfrm>
          <a:off x="12560300" y="4622631"/>
          <a:ext cx="7620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161149</xdr:rowOff>
    </xdr:from>
    <xdr:to>
      <xdr:col>60</xdr:col>
      <xdr:colOff>123825</xdr:colOff>
      <xdr:row>27</xdr:row>
      <xdr:rowOff>91299</xdr:rowOff>
    </xdr:to>
    <xdr:sp macro="" textlink="">
      <xdr:nvSpPr>
        <xdr:cNvPr id="107" name="楕円 106"/>
        <xdr:cNvSpPr/>
      </xdr:nvSpPr>
      <xdr:spPr>
        <a:xfrm>
          <a:off x="11747500" y="46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164931</xdr:rowOff>
    </xdr:from>
    <xdr:to>
      <xdr:col>64</xdr:col>
      <xdr:colOff>73025</xdr:colOff>
      <xdr:row>27</xdr:row>
      <xdr:rowOff>40499</xdr:rowOff>
    </xdr:to>
    <xdr:cxnSp macro="">
      <xdr:nvCxnSpPr>
        <xdr:cNvPr id="108" name="直線コネクタ 107"/>
        <xdr:cNvCxnSpPr/>
      </xdr:nvCxnSpPr>
      <xdr:spPr>
        <a:xfrm flipV="1">
          <a:off x="11798300" y="4622631"/>
          <a:ext cx="762000" cy="4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09" name="n_1aveValue債務償還比率"/>
        <xdr:cNvSpPr txBox="1"/>
      </xdr:nvSpPr>
      <xdr:spPr>
        <a:xfrm>
          <a:off x="13836727" y="53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10" name="n_2aveValue債務償還比率"/>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11" name="n_3aveValue債務償還比率"/>
        <xdr:cNvSpPr txBox="1"/>
      </xdr:nvSpPr>
      <xdr:spPr>
        <a:xfrm>
          <a:off x="12325427" y="53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12" name="n_4aveValue債務償還比率"/>
        <xdr:cNvSpPr txBox="1"/>
      </xdr:nvSpPr>
      <xdr:spPr>
        <a:xfrm>
          <a:off x="11563427" y="53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129416</xdr:rowOff>
    </xdr:from>
    <xdr:ext cx="469744" cy="259045"/>
    <xdr:sp macro="" textlink="">
      <xdr:nvSpPr>
        <xdr:cNvPr id="113" name="n_1mainValue債務償還比率"/>
        <xdr:cNvSpPr txBox="1"/>
      </xdr:nvSpPr>
      <xdr:spPr>
        <a:xfrm>
          <a:off x="13836727" y="441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125098</xdr:rowOff>
    </xdr:from>
    <xdr:ext cx="469744" cy="259045"/>
    <xdr:sp macro="" textlink="">
      <xdr:nvSpPr>
        <xdr:cNvPr id="114" name="n_2mainValue債務償還比率"/>
        <xdr:cNvSpPr txBox="1"/>
      </xdr:nvSpPr>
      <xdr:spPr>
        <a:xfrm>
          <a:off x="13087427" y="441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60808</xdr:rowOff>
    </xdr:from>
    <xdr:ext cx="405111" cy="259045"/>
    <xdr:sp macro="" textlink="">
      <xdr:nvSpPr>
        <xdr:cNvPr id="115" name="n_3mainValue債務償還比率"/>
        <xdr:cNvSpPr txBox="1"/>
      </xdr:nvSpPr>
      <xdr:spPr>
        <a:xfrm>
          <a:off x="12357744" y="4347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107826</xdr:rowOff>
    </xdr:from>
    <xdr:ext cx="469744" cy="259045"/>
    <xdr:sp macro="" textlink="">
      <xdr:nvSpPr>
        <xdr:cNvPr id="116" name="n_4mainValue債務償還比率"/>
        <xdr:cNvSpPr txBox="1"/>
      </xdr:nvSpPr>
      <xdr:spPr>
        <a:xfrm>
          <a:off x="11563427" y="439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令和２年度決算に係る固定資産台帳については、令和３年３月３１日時点で未整備であるため、令和２年度の当該団体値等は表示されていません。</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令和２年度決算に係る固定資産台帳については、令和３年３月３１日時点で未整備であるため、令和２年度の当該団体値等は表示されていません。</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前年度と比較し、地方消費税交付金等が増加したことにより基準財政収入額が増加したものの、社会福祉費等の増加により基準財政需要額も増加し、両者の伸び率が同程度のため、横ばいで推移している。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0.01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ものの、今後生産年齢人口の減少や社会保障関係費の増加が見込まれることから、本市の魅力を高める施策を展開するなど戦略的な行財政運営を推進し、行政サービス提供の効率化に努め、財政の健全化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前年度と比較し、地方消費税交付金等の増加により経常一般財源が増加し、扶助費や物件費等の減少により経常経費充当一般財源が減少したため、</a:t>
          </a:r>
          <a:r>
            <a:rPr kumimoji="1" lang="en-US" altLang="ja-JP" sz="1200">
              <a:solidFill>
                <a:srgbClr val="000000"/>
              </a:solidFill>
              <a:latin typeface="ＭＳ Ｐゴシック" panose="020B0600070205080204" pitchFamily="50" charset="-128"/>
              <a:ea typeface="ＭＳ Ｐゴシック" panose="020B0600070205080204" pitchFamily="50" charset="-128"/>
            </a:rPr>
            <a:t>2.5</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ポイント改善した。これは、新型コロナウイルス感染症拡大防止のため、公共施設の休館や事業の中止などによる経常経費の減少が要因である。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社会保障関係費や老朽化が進む公共施設の維持・更新に係る経費の増加が見込まれることから、市税等の経常一般財源の確保や経常的な一般財源が充当される公債費の縮減などの財政力の向上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105728</xdr:rowOff>
    </xdr:to>
    <xdr:cxnSp macro="">
      <xdr:nvCxnSpPr>
        <xdr:cNvPr id="130" name="直線コネクタ 129"/>
        <xdr:cNvCxnSpPr/>
      </xdr:nvCxnSpPr>
      <xdr:spPr>
        <a:xfrm flipV="1">
          <a:off x="4114800" y="10927715"/>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105728</xdr:rowOff>
    </xdr:from>
    <xdr:to>
      <xdr:col>19</xdr:col>
      <xdr:colOff>133350</xdr:colOff>
      <xdr:row>64</xdr:row>
      <xdr:rowOff>117793</xdr:rowOff>
    </xdr:to>
    <xdr:cxnSp macro="">
      <xdr:nvCxnSpPr>
        <xdr:cNvPr id="133" name="直線コネクタ 132"/>
        <xdr:cNvCxnSpPr/>
      </xdr:nvCxnSpPr>
      <xdr:spPr>
        <a:xfrm flipV="1">
          <a:off x="3225800" y="110785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117793</xdr:rowOff>
    </xdr:to>
    <xdr:cxnSp macro="">
      <xdr:nvCxnSpPr>
        <xdr:cNvPr id="136" name="直線コネクタ 135"/>
        <xdr:cNvCxnSpPr/>
      </xdr:nvCxnSpPr>
      <xdr:spPr>
        <a:xfrm>
          <a:off x="2336800" y="110845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117793</xdr:rowOff>
    </xdr:to>
    <xdr:cxnSp macro="">
      <xdr:nvCxnSpPr>
        <xdr:cNvPr id="139" name="直線コネクタ 138"/>
        <xdr:cNvCxnSpPr/>
      </xdr:nvCxnSpPr>
      <xdr:spPr>
        <a:xfrm flipV="1">
          <a:off x="1447800" y="110845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9" name="楕円 148"/>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92092</xdr:rowOff>
    </xdr:from>
    <xdr:ext cx="762000" cy="259045"/>
    <xdr:sp macro="" textlink="">
      <xdr:nvSpPr>
        <xdr:cNvPr id="150" name="財政構造の弾力性該当値テキスト"/>
        <xdr:cNvSpPr txBox="1"/>
      </xdr:nvSpPr>
      <xdr:spPr>
        <a:xfrm>
          <a:off x="50419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51" name="楕円 150"/>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2" name="テキスト ボックス 151"/>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66993</xdr:rowOff>
    </xdr:from>
    <xdr:to>
      <xdr:col>15</xdr:col>
      <xdr:colOff>133350</xdr:colOff>
      <xdr:row>64</xdr:row>
      <xdr:rowOff>168593</xdr:rowOff>
    </xdr:to>
    <xdr:sp macro="" textlink="">
      <xdr:nvSpPr>
        <xdr:cNvPr id="153" name="楕円 152"/>
        <xdr:cNvSpPr/>
      </xdr:nvSpPr>
      <xdr:spPr>
        <a:xfrm>
          <a:off x="3175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153370</xdr:rowOff>
    </xdr:from>
    <xdr:ext cx="762000" cy="259045"/>
    <xdr:sp macro="" textlink="">
      <xdr:nvSpPr>
        <xdr:cNvPr id="154" name="テキスト ボックス 153"/>
        <xdr:cNvSpPr txBox="1"/>
      </xdr:nvSpPr>
      <xdr:spPr>
        <a:xfrm>
          <a:off x="2844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6" name="テキスト ボックス 155"/>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66993</xdr:rowOff>
    </xdr:from>
    <xdr:to>
      <xdr:col>7</xdr:col>
      <xdr:colOff>31750</xdr:colOff>
      <xdr:row>64</xdr:row>
      <xdr:rowOff>168593</xdr:rowOff>
    </xdr:to>
    <xdr:sp macro="" textlink="">
      <xdr:nvSpPr>
        <xdr:cNvPr id="157" name="楕円 156"/>
        <xdr:cNvSpPr/>
      </xdr:nvSpPr>
      <xdr:spPr>
        <a:xfrm>
          <a:off x="1397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153370</xdr:rowOff>
    </xdr:from>
    <xdr:ext cx="762000" cy="259045"/>
    <xdr:sp macro="" textlink="">
      <xdr:nvSpPr>
        <xdr:cNvPr id="158" name="テキスト ボックス 157"/>
        <xdr:cNvSpPr txBox="1"/>
      </xdr:nvSpPr>
      <xdr:spPr>
        <a:xfrm>
          <a:off x="1066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[111,129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前年度と比較し、人口及び人件費等がともに減少し、決算額が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7,565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円増加した。類似団体内平均値と比較して低い理由は、他市に先駆けて行財政改革に取り組み、歳出削減を推進したためである。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今後も引き続き、事業の見直しや経費の縮減を図り、適正な財政運営に努める。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90456</xdr:rowOff>
    </xdr:from>
    <xdr:to>
      <xdr:col>23</xdr:col>
      <xdr:colOff>133350</xdr:colOff>
      <xdr:row>83</xdr:row>
      <xdr:rowOff>49395</xdr:rowOff>
    </xdr:to>
    <xdr:cxnSp macro="">
      <xdr:nvCxnSpPr>
        <xdr:cNvPr id="195" name="直線コネクタ 194"/>
        <xdr:cNvCxnSpPr/>
      </xdr:nvCxnSpPr>
      <xdr:spPr>
        <a:xfrm>
          <a:off x="4114800" y="14149356"/>
          <a:ext cx="838200" cy="1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64585</xdr:rowOff>
    </xdr:from>
    <xdr:to>
      <xdr:col>19</xdr:col>
      <xdr:colOff>133350</xdr:colOff>
      <xdr:row>82</xdr:row>
      <xdr:rowOff>90456</xdr:rowOff>
    </xdr:to>
    <xdr:cxnSp macro="">
      <xdr:nvCxnSpPr>
        <xdr:cNvPr id="198" name="直線コネクタ 197"/>
        <xdr:cNvCxnSpPr/>
      </xdr:nvCxnSpPr>
      <xdr:spPr>
        <a:xfrm>
          <a:off x="3225800" y="14123485"/>
          <a:ext cx="8890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64585</xdr:rowOff>
    </xdr:from>
    <xdr:to>
      <xdr:col>15</xdr:col>
      <xdr:colOff>82550</xdr:colOff>
      <xdr:row>82</xdr:row>
      <xdr:rowOff>64914</xdr:rowOff>
    </xdr:to>
    <xdr:cxnSp macro="">
      <xdr:nvCxnSpPr>
        <xdr:cNvPr id="201" name="直線コネクタ 200"/>
        <xdr:cNvCxnSpPr/>
      </xdr:nvCxnSpPr>
      <xdr:spPr>
        <a:xfrm flipV="1">
          <a:off x="2336800" y="14123485"/>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56693</xdr:rowOff>
    </xdr:from>
    <xdr:to>
      <xdr:col>11</xdr:col>
      <xdr:colOff>31750</xdr:colOff>
      <xdr:row>82</xdr:row>
      <xdr:rowOff>64914</xdr:rowOff>
    </xdr:to>
    <xdr:cxnSp macro="">
      <xdr:nvCxnSpPr>
        <xdr:cNvPr id="204" name="直線コネクタ 203"/>
        <xdr:cNvCxnSpPr/>
      </xdr:nvCxnSpPr>
      <xdr:spPr>
        <a:xfrm>
          <a:off x="1447800" y="14115593"/>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170045</xdr:rowOff>
    </xdr:from>
    <xdr:to>
      <xdr:col>23</xdr:col>
      <xdr:colOff>184150</xdr:colOff>
      <xdr:row>83</xdr:row>
      <xdr:rowOff>100195</xdr:rowOff>
    </xdr:to>
    <xdr:sp macro="" textlink="">
      <xdr:nvSpPr>
        <xdr:cNvPr id="214" name="楕円 213"/>
        <xdr:cNvSpPr/>
      </xdr:nvSpPr>
      <xdr:spPr>
        <a:xfrm>
          <a:off x="4902200" y="142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15122</xdr:rowOff>
    </xdr:from>
    <xdr:ext cx="762000" cy="259045"/>
    <xdr:sp macro="" textlink="">
      <xdr:nvSpPr>
        <xdr:cNvPr id="215" name="人件費・物件費等の状況該当値テキスト"/>
        <xdr:cNvSpPr txBox="1"/>
      </xdr:nvSpPr>
      <xdr:spPr>
        <a:xfrm>
          <a:off x="5041900" y="1407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39656</xdr:rowOff>
    </xdr:from>
    <xdr:to>
      <xdr:col>19</xdr:col>
      <xdr:colOff>184150</xdr:colOff>
      <xdr:row>82</xdr:row>
      <xdr:rowOff>141256</xdr:rowOff>
    </xdr:to>
    <xdr:sp macro="" textlink="">
      <xdr:nvSpPr>
        <xdr:cNvPr id="216" name="楕円 215"/>
        <xdr:cNvSpPr/>
      </xdr:nvSpPr>
      <xdr:spPr>
        <a:xfrm>
          <a:off x="4064000" y="140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151433</xdr:rowOff>
    </xdr:from>
    <xdr:ext cx="736600" cy="259045"/>
    <xdr:sp macro="" textlink="">
      <xdr:nvSpPr>
        <xdr:cNvPr id="217" name="テキスト ボックス 216"/>
        <xdr:cNvSpPr txBox="1"/>
      </xdr:nvSpPr>
      <xdr:spPr>
        <a:xfrm>
          <a:off x="3733800" y="13867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13785</xdr:rowOff>
    </xdr:from>
    <xdr:to>
      <xdr:col>15</xdr:col>
      <xdr:colOff>133350</xdr:colOff>
      <xdr:row>82</xdr:row>
      <xdr:rowOff>115385</xdr:rowOff>
    </xdr:to>
    <xdr:sp macro="" textlink="">
      <xdr:nvSpPr>
        <xdr:cNvPr id="218" name="楕円 217"/>
        <xdr:cNvSpPr/>
      </xdr:nvSpPr>
      <xdr:spPr>
        <a:xfrm>
          <a:off x="3175000" y="140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125562</xdr:rowOff>
    </xdr:from>
    <xdr:ext cx="762000" cy="259045"/>
    <xdr:sp macro="" textlink="">
      <xdr:nvSpPr>
        <xdr:cNvPr id="219" name="テキスト ボックス 218"/>
        <xdr:cNvSpPr txBox="1"/>
      </xdr:nvSpPr>
      <xdr:spPr>
        <a:xfrm>
          <a:off x="2844800" y="1384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14114</xdr:rowOff>
    </xdr:from>
    <xdr:to>
      <xdr:col>11</xdr:col>
      <xdr:colOff>82550</xdr:colOff>
      <xdr:row>82</xdr:row>
      <xdr:rowOff>115714</xdr:rowOff>
    </xdr:to>
    <xdr:sp macro="" textlink="">
      <xdr:nvSpPr>
        <xdr:cNvPr id="220" name="楕円 219"/>
        <xdr:cNvSpPr/>
      </xdr:nvSpPr>
      <xdr:spPr>
        <a:xfrm>
          <a:off x="2286000" y="140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125891</xdr:rowOff>
    </xdr:from>
    <xdr:ext cx="762000" cy="259045"/>
    <xdr:sp macro="" textlink="">
      <xdr:nvSpPr>
        <xdr:cNvPr id="221" name="テキスト ボックス 220"/>
        <xdr:cNvSpPr txBox="1"/>
      </xdr:nvSpPr>
      <xdr:spPr>
        <a:xfrm>
          <a:off x="1955800" y="1384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5893</xdr:rowOff>
    </xdr:from>
    <xdr:to>
      <xdr:col>7</xdr:col>
      <xdr:colOff>31750</xdr:colOff>
      <xdr:row>82</xdr:row>
      <xdr:rowOff>107493</xdr:rowOff>
    </xdr:to>
    <xdr:sp macro="" textlink="">
      <xdr:nvSpPr>
        <xdr:cNvPr id="222" name="楕円 221"/>
        <xdr:cNvSpPr/>
      </xdr:nvSpPr>
      <xdr:spPr>
        <a:xfrm>
          <a:off x="1397000" y="1406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117670</xdr:rowOff>
    </xdr:from>
    <xdr:ext cx="762000" cy="259045"/>
    <xdr:sp macro="" textlink="">
      <xdr:nvSpPr>
        <xdr:cNvPr id="223" name="テキスト ボックス 222"/>
        <xdr:cNvSpPr txBox="1"/>
      </xdr:nvSpPr>
      <xdr:spPr>
        <a:xfrm>
          <a:off x="1066800" y="1383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類似団体内平均値を下回る数字で推移しており、前年度と比較し、国の給与制度の総合的見直しを踏まえて給与表の見直しを実施したことから、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今後も、より一層給与の適正化に努め、人件費の縮減を図る。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48986</xdr:rowOff>
    </xdr:to>
    <xdr:cxnSp macro="">
      <xdr:nvCxnSpPr>
        <xdr:cNvPr id="259" name="直線コネクタ 258"/>
        <xdr:cNvCxnSpPr/>
      </xdr:nvCxnSpPr>
      <xdr:spPr>
        <a:xfrm flipV="1">
          <a:off x="16179800" y="145877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48986</xdr:rowOff>
    </xdr:to>
    <xdr:cxnSp macro="">
      <xdr:nvCxnSpPr>
        <xdr:cNvPr id="262" name="直線コネクタ 261"/>
        <xdr:cNvCxnSpPr/>
      </xdr:nvCxnSpPr>
      <xdr:spPr>
        <a:xfrm>
          <a:off x="15290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48986</xdr:rowOff>
    </xdr:to>
    <xdr:cxnSp macro="">
      <xdr:nvCxnSpPr>
        <xdr:cNvPr id="265" name="直線コネクタ 264"/>
        <xdr:cNvCxnSpPr/>
      </xdr:nvCxnSpPr>
      <xdr:spPr>
        <a:xfrm flipV="1">
          <a:off x="14401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48986</xdr:rowOff>
    </xdr:to>
    <xdr:cxnSp macro="">
      <xdr:nvCxnSpPr>
        <xdr:cNvPr id="268" name="直線コネクタ 267"/>
        <xdr:cNvCxnSpPr/>
      </xdr:nvCxnSpPr>
      <xdr:spPr>
        <a:xfrm>
          <a:off x="13512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8" name="楕円 277"/>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9"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0" name="楕円 279"/>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1" name="テキスト ボックス 280"/>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2" name="楕円 281"/>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3" name="テキスト ボックス 282"/>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4" name="楕円 283"/>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5" name="テキスト ボックス 284"/>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前年度と比較し、人口及び職員数が減少し、人口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ポイント減少した。他市に先駆け職員定数の適正化などの行財政改革に取り組んだ結果、類似団体内平均値を下回る数字で推移している。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今後も、増加・多様化する行財政需要に対応していくため、業務の効率化や外部化（アウトソーシング）の推進など、効果・効率的な実施手法を検討し、適正な職員数の維持に努める。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37465</xdr:rowOff>
    </xdr:from>
    <xdr:to>
      <xdr:col>81</xdr:col>
      <xdr:colOff>44450</xdr:colOff>
      <xdr:row>60</xdr:row>
      <xdr:rowOff>53552</xdr:rowOff>
    </xdr:to>
    <xdr:cxnSp macro="">
      <xdr:nvCxnSpPr>
        <xdr:cNvPr id="322" name="直線コネクタ 321"/>
        <xdr:cNvCxnSpPr/>
      </xdr:nvCxnSpPr>
      <xdr:spPr>
        <a:xfrm flipV="1">
          <a:off x="16179800" y="1032446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60</xdr:row>
      <xdr:rowOff>69638</xdr:rowOff>
    </xdr:to>
    <xdr:cxnSp macro="">
      <xdr:nvCxnSpPr>
        <xdr:cNvPr id="325" name="直線コネクタ 324"/>
        <xdr:cNvCxnSpPr/>
      </xdr:nvCxnSpPr>
      <xdr:spPr>
        <a:xfrm flipV="1">
          <a:off x="15290800" y="103405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93769</xdr:rowOff>
    </xdr:to>
    <xdr:cxnSp macro="">
      <xdr:nvCxnSpPr>
        <xdr:cNvPr id="328" name="直線コネクタ 327"/>
        <xdr:cNvCxnSpPr/>
      </xdr:nvCxnSpPr>
      <xdr:spPr>
        <a:xfrm flipV="1">
          <a:off x="14401800" y="103566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109855</xdr:rowOff>
    </xdr:to>
    <xdr:cxnSp macro="">
      <xdr:nvCxnSpPr>
        <xdr:cNvPr id="331" name="直線コネクタ 330"/>
        <xdr:cNvCxnSpPr/>
      </xdr:nvCxnSpPr>
      <xdr:spPr>
        <a:xfrm flipV="1">
          <a:off x="13512800" y="103807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158115</xdr:rowOff>
    </xdr:from>
    <xdr:to>
      <xdr:col>81</xdr:col>
      <xdr:colOff>95250</xdr:colOff>
      <xdr:row>60</xdr:row>
      <xdr:rowOff>88265</xdr:rowOff>
    </xdr:to>
    <xdr:sp macro="" textlink="">
      <xdr:nvSpPr>
        <xdr:cNvPr id="341" name="楕円 340"/>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3192</xdr:rowOff>
    </xdr:from>
    <xdr:ext cx="762000" cy="259045"/>
    <xdr:sp macro="" textlink="">
      <xdr:nvSpPr>
        <xdr:cNvPr id="342" name="定員管理の状況該当値テキスト"/>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2752</xdr:rowOff>
    </xdr:from>
    <xdr:to>
      <xdr:col>77</xdr:col>
      <xdr:colOff>95250</xdr:colOff>
      <xdr:row>60</xdr:row>
      <xdr:rowOff>104352</xdr:rowOff>
    </xdr:to>
    <xdr:sp macro="" textlink="">
      <xdr:nvSpPr>
        <xdr:cNvPr id="343" name="楕円 342"/>
        <xdr:cNvSpPr/>
      </xdr:nvSpPr>
      <xdr:spPr>
        <a:xfrm>
          <a:off x="16129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114529</xdr:rowOff>
    </xdr:from>
    <xdr:ext cx="736600" cy="259045"/>
    <xdr:sp macro="" textlink="">
      <xdr:nvSpPr>
        <xdr:cNvPr id="344" name="テキスト ボックス 343"/>
        <xdr:cNvSpPr txBox="1"/>
      </xdr:nvSpPr>
      <xdr:spPr>
        <a:xfrm>
          <a:off x="15798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18838</xdr:rowOff>
    </xdr:from>
    <xdr:to>
      <xdr:col>73</xdr:col>
      <xdr:colOff>44450</xdr:colOff>
      <xdr:row>60</xdr:row>
      <xdr:rowOff>120438</xdr:rowOff>
    </xdr:to>
    <xdr:sp macro="" textlink="">
      <xdr:nvSpPr>
        <xdr:cNvPr id="345" name="楕円 344"/>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130615</xdr:rowOff>
    </xdr:from>
    <xdr:ext cx="762000" cy="259045"/>
    <xdr:sp macro="" textlink="">
      <xdr:nvSpPr>
        <xdr:cNvPr id="346" name="テキスト ボックス 345"/>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7" name="楕円 346"/>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8" name="テキスト ボックス 347"/>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9" name="楕円 348"/>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50" name="テキスト ボックス 349"/>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交付税による財源措置がある市債を優先して発行するなど、新規の市債発行を抑制することで過度に市債へ依存しない財政運営を行ってきた結果、類似団体内平均値を大きく下回る良好な数字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今後も、引き続き市債の適正管理に努める。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35560</xdr:rowOff>
    </xdr:to>
    <xdr:cxnSp macro="">
      <xdr:nvCxnSpPr>
        <xdr:cNvPr id="383" name="直線コネクタ 382"/>
        <xdr:cNvCxnSpPr/>
      </xdr:nvCxnSpPr>
      <xdr:spPr>
        <a:xfrm>
          <a:off x="16179800" y="65265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35560</xdr:rowOff>
    </xdr:to>
    <xdr:cxnSp macro="">
      <xdr:nvCxnSpPr>
        <xdr:cNvPr id="386" name="直線コネクタ 385"/>
        <xdr:cNvCxnSpPr/>
      </xdr:nvCxnSpPr>
      <xdr:spPr>
        <a:xfrm flipV="1">
          <a:off x="15290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83820</xdr:rowOff>
    </xdr:to>
    <xdr:cxnSp macro="">
      <xdr:nvCxnSpPr>
        <xdr:cNvPr id="389" name="直線コネクタ 388"/>
        <xdr:cNvCxnSpPr/>
      </xdr:nvCxnSpPr>
      <xdr:spPr>
        <a:xfrm flipV="1">
          <a:off x="14401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91863</xdr:rowOff>
    </xdr:to>
    <xdr:cxnSp macro="">
      <xdr:nvCxnSpPr>
        <xdr:cNvPr id="392" name="直線コネクタ 391"/>
        <xdr:cNvCxnSpPr/>
      </xdr:nvCxnSpPr>
      <xdr:spPr>
        <a:xfrm flipV="1">
          <a:off x="13512800" y="659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2" name="楕円 401"/>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3"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4" name="楕円 403"/>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5" name="テキスト ボックス 404"/>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6" name="楕円 405"/>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7" name="テキスト ボックス 406"/>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8" name="楕円 407"/>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9" name="テキスト ボックス 408"/>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0" name="楕円 409"/>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11" name="テキスト ボックス 410"/>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負担額が充当可能財源等を上回っているため、数値が算出されていないが、非常に良好な状況で推移している。これは、市債の新規発行を抑制することで過度に市債へ依存しない財政運営を行ったことや、基金の適正管理に努めた結果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老朽化が進む公共施設の維持・更新などの市債発行を伴う普通建設事業が見込まれることから、普通交付税による財源措置のあるものを優先して発行し、世代間公平にも留意しつつ、引き続き市債・基金の適正管理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7" name="フローチャート: 判断 446"/>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8" name="テキスト ボックス 447"/>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1" name="フローチャート: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3" name="フローチャート: 判断 452"/>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4" name="テキスト ボックス 453"/>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ポイント増加し、類似団体内平均値を上回る数字で推移している。会計年度任用職員制度の導入により、物件費に計上されていた賃金が廃止され、人件費への計上に変更されたことが影響している。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111760</xdr:rowOff>
    </xdr:to>
    <xdr:cxnSp macro="">
      <xdr:nvCxnSpPr>
        <xdr:cNvPr id="66" name="直線コネクタ 65"/>
        <xdr:cNvCxnSpPr/>
      </xdr:nvCxnSpPr>
      <xdr:spPr>
        <a:xfrm>
          <a:off x="3987800" y="6543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73660</xdr:rowOff>
    </xdr:to>
    <xdr:cxnSp macro="">
      <xdr:nvCxnSpPr>
        <xdr:cNvPr id="69" name="直線コネクタ 68"/>
        <xdr:cNvCxnSpPr/>
      </xdr:nvCxnSpPr>
      <xdr:spPr>
        <a:xfrm flipV="1">
          <a:off x="3098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81280</xdr:rowOff>
    </xdr:to>
    <xdr:cxnSp macro="">
      <xdr:nvCxnSpPr>
        <xdr:cNvPr id="72" name="直線コネクタ 71"/>
        <xdr:cNvCxnSpPr/>
      </xdr:nvCxnSpPr>
      <xdr:spPr>
        <a:xfrm flipV="1">
          <a:off x="2209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81280</xdr:rowOff>
    </xdr:to>
    <xdr:cxnSp macro="">
      <xdr:nvCxnSpPr>
        <xdr:cNvPr id="75" name="直線コネクタ 74"/>
        <xdr:cNvCxnSpPr/>
      </xdr:nvCxnSpPr>
      <xdr:spPr>
        <a:xfrm>
          <a:off x="1320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2.2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ポイント減少し、類似団体内平均値と同程度となった。これは、会計年度任用職員制度が導入され物件費に計上されていた賃金が廃止されたこと等により、物件費が減少したためである。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今後も引き続き、行財政改革の取り組みを通じて、健全な財政運営に努める。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167821</xdr:rowOff>
    </xdr:to>
    <xdr:cxnSp macro="">
      <xdr:nvCxnSpPr>
        <xdr:cNvPr id="129" name="直線コネクタ 128"/>
        <xdr:cNvCxnSpPr/>
      </xdr:nvCxnSpPr>
      <xdr:spPr>
        <a:xfrm flipV="1">
          <a:off x="15671800" y="2842986"/>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17</xdr:row>
      <xdr:rowOff>167821</xdr:rowOff>
    </xdr:to>
    <xdr:cxnSp macro="">
      <xdr:nvCxnSpPr>
        <xdr:cNvPr id="132" name="直線コネクタ 131"/>
        <xdr:cNvCxnSpPr/>
      </xdr:nvCxnSpPr>
      <xdr:spPr>
        <a:xfrm>
          <a:off x="14782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17</xdr:row>
      <xdr:rowOff>167821</xdr:rowOff>
    </xdr:to>
    <xdr:cxnSp macro="">
      <xdr:nvCxnSpPr>
        <xdr:cNvPr id="135" name="直線コネクタ 134"/>
        <xdr:cNvCxnSpPr/>
      </xdr:nvCxnSpPr>
      <xdr:spPr>
        <a:xfrm>
          <a:off x="13893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17</xdr:row>
      <xdr:rowOff>167821</xdr:rowOff>
    </xdr:to>
    <xdr:cxnSp macro="">
      <xdr:nvCxnSpPr>
        <xdr:cNvPr id="138" name="直線コネクタ 137"/>
        <xdr:cNvCxnSpPr/>
      </xdr:nvCxnSpPr>
      <xdr:spPr>
        <a:xfrm>
          <a:off x="13004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21063</xdr:rowOff>
    </xdr:from>
    <xdr:ext cx="762000" cy="259045"/>
    <xdr:sp macro="" textlink="">
      <xdr:nvSpPr>
        <xdr:cNvPr id="149" name="物件費該当値テキスト"/>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ポイント減少しているが、類似団体平均値と同程度で推移している。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高齢化率が全国平均と比較して高く、特に</a:t>
          </a:r>
          <a:r>
            <a:rPr kumimoji="1" lang="en-US" altLang="ja-JP" sz="1300">
              <a:solidFill>
                <a:srgbClr val="000000"/>
              </a:solidFill>
              <a:latin typeface="ＭＳ Ｐゴシック" panose="020B0600070205080204" pitchFamily="50" charset="-128"/>
              <a:ea typeface="ＭＳ Ｐゴシック" panose="020B0600070205080204" pitchFamily="50" charset="-128"/>
            </a:rPr>
            <a:t>75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以上の後期高齢者数の増加が見込まれることから、今後も社会保障関係費が高水準で推移することが予想される。健康増進事業の推進とともに、市の単独事業の合理化・適正化を図り、負担増加に対応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58</xdr:row>
      <xdr:rowOff>25400</xdr:rowOff>
    </xdr:to>
    <xdr:cxnSp macro="">
      <xdr:nvCxnSpPr>
        <xdr:cNvPr id="190" name="直線コネクタ 189"/>
        <xdr:cNvCxnSpPr/>
      </xdr:nvCxnSpPr>
      <xdr:spPr>
        <a:xfrm flipV="1">
          <a:off x="3987800" y="9829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25400</xdr:rowOff>
    </xdr:to>
    <xdr:cxnSp macro="">
      <xdr:nvCxnSpPr>
        <xdr:cNvPr id="193" name="直線コネクタ 192"/>
        <xdr:cNvCxnSpPr/>
      </xdr:nvCxnSpPr>
      <xdr:spPr>
        <a:xfrm>
          <a:off x="3098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0</xdr:rowOff>
    </xdr:to>
    <xdr:cxnSp macro="">
      <xdr:nvCxnSpPr>
        <xdr:cNvPr id="196" name="直線コネクタ 195"/>
        <xdr:cNvCxnSpPr/>
      </xdr:nvCxnSpPr>
      <xdr:spPr>
        <a:xfrm>
          <a:off x="2209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0</xdr:rowOff>
    </xdr:to>
    <xdr:cxnSp macro="">
      <xdr:nvCxnSpPr>
        <xdr:cNvPr id="199" name="直線コネクタ 198"/>
        <xdr:cNvCxnSpPr/>
      </xdr:nvCxnSpPr>
      <xdr:spPr>
        <a:xfrm flipV="1">
          <a:off x="1320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10"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5" name="楕円 214"/>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6" name="テキスト ボックス 215"/>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ポイント増加し、類似団体内平均値を上回った数字で推移している。これは、介護保険特別会計や後期高齢者医療特別会計等の繰出金が増加しているためである。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全国平均より高齢化率が高く、特に</a:t>
          </a:r>
          <a:r>
            <a:rPr kumimoji="1" lang="en-US" altLang="ja-JP" sz="1300">
              <a:solidFill>
                <a:srgbClr val="000000"/>
              </a:solidFill>
              <a:latin typeface="ＭＳ Ｐゴシック" panose="020B0600070205080204" pitchFamily="50" charset="-128"/>
              <a:ea typeface="ＭＳ Ｐゴシック" panose="020B0600070205080204" pitchFamily="50" charset="-128"/>
            </a:rPr>
            <a:t>75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114300</xdr:rowOff>
    </xdr:from>
    <xdr:to>
      <xdr:col>82</xdr:col>
      <xdr:colOff>107950</xdr:colOff>
      <xdr:row>60</xdr:row>
      <xdr:rowOff>139700</xdr:rowOff>
    </xdr:to>
    <xdr:cxnSp macro="">
      <xdr:nvCxnSpPr>
        <xdr:cNvPr id="251" name="直線コネクタ 250"/>
        <xdr:cNvCxnSpPr/>
      </xdr:nvCxnSpPr>
      <xdr:spPr>
        <a:xfrm>
          <a:off x="15671800" y="1040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114300</xdr:rowOff>
    </xdr:to>
    <xdr:cxnSp macro="">
      <xdr:nvCxnSpPr>
        <xdr:cNvPr id="254" name="直線コネクタ 253"/>
        <xdr:cNvCxnSpPr/>
      </xdr:nvCxnSpPr>
      <xdr:spPr>
        <a:xfrm>
          <a:off x="14782800" y="1037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0</xdr:rowOff>
    </xdr:from>
    <xdr:to>
      <xdr:col>73</xdr:col>
      <xdr:colOff>180975</xdr:colOff>
      <xdr:row>60</xdr:row>
      <xdr:rowOff>88900</xdr:rowOff>
    </xdr:to>
    <xdr:cxnSp macro="">
      <xdr:nvCxnSpPr>
        <xdr:cNvPr id="257" name="直線コネクタ 256"/>
        <xdr:cNvCxnSpPr/>
      </xdr:nvCxnSpPr>
      <xdr:spPr>
        <a:xfrm>
          <a:off x="13893800" y="1028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0</xdr:rowOff>
    </xdr:from>
    <xdr:to>
      <xdr:col>69</xdr:col>
      <xdr:colOff>92075</xdr:colOff>
      <xdr:row>60</xdr:row>
      <xdr:rowOff>12700</xdr:rowOff>
    </xdr:to>
    <xdr:cxnSp macro="">
      <xdr:nvCxnSpPr>
        <xdr:cNvPr id="260" name="直線コネクタ 259"/>
        <xdr:cNvCxnSpPr/>
      </xdr:nvCxnSpPr>
      <xdr:spPr>
        <a:xfrm flipV="1">
          <a:off x="13004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88900</xdr:rowOff>
    </xdr:from>
    <xdr:to>
      <xdr:col>82</xdr:col>
      <xdr:colOff>158750</xdr:colOff>
      <xdr:row>61</xdr:row>
      <xdr:rowOff>19050</xdr:rowOff>
    </xdr:to>
    <xdr:sp macro="" textlink="">
      <xdr:nvSpPr>
        <xdr:cNvPr id="270" name="楕円 269"/>
        <xdr:cNvSpPr/>
      </xdr:nvSpPr>
      <xdr:spPr>
        <a:xfrm>
          <a:off x="164592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60977</xdr:rowOff>
    </xdr:from>
    <xdr:ext cx="762000" cy="259045"/>
    <xdr:sp macro="" textlink="">
      <xdr:nvSpPr>
        <xdr:cNvPr id="271"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2" name="楕円 271"/>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3" name="テキスト ボックス 272"/>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4" name="楕円 273"/>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5" name="テキスト ボックス 274"/>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120650</xdr:rowOff>
    </xdr:from>
    <xdr:to>
      <xdr:col>69</xdr:col>
      <xdr:colOff>142875</xdr:colOff>
      <xdr:row>60</xdr:row>
      <xdr:rowOff>50800</xdr:rowOff>
    </xdr:to>
    <xdr:sp macro="" textlink="">
      <xdr:nvSpPr>
        <xdr:cNvPr id="276" name="楕円 275"/>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35577</xdr:rowOff>
    </xdr:from>
    <xdr:ext cx="762000" cy="259045"/>
    <xdr:sp macro="" textlink="">
      <xdr:nvSpPr>
        <xdr:cNvPr id="277" name="テキスト ボックス 276"/>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幼児教育・保育の無償化に伴い、私立幼稚園就園奨励補助を令和元年９月に廃止したことや、下水道事業会計補助金の減少などにより、前年度と比較し、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ポイント減少した。類似団体内平均値を下回る数字で推移している。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今後も引き続き、事業の見直しや経費の縮減を図り、適正な財政運営に努める。</a:t>
          </a: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146050</xdr:rowOff>
    </xdr:to>
    <xdr:cxnSp macro="">
      <xdr:nvCxnSpPr>
        <xdr:cNvPr id="312" name="直線コネクタ 311"/>
        <xdr:cNvCxnSpPr/>
      </xdr:nvCxnSpPr>
      <xdr:spPr>
        <a:xfrm flipV="1">
          <a:off x="15671800" y="576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34</xdr:row>
      <xdr:rowOff>12700</xdr:rowOff>
    </xdr:to>
    <xdr:cxnSp macro="">
      <xdr:nvCxnSpPr>
        <xdr:cNvPr id="315" name="直線コネクタ 314"/>
        <xdr:cNvCxnSpPr/>
      </xdr:nvCxnSpPr>
      <xdr:spPr>
        <a:xfrm flipV="1">
          <a:off x="14782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50800</xdr:rowOff>
    </xdr:to>
    <xdr:cxnSp macro="">
      <xdr:nvCxnSpPr>
        <xdr:cNvPr id="318" name="直線コネクタ 317"/>
        <xdr:cNvCxnSpPr/>
      </xdr:nvCxnSpPr>
      <xdr:spPr>
        <a:xfrm flipV="1">
          <a:off x="13893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50800</xdr:rowOff>
    </xdr:to>
    <xdr:cxnSp macro="">
      <xdr:nvCxnSpPr>
        <xdr:cNvPr id="321" name="直線コネクタ 320"/>
        <xdr:cNvCxnSpPr/>
      </xdr:nvCxnSpPr>
      <xdr:spPr>
        <a:xfrm>
          <a:off x="13004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2"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3" name="楕円 332"/>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4" name="テキスト ボックス 333"/>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5" name="楕円 334"/>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6" name="テキスト ボックス 335"/>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7" name="楕円 336"/>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38" name="テキスト ボックス 337"/>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9" name="楕円 338"/>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40" name="テキスト ボックス 339"/>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前年度と同率となり、類似団体内平均値を大きく下回る良好な数字で推移している。これは、新規の市債発行を抑制することで過度に市債へ依存しない財政運営を行ってきた結果である。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老朽化が進む公共施設の維持・更新などの市債発行を伴う普通建設事業が見込まれることから、普通交付税による財源措置のあるものを優先して発行し、世代間公平にも留意しつつ、引き続き市債の適正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123190</xdr:rowOff>
    </xdr:to>
    <xdr:cxnSp macro="">
      <xdr:nvCxnSpPr>
        <xdr:cNvPr id="373" name="直線コネクタ 372"/>
        <xdr:cNvCxnSpPr/>
      </xdr:nvCxnSpPr>
      <xdr:spPr>
        <a:xfrm>
          <a:off x="3987800" y="12981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123190</xdr:rowOff>
    </xdr:to>
    <xdr:cxnSp macro="">
      <xdr:nvCxnSpPr>
        <xdr:cNvPr id="376" name="直線コネクタ 375"/>
        <xdr:cNvCxnSpPr/>
      </xdr:nvCxnSpPr>
      <xdr:spPr>
        <a:xfrm>
          <a:off x="3098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92710</xdr:rowOff>
    </xdr:to>
    <xdr:cxnSp macro="">
      <xdr:nvCxnSpPr>
        <xdr:cNvPr id="379" name="直線コネクタ 378"/>
        <xdr:cNvCxnSpPr/>
      </xdr:nvCxnSpPr>
      <xdr:spPr>
        <a:xfrm flipV="1">
          <a:off x="2209800" y="12943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107950</xdr:rowOff>
    </xdr:to>
    <xdr:cxnSp macro="">
      <xdr:nvCxnSpPr>
        <xdr:cNvPr id="382" name="直線コネクタ 381"/>
        <xdr:cNvCxnSpPr/>
      </xdr:nvCxnSpPr>
      <xdr:spPr>
        <a:xfrm flipV="1">
          <a:off x="1320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2" name="楕円 391"/>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3"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4" name="楕円 393"/>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5" name="テキスト ボックス 394"/>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6" name="楕円 395"/>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7" name="テキスト ボックス 396"/>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8" name="楕円 397"/>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9" name="テキスト ボックス 398"/>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0" name="楕円 399"/>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1" name="テキスト ボックス 400"/>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200">
              <a:solidFill>
                <a:srgbClr val="000000"/>
              </a:solidFill>
              <a:latin typeface="ＭＳ Ｐゴシック" panose="020B0600070205080204" pitchFamily="50" charset="-128"/>
              <a:ea typeface="ＭＳ Ｐゴシック" panose="020B0600070205080204" pitchFamily="50" charset="-128"/>
            </a:rPr>
            <a:t>2.5</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ポイント減少したが、依然として類似団体内平均値を上回る数字で推移している。介護保険特別会計や後期高齢者医療特別会計等の繰出金が増加していることが大きく影響している。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全国平均より高齢化率が高く、特に</a:t>
          </a:r>
          <a:r>
            <a:rPr kumimoji="1" lang="en-US" altLang="ja-JP" sz="1200">
              <a:solidFill>
                <a:srgbClr val="000000"/>
              </a:solidFill>
              <a:latin typeface="ＭＳ Ｐゴシック" panose="020B0600070205080204" pitchFamily="50" charset="-128"/>
              <a:ea typeface="ＭＳ Ｐゴシック" panose="020B0600070205080204" pitchFamily="50" charset="-128"/>
            </a:rPr>
            <a:t>75</a:t>
          </a:r>
          <a:r>
            <a:rPr kumimoji="1" lang="ja-JP" altLang="en-US" sz="1200">
              <a:solidFill>
                <a:srgbClr val="000000"/>
              </a:solidFill>
              <a:latin typeface="ＭＳ Ｐゴシック" panose="020B0600070205080204" pitchFamily="50" charset="-128"/>
              <a:ea typeface="ＭＳ Ｐゴシック" panose="020B0600070205080204" pitchFamily="50" charset="-128"/>
            </a:rPr>
            <a:t>歳以上の後期高齢者数の増加が見込まれることから、今後も高水準で推移することが予想されるが、より一層経費の縮減を図るなど、適正な財政運営に努める。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165100</xdr:rowOff>
    </xdr:to>
    <xdr:cxnSp macro="">
      <xdr:nvCxnSpPr>
        <xdr:cNvPr id="434" name="直線コネクタ 433"/>
        <xdr:cNvCxnSpPr/>
      </xdr:nvCxnSpPr>
      <xdr:spPr>
        <a:xfrm flipV="1">
          <a:off x="15671800" y="13347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79</xdr:row>
      <xdr:rowOff>46989</xdr:rowOff>
    </xdr:to>
    <xdr:cxnSp macro="">
      <xdr:nvCxnSpPr>
        <xdr:cNvPr id="437" name="直線コネクタ 436"/>
        <xdr:cNvCxnSpPr/>
      </xdr:nvCxnSpPr>
      <xdr:spPr>
        <a:xfrm flipV="1">
          <a:off x="14782800" y="13538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31750</xdr:rowOff>
    </xdr:from>
    <xdr:to>
      <xdr:col>73</xdr:col>
      <xdr:colOff>180975</xdr:colOff>
      <xdr:row>79</xdr:row>
      <xdr:rowOff>46989</xdr:rowOff>
    </xdr:to>
    <xdr:cxnSp macro="">
      <xdr:nvCxnSpPr>
        <xdr:cNvPr id="440" name="直線コネクタ 439"/>
        <xdr:cNvCxnSpPr/>
      </xdr:nvCxnSpPr>
      <xdr:spPr>
        <a:xfrm>
          <a:off x="13893800" y="13576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31750</xdr:rowOff>
    </xdr:to>
    <xdr:cxnSp macro="">
      <xdr:nvCxnSpPr>
        <xdr:cNvPr id="443" name="直線コネクタ 442"/>
        <xdr:cNvCxnSpPr/>
      </xdr:nvCxnSpPr>
      <xdr:spPr>
        <a:xfrm>
          <a:off x="13004800" y="1356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3" name="楕円 452"/>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4"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55" name="楕円 454"/>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56" name="テキスト ボックス 455"/>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7" name="楕円 456"/>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8" name="テキスト ボックス 457"/>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59" name="楕円 458"/>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60" name="テキスト ボックス 459"/>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61" name="楕円 460"/>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2" name="テキスト ボックス 461"/>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35179</xdr:rowOff>
    </xdr:from>
    <xdr:to>
      <xdr:col>29</xdr:col>
      <xdr:colOff>127000</xdr:colOff>
      <xdr:row>17</xdr:row>
      <xdr:rowOff>39202</xdr:rowOff>
    </xdr:to>
    <xdr:cxnSp macro="">
      <xdr:nvCxnSpPr>
        <xdr:cNvPr id="48" name="直線コネクタ 47"/>
        <xdr:cNvCxnSpPr/>
      </xdr:nvCxnSpPr>
      <xdr:spPr bwMode="auto">
        <a:xfrm flipV="1">
          <a:off x="5003800" y="2997454"/>
          <a:ext cx="6477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35179</xdr:rowOff>
    </xdr:from>
    <xdr:to>
      <xdr:col>26</xdr:col>
      <xdr:colOff>50800</xdr:colOff>
      <xdr:row>17</xdr:row>
      <xdr:rowOff>39202</xdr:rowOff>
    </xdr:to>
    <xdr:cxnSp macro="">
      <xdr:nvCxnSpPr>
        <xdr:cNvPr id="51" name="直線コネクタ 50"/>
        <xdr:cNvCxnSpPr/>
      </xdr:nvCxnSpPr>
      <xdr:spPr bwMode="auto">
        <a:xfrm>
          <a:off x="4305300" y="2997454"/>
          <a:ext cx="6985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35179</xdr:rowOff>
    </xdr:from>
    <xdr:to>
      <xdr:col>22</xdr:col>
      <xdr:colOff>114300</xdr:colOff>
      <xdr:row>17</xdr:row>
      <xdr:rowOff>73584</xdr:rowOff>
    </xdr:to>
    <xdr:cxnSp macro="">
      <xdr:nvCxnSpPr>
        <xdr:cNvPr id="54" name="直線コネクタ 53"/>
        <xdr:cNvCxnSpPr/>
      </xdr:nvCxnSpPr>
      <xdr:spPr bwMode="auto">
        <a:xfrm flipV="1">
          <a:off x="3606800" y="2997454"/>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73584</xdr:rowOff>
    </xdr:from>
    <xdr:to>
      <xdr:col>18</xdr:col>
      <xdr:colOff>177800</xdr:colOff>
      <xdr:row>17</xdr:row>
      <xdr:rowOff>97770</xdr:rowOff>
    </xdr:to>
    <xdr:cxnSp macro="">
      <xdr:nvCxnSpPr>
        <xdr:cNvPr id="57" name="直線コネクタ 56"/>
        <xdr:cNvCxnSpPr/>
      </xdr:nvCxnSpPr>
      <xdr:spPr bwMode="auto">
        <a:xfrm flipV="1">
          <a:off x="2908300" y="3035859"/>
          <a:ext cx="698500" cy="2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155829</xdr:rowOff>
    </xdr:from>
    <xdr:to>
      <xdr:col>29</xdr:col>
      <xdr:colOff>177800</xdr:colOff>
      <xdr:row>17</xdr:row>
      <xdr:rowOff>85979</xdr:rowOff>
    </xdr:to>
    <xdr:sp macro="" textlink="">
      <xdr:nvSpPr>
        <xdr:cNvPr id="67" name="楕円 66"/>
        <xdr:cNvSpPr/>
      </xdr:nvSpPr>
      <xdr:spPr bwMode="auto">
        <a:xfrm>
          <a:off x="5600700" y="29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127906</xdr:rowOff>
    </xdr:from>
    <xdr:ext cx="762000" cy="259045"/>
    <xdr:sp macro="" textlink="">
      <xdr:nvSpPr>
        <xdr:cNvPr id="68" name="人口1人当たり決算額の推移該当値テキスト130"/>
        <xdr:cNvSpPr txBox="1"/>
      </xdr:nvSpPr>
      <xdr:spPr>
        <a:xfrm>
          <a:off x="5740400" y="29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159852</xdr:rowOff>
    </xdr:from>
    <xdr:to>
      <xdr:col>26</xdr:col>
      <xdr:colOff>101600</xdr:colOff>
      <xdr:row>17</xdr:row>
      <xdr:rowOff>90002</xdr:rowOff>
    </xdr:to>
    <xdr:sp macro="" textlink="">
      <xdr:nvSpPr>
        <xdr:cNvPr id="69" name="楕円 68"/>
        <xdr:cNvSpPr/>
      </xdr:nvSpPr>
      <xdr:spPr bwMode="auto">
        <a:xfrm>
          <a:off x="4953000" y="295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74779</xdr:rowOff>
    </xdr:from>
    <xdr:ext cx="736600" cy="259045"/>
    <xdr:sp macro="" textlink="">
      <xdr:nvSpPr>
        <xdr:cNvPr id="70" name="テキスト ボックス 69"/>
        <xdr:cNvSpPr txBox="1"/>
      </xdr:nvSpPr>
      <xdr:spPr>
        <a:xfrm>
          <a:off x="4622800" y="3037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155829</xdr:rowOff>
    </xdr:from>
    <xdr:to>
      <xdr:col>22</xdr:col>
      <xdr:colOff>165100</xdr:colOff>
      <xdr:row>17</xdr:row>
      <xdr:rowOff>85979</xdr:rowOff>
    </xdr:to>
    <xdr:sp macro="" textlink="">
      <xdr:nvSpPr>
        <xdr:cNvPr id="71" name="楕円 70"/>
        <xdr:cNvSpPr/>
      </xdr:nvSpPr>
      <xdr:spPr bwMode="auto">
        <a:xfrm>
          <a:off x="4254500" y="29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70756</xdr:rowOff>
    </xdr:from>
    <xdr:ext cx="762000" cy="259045"/>
    <xdr:sp macro="" textlink="">
      <xdr:nvSpPr>
        <xdr:cNvPr id="72" name="テキスト ボックス 71"/>
        <xdr:cNvSpPr txBox="1"/>
      </xdr:nvSpPr>
      <xdr:spPr>
        <a:xfrm>
          <a:off x="3924300" y="303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22784</xdr:rowOff>
    </xdr:from>
    <xdr:to>
      <xdr:col>19</xdr:col>
      <xdr:colOff>38100</xdr:colOff>
      <xdr:row>17</xdr:row>
      <xdr:rowOff>124384</xdr:rowOff>
    </xdr:to>
    <xdr:sp macro="" textlink="">
      <xdr:nvSpPr>
        <xdr:cNvPr id="73" name="楕円 72"/>
        <xdr:cNvSpPr/>
      </xdr:nvSpPr>
      <xdr:spPr bwMode="auto">
        <a:xfrm>
          <a:off x="3556000" y="298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109161</xdr:rowOff>
    </xdr:from>
    <xdr:ext cx="762000" cy="259045"/>
    <xdr:sp macro="" textlink="">
      <xdr:nvSpPr>
        <xdr:cNvPr id="74" name="テキスト ボックス 73"/>
        <xdr:cNvSpPr txBox="1"/>
      </xdr:nvSpPr>
      <xdr:spPr>
        <a:xfrm>
          <a:off x="3225800" y="307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46970</xdr:rowOff>
    </xdr:from>
    <xdr:to>
      <xdr:col>15</xdr:col>
      <xdr:colOff>101600</xdr:colOff>
      <xdr:row>17</xdr:row>
      <xdr:rowOff>148570</xdr:rowOff>
    </xdr:to>
    <xdr:sp macro="" textlink="">
      <xdr:nvSpPr>
        <xdr:cNvPr id="75" name="楕円 74"/>
        <xdr:cNvSpPr/>
      </xdr:nvSpPr>
      <xdr:spPr bwMode="auto">
        <a:xfrm>
          <a:off x="2857500" y="300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133347</xdr:rowOff>
    </xdr:from>
    <xdr:ext cx="762000" cy="259045"/>
    <xdr:sp macro="" textlink="">
      <xdr:nvSpPr>
        <xdr:cNvPr id="76" name="テキスト ボックス 75"/>
        <xdr:cNvSpPr txBox="1"/>
      </xdr:nvSpPr>
      <xdr:spPr>
        <a:xfrm>
          <a:off x="2527300" y="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20739</xdr:rowOff>
    </xdr:from>
    <xdr:to>
      <xdr:col>29</xdr:col>
      <xdr:colOff>127000</xdr:colOff>
      <xdr:row>37</xdr:row>
      <xdr:rowOff>106311</xdr:rowOff>
    </xdr:to>
    <xdr:cxnSp macro="">
      <xdr:nvCxnSpPr>
        <xdr:cNvPr id="109" name="直線コネクタ 108"/>
        <xdr:cNvCxnSpPr/>
      </xdr:nvCxnSpPr>
      <xdr:spPr bwMode="auto">
        <a:xfrm flipV="1">
          <a:off x="5003800" y="7145439"/>
          <a:ext cx="647700" cy="8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105321</xdr:rowOff>
    </xdr:from>
    <xdr:to>
      <xdr:col>26</xdr:col>
      <xdr:colOff>50800</xdr:colOff>
      <xdr:row>37</xdr:row>
      <xdr:rowOff>106311</xdr:rowOff>
    </xdr:to>
    <xdr:cxnSp macro="">
      <xdr:nvCxnSpPr>
        <xdr:cNvPr id="112" name="直線コネクタ 111"/>
        <xdr:cNvCxnSpPr/>
      </xdr:nvCxnSpPr>
      <xdr:spPr bwMode="auto">
        <a:xfrm>
          <a:off x="4305300" y="7230021"/>
          <a:ext cx="698500" cy="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96482</xdr:rowOff>
    </xdr:from>
    <xdr:to>
      <xdr:col>22</xdr:col>
      <xdr:colOff>114300</xdr:colOff>
      <xdr:row>37</xdr:row>
      <xdr:rowOff>105321</xdr:rowOff>
    </xdr:to>
    <xdr:cxnSp macro="">
      <xdr:nvCxnSpPr>
        <xdr:cNvPr id="115" name="直線コネクタ 114"/>
        <xdr:cNvCxnSpPr/>
      </xdr:nvCxnSpPr>
      <xdr:spPr bwMode="auto">
        <a:xfrm>
          <a:off x="3606800" y="7221182"/>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44438</xdr:rowOff>
    </xdr:from>
    <xdr:to>
      <xdr:col>18</xdr:col>
      <xdr:colOff>177800</xdr:colOff>
      <xdr:row>37</xdr:row>
      <xdr:rowOff>96482</xdr:rowOff>
    </xdr:to>
    <xdr:cxnSp macro="">
      <xdr:nvCxnSpPr>
        <xdr:cNvPr id="118" name="直線コネクタ 117"/>
        <xdr:cNvCxnSpPr/>
      </xdr:nvCxnSpPr>
      <xdr:spPr bwMode="auto">
        <a:xfrm>
          <a:off x="2908300" y="7169138"/>
          <a:ext cx="698500" cy="5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141389</xdr:rowOff>
    </xdr:from>
    <xdr:to>
      <xdr:col>29</xdr:col>
      <xdr:colOff>177800</xdr:colOff>
      <xdr:row>37</xdr:row>
      <xdr:rowOff>71539</xdr:rowOff>
    </xdr:to>
    <xdr:sp macro="" textlink="">
      <xdr:nvSpPr>
        <xdr:cNvPr id="128" name="楕円 127"/>
        <xdr:cNvSpPr/>
      </xdr:nvSpPr>
      <xdr:spPr bwMode="auto">
        <a:xfrm>
          <a:off x="5600700" y="709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113466</xdr:rowOff>
    </xdr:from>
    <xdr:ext cx="762000" cy="259045"/>
    <xdr:sp macro="" textlink="">
      <xdr:nvSpPr>
        <xdr:cNvPr id="129" name="人口1人当たり決算額の推移該当値テキスト445"/>
        <xdr:cNvSpPr txBox="1"/>
      </xdr:nvSpPr>
      <xdr:spPr>
        <a:xfrm>
          <a:off x="5740400" y="70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55511</xdr:rowOff>
    </xdr:from>
    <xdr:to>
      <xdr:col>26</xdr:col>
      <xdr:colOff>101600</xdr:colOff>
      <xdr:row>37</xdr:row>
      <xdr:rowOff>157111</xdr:rowOff>
    </xdr:to>
    <xdr:sp macro="" textlink="">
      <xdr:nvSpPr>
        <xdr:cNvPr id="130" name="楕円 129"/>
        <xdr:cNvSpPr/>
      </xdr:nvSpPr>
      <xdr:spPr bwMode="auto">
        <a:xfrm>
          <a:off x="4953000" y="718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141888</xdr:rowOff>
    </xdr:from>
    <xdr:ext cx="736600" cy="259045"/>
    <xdr:sp macro="" textlink="">
      <xdr:nvSpPr>
        <xdr:cNvPr id="131" name="テキスト ボックス 130"/>
        <xdr:cNvSpPr txBox="1"/>
      </xdr:nvSpPr>
      <xdr:spPr>
        <a:xfrm>
          <a:off x="4622800" y="726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54521</xdr:rowOff>
    </xdr:from>
    <xdr:to>
      <xdr:col>22</xdr:col>
      <xdr:colOff>165100</xdr:colOff>
      <xdr:row>37</xdr:row>
      <xdr:rowOff>156121</xdr:rowOff>
    </xdr:to>
    <xdr:sp macro="" textlink="">
      <xdr:nvSpPr>
        <xdr:cNvPr id="132" name="楕円 131"/>
        <xdr:cNvSpPr/>
      </xdr:nvSpPr>
      <xdr:spPr bwMode="auto">
        <a:xfrm>
          <a:off x="4254500" y="717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140898</xdr:rowOff>
    </xdr:from>
    <xdr:ext cx="762000" cy="259045"/>
    <xdr:sp macro="" textlink="">
      <xdr:nvSpPr>
        <xdr:cNvPr id="133" name="テキスト ボックス 132"/>
        <xdr:cNvSpPr txBox="1"/>
      </xdr:nvSpPr>
      <xdr:spPr>
        <a:xfrm>
          <a:off x="3924300" y="72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45682</xdr:rowOff>
    </xdr:from>
    <xdr:to>
      <xdr:col>19</xdr:col>
      <xdr:colOff>38100</xdr:colOff>
      <xdr:row>37</xdr:row>
      <xdr:rowOff>147282</xdr:rowOff>
    </xdr:to>
    <xdr:sp macro="" textlink="">
      <xdr:nvSpPr>
        <xdr:cNvPr id="134" name="楕円 133"/>
        <xdr:cNvSpPr/>
      </xdr:nvSpPr>
      <xdr:spPr bwMode="auto">
        <a:xfrm>
          <a:off x="3556000" y="717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132059</xdr:rowOff>
    </xdr:from>
    <xdr:ext cx="762000" cy="259045"/>
    <xdr:sp macro="" textlink="">
      <xdr:nvSpPr>
        <xdr:cNvPr id="135" name="テキスト ボックス 134"/>
        <xdr:cNvSpPr txBox="1"/>
      </xdr:nvSpPr>
      <xdr:spPr>
        <a:xfrm>
          <a:off x="3225800" y="725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165088</xdr:rowOff>
    </xdr:from>
    <xdr:to>
      <xdr:col>15</xdr:col>
      <xdr:colOff>101600</xdr:colOff>
      <xdr:row>37</xdr:row>
      <xdr:rowOff>95238</xdr:rowOff>
    </xdr:to>
    <xdr:sp macro="" textlink="">
      <xdr:nvSpPr>
        <xdr:cNvPr id="136" name="楕円 135"/>
        <xdr:cNvSpPr/>
      </xdr:nvSpPr>
      <xdr:spPr bwMode="auto">
        <a:xfrm>
          <a:off x="2857500" y="711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80015</xdr:rowOff>
    </xdr:from>
    <xdr:ext cx="762000" cy="259045"/>
    <xdr:sp macro="" textlink="">
      <xdr:nvSpPr>
        <xdr:cNvPr id="137" name="テキスト ボックス 136"/>
        <xdr:cNvSpPr txBox="1"/>
      </xdr:nvSpPr>
      <xdr:spPr>
        <a:xfrm>
          <a:off x="2527300" y="720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160894</xdr:rowOff>
    </xdr:from>
    <xdr:to>
      <xdr:col>24</xdr:col>
      <xdr:colOff>63500</xdr:colOff>
      <xdr:row>36</xdr:row>
      <xdr:rowOff>78860</xdr:rowOff>
    </xdr:to>
    <xdr:cxnSp macro="">
      <xdr:nvCxnSpPr>
        <xdr:cNvPr id="63" name="直線コネクタ 62"/>
        <xdr:cNvCxnSpPr/>
      </xdr:nvCxnSpPr>
      <xdr:spPr>
        <a:xfrm flipV="1">
          <a:off x="3797300" y="6161644"/>
          <a:ext cx="838200" cy="8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78860</xdr:rowOff>
    </xdr:from>
    <xdr:to>
      <xdr:col>19</xdr:col>
      <xdr:colOff>177800</xdr:colOff>
      <xdr:row>36</xdr:row>
      <xdr:rowOff>84542</xdr:rowOff>
    </xdr:to>
    <xdr:cxnSp macro="">
      <xdr:nvCxnSpPr>
        <xdr:cNvPr id="66" name="直線コネクタ 65"/>
        <xdr:cNvCxnSpPr/>
      </xdr:nvCxnSpPr>
      <xdr:spPr>
        <a:xfrm flipV="1">
          <a:off x="2908300" y="625106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84542</xdr:rowOff>
    </xdr:from>
    <xdr:to>
      <xdr:col>15</xdr:col>
      <xdr:colOff>50800</xdr:colOff>
      <xdr:row>36</xdr:row>
      <xdr:rowOff>86795</xdr:rowOff>
    </xdr:to>
    <xdr:cxnSp macro="">
      <xdr:nvCxnSpPr>
        <xdr:cNvPr id="69" name="直線コネクタ 68"/>
        <xdr:cNvCxnSpPr/>
      </xdr:nvCxnSpPr>
      <xdr:spPr>
        <a:xfrm flipV="1">
          <a:off x="2019300" y="6256742"/>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86795</xdr:rowOff>
    </xdr:from>
    <xdr:to>
      <xdr:col>10</xdr:col>
      <xdr:colOff>114300</xdr:colOff>
      <xdr:row>36</xdr:row>
      <xdr:rowOff>97670</xdr:rowOff>
    </xdr:to>
    <xdr:cxnSp macro="">
      <xdr:nvCxnSpPr>
        <xdr:cNvPr id="72" name="直線コネクタ 71"/>
        <xdr:cNvCxnSpPr/>
      </xdr:nvCxnSpPr>
      <xdr:spPr>
        <a:xfrm flipV="1">
          <a:off x="1130300" y="6258995"/>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110094</xdr:rowOff>
    </xdr:from>
    <xdr:to>
      <xdr:col>24</xdr:col>
      <xdr:colOff>114300</xdr:colOff>
      <xdr:row>36</xdr:row>
      <xdr:rowOff>40244</xdr:rowOff>
    </xdr:to>
    <xdr:sp macro="" textlink="">
      <xdr:nvSpPr>
        <xdr:cNvPr id="82" name="楕円 81"/>
        <xdr:cNvSpPr/>
      </xdr:nvSpPr>
      <xdr:spPr>
        <a:xfrm>
          <a:off x="4584700" y="61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88521</xdr:rowOff>
    </xdr:from>
    <xdr:ext cx="534377" cy="259045"/>
    <xdr:sp macro="" textlink="">
      <xdr:nvSpPr>
        <xdr:cNvPr id="83" name="人件費該当値テキスト"/>
        <xdr:cNvSpPr txBox="1"/>
      </xdr:nvSpPr>
      <xdr:spPr>
        <a:xfrm>
          <a:off x="4686300" y="60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28060</xdr:rowOff>
    </xdr:from>
    <xdr:to>
      <xdr:col>20</xdr:col>
      <xdr:colOff>38100</xdr:colOff>
      <xdr:row>36</xdr:row>
      <xdr:rowOff>129660</xdr:rowOff>
    </xdr:to>
    <xdr:sp macro="" textlink="">
      <xdr:nvSpPr>
        <xdr:cNvPr id="84" name="楕円 83"/>
        <xdr:cNvSpPr/>
      </xdr:nvSpPr>
      <xdr:spPr>
        <a:xfrm>
          <a:off x="3746500" y="62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120787</xdr:rowOff>
    </xdr:from>
    <xdr:ext cx="534377" cy="259045"/>
    <xdr:sp macro="" textlink="">
      <xdr:nvSpPr>
        <xdr:cNvPr id="85" name="テキスト ボックス 84"/>
        <xdr:cNvSpPr txBox="1"/>
      </xdr:nvSpPr>
      <xdr:spPr>
        <a:xfrm>
          <a:off x="3530111" y="62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33742</xdr:rowOff>
    </xdr:from>
    <xdr:to>
      <xdr:col>15</xdr:col>
      <xdr:colOff>101600</xdr:colOff>
      <xdr:row>36</xdr:row>
      <xdr:rowOff>135342</xdr:rowOff>
    </xdr:to>
    <xdr:sp macro="" textlink="">
      <xdr:nvSpPr>
        <xdr:cNvPr id="86" name="楕円 85"/>
        <xdr:cNvSpPr/>
      </xdr:nvSpPr>
      <xdr:spPr>
        <a:xfrm>
          <a:off x="2857500" y="62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126469</xdr:rowOff>
    </xdr:from>
    <xdr:ext cx="534377" cy="259045"/>
    <xdr:sp macro="" textlink="">
      <xdr:nvSpPr>
        <xdr:cNvPr id="87" name="テキスト ボックス 86"/>
        <xdr:cNvSpPr txBox="1"/>
      </xdr:nvSpPr>
      <xdr:spPr>
        <a:xfrm>
          <a:off x="2641111" y="62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35995</xdr:rowOff>
    </xdr:from>
    <xdr:to>
      <xdr:col>10</xdr:col>
      <xdr:colOff>165100</xdr:colOff>
      <xdr:row>36</xdr:row>
      <xdr:rowOff>137595</xdr:rowOff>
    </xdr:to>
    <xdr:sp macro="" textlink="">
      <xdr:nvSpPr>
        <xdr:cNvPr id="88" name="楕円 87"/>
        <xdr:cNvSpPr/>
      </xdr:nvSpPr>
      <xdr:spPr>
        <a:xfrm>
          <a:off x="1968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128722</xdr:rowOff>
    </xdr:from>
    <xdr:ext cx="534377" cy="259045"/>
    <xdr:sp macro="" textlink="">
      <xdr:nvSpPr>
        <xdr:cNvPr id="89" name="テキスト ボックス 88"/>
        <xdr:cNvSpPr txBox="1"/>
      </xdr:nvSpPr>
      <xdr:spPr>
        <a:xfrm>
          <a:off x="1752111" y="63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46870</xdr:rowOff>
    </xdr:from>
    <xdr:to>
      <xdr:col>6</xdr:col>
      <xdr:colOff>38100</xdr:colOff>
      <xdr:row>36</xdr:row>
      <xdr:rowOff>148470</xdr:rowOff>
    </xdr:to>
    <xdr:sp macro="" textlink="">
      <xdr:nvSpPr>
        <xdr:cNvPr id="90" name="楕円 89"/>
        <xdr:cNvSpPr/>
      </xdr:nvSpPr>
      <xdr:spPr>
        <a:xfrm>
          <a:off x="1079500" y="62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139597</xdr:rowOff>
    </xdr:from>
    <xdr:ext cx="534377" cy="259045"/>
    <xdr:sp macro="" textlink="">
      <xdr:nvSpPr>
        <xdr:cNvPr id="91" name="テキスト ボックス 90"/>
        <xdr:cNvSpPr txBox="1"/>
      </xdr:nvSpPr>
      <xdr:spPr>
        <a:xfrm>
          <a:off x="863111" y="63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129939</xdr:rowOff>
    </xdr:from>
    <xdr:to>
      <xdr:col>24</xdr:col>
      <xdr:colOff>63500</xdr:colOff>
      <xdr:row>58</xdr:row>
      <xdr:rowOff>50271</xdr:rowOff>
    </xdr:to>
    <xdr:cxnSp macro="">
      <xdr:nvCxnSpPr>
        <xdr:cNvPr id="119" name="直線コネクタ 118"/>
        <xdr:cNvCxnSpPr/>
      </xdr:nvCxnSpPr>
      <xdr:spPr>
        <a:xfrm flipV="1">
          <a:off x="3797300" y="9902589"/>
          <a:ext cx="8382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50271</xdr:rowOff>
    </xdr:from>
    <xdr:to>
      <xdr:col>19</xdr:col>
      <xdr:colOff>177800</xdr:colOff>
      <xdr:row>58</xdr:row>
      <xdr:rowOff>90825</xdr:rowOff>
    </xdr:to>
    <xdr:cxnSp macro="">
      <xdr:nvCxnSpPr>
        <xdr:cNvPr id="122" name="直線コネクタ 121"/>
        <xdr:cNvCxnSpPr/>
      </xdr:nvCxnSpPr>
      <xdr:spPr>
        <a:xfrm flipV="1">
          <a:off x="2908300" y="9994371"/>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83762</xdr:rowOff>
    </xdr:from>
    <xdr:to>
      <xdr:col>15</xdr:col>
      <xdr:colOff>50800</xdr:colOff>
      <xdr:row>58</xdr:row>
      <xdr:rowOff>90825</xdr:rowOff>
    </xdr:to>
    <xdr:cxnSp macro="">
      <xdr:nvCxnSpPr>
        <xdr:cNvPr id="125" name="直線コネクタ 124"/>
        <xdr:cNvCxnSpPr/>
      </xdr:nvCxnSpPr>
      <xdr:spPr>
        <a:xfrm>
          <a:off x="2019300" y="10027862"/>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83762</xdr:rowOff>
    </xdr:from>
    <xdr:to>
      <xdr:col>10</xdr:col>
      <xdr:colOff>114300</xdr:colOff>
      <xdr:row>58</xdr:row>
      <xdr:rowOff>91785</xdr:rowOff>
    </xdr:to>
    <xdr:cxnSp macro="">
      <xdr:nvCxnSpPr>
        <xdr:cNvPr id="128" name="直線コネクタ 127"/>
        <xdr:cNvCxnSpPr/>
      </xdr:nvCxnSpPr>
      <xdr:spPr>
        <a:xfrm flipV="1">
          <a:off x="1130300" y="10027862"/>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79139</xdr:rowOff>
    </xdr:from>
    <xdr:to>
      <xdr:col>24</xdr:col>
      <xdr:colOff>114300</xdr:colOff>
      <xdr:row>58</xdr:row>
      <xdr:rowOff>9289</xdr:rowOff>
    </xdr:to>
    <xdr:sp macro="" textlink="">
      <xdr:nvSpPr>
        <xdr:cNvPr id="138" name="楕円 137"/>
        <xdr:cNvSpPr/>
      </xdr:nvSpPr>
      <xdr:spPr>
        <a:xfrm>
          <a:off x="4584700" y="98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57566</xdr:rowOff>
    </xdr:from>
    <xdr:ext cx="534377" cy="259045"/>
    <xdr:sp macro="" textlink="">
      <xdr:nvSpPr>
        <xdr:cNvPr id="139" name="物件費該当値テキスト"/>
        <xdr:cNvSpPr txBox="1"/>
      </xdr:nvSpPr>
      <xdr:spPr>
        <a:xfrm>
          <a:off x="4686300" y="983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170921</xdr:rowOff>
    </xdr:from>
    <xdr:to>
      <xdr:col>20</xdr:col>
      <xdr:colOff>38100</xdr:colOff>
      <xdr:row>58</xdr:row>
      <xdr:rowOff>101071</xdr:rowOff>
    </xdr:to>
    <xdr:sp macro="" textlink="">
      <xdr:nvSpPr>
        <xdr:cNvPr id="140" name="楕円 139"/>
        <xdr:cNvSpPr/>
      </xdr:nvSpPr>
      <xdr:spPr>
        <a:xfrm>
          <a:off x="3746500" y="99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92198</xdr:rowOff>
    </xdr:from>
    <xdr:ext cx="534377" cy="259045"/>
    <xdr:sp macro="" textlink="">
      <xdr:nvSpPr>
        <xdr:cNvPr id="141" name="テキスト ボックス 140"/>
        <xdr:cNvSpPr txBox="1"/>
      </xdr:nvSpPr>
      <xdr:spPr>
        <a:xfrm>
          <a:off x="3530111" y="1003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40025</xdr:rowOff>
    </xdr:from>
    <xdr:to>
      <xdr:col>15</xdr:col>
      <xdr:colOff>101600</xdr:colOff>
      <xdr:row>58</xdr:row>
      <xdr:rowOff>141625</xdr:rowOff>
    </xdr:to>
    <xdr:sp macro="" textlink="">
      <xdr:nvSpPr>
        <xdr:cNvPr id="142" name="楕円 141"/>
        <xdr:cNvSpPr/>
      </xdr:nvSpPr>
      <xdr:spPr>
        <a:xfrm>
          <a:off x="2857500" y="99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132752</xdr:rowOff>
    </xdr:from>
    <xdr:ext cx="534377" cy="259045"/>
    <xdr:sp macro="" textlink="">
      <xdr:nvSpPr>
        <xdr:cNvPr id="143" name="テキスト ボックス 142"/>
        <xdr:cNvSpPr txBox="1"/>
      </xdr:nvSpPr>
      <xdr:spPr>
        <a:xfrm>
          <a:off x="2641111" y="100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32962</xdr:rowOff>
    </xdr:from>
    <xdr:to>
      <xdr:col>10</xdr:col>
      <xdr:colOff>165100</xdr:colOff>
      <xdr:row>58</xdr:row>
      <xdr:rowOff>134562</xdr:rowOff>
    </xdr:to>
    <xdr:sp macro="" textlink="">
      <xdr:nvSpPr>
        <xdr:cNvPr id="144" name="楕円 143"/>
        <xdr:cNvSpPr/>
      </xdr:nvSpPr>
      <xdr:spPr>
        <a:xfrm>
          <a:off x="1968500" y="99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125689</xdr:rowOff>
    </xdr:from>
    <xdr:ext cx="534377" cy="259045"/>
    <xdr:sp macro="" textlink="">
      <xdr:nvSpPr>
        <xdr:cNvPr id="145" name="テキスト ボックス 144"/>
        <xdr:cNvSpPr txBox="1"/>
      </xdr:nvSpPr>
      <xdr:spPr>
        <a:xfrm>
          <a:off x="1752111" y="1006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40985</xdr:rowOff>
    </xdr:from>
    <xdr:to>
      <xdr:col>6</xdr:col>
      <xdr:colOff>38100</xdr:colOff>
      <xdr:row>58</xdr:row>
      <xdr:rowOff>142585</xdr:rowOff>
    </xdr:to>
    <xdr:sp macro="" textlink="">
      <xdr:nvSpPr>
        <xdr:cNvPr id="146" name="楕円 145"/>
        <xdr:cNvSpPr/>
      </xdr:nvSpPr>
      <xdr:spPr>
        <a:xfrm>
          <a:off x="10795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133712</xdr:rowOff>
    </xdr:from>
    <xdr:ext cx="534377" cy="259045"/>
    <xdr:sp macro="" textlink="">
      <xdr:nvSpPr>
        <xdr:cNvPr id="147" name="テキスト ボックス 146"/>
        <xdr:cNvSpPr txBox="1"/>
      </xdr:nvSpPr>
      <xdr:spPr>
        <a:xfrm>
          <a:off x="863111" y="1007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10694</xdr:rowOff>
    </xdr:from>
    <xdr:to>
      <xdr:col>24</xdr:col>
      <xdr:colOff>63500</xdr:colOff>
      <xdr:row>77</xdr:row>
      <xdr:rowOff>41021</xdr:rowOff>
    </xdr:to>
    <xdr:cxnSp macro="">
      <xdr:nvCxnSpPr>
        <xdr:cNvPr id="176" name="直線コネクタ 175"/>
        <xdr:cNvCxnSpPr/>
      </xdr:nvCxnSpPr>
      <xdr:spPr>
        <a:xfrm flipV="1">
          <a:off x="3797300" y="13212344"/>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41021</xdr:rowOff>
    </xdr:from>
    <xdr:to>
      <xdr:col>19</xdr:col>
      <xdr:colOff>177800</xdr:colOff>
      <xdr:row>77</xdr:row>
      <xdr:rowOff>41708</xdr:rowOff>
    </xdr:to>
    <xdr:cxnSp macro="">
      <xdr:nvCxnSpPr>
        <xdr:cNvPr id="179" name="直線コネクタ 178"/>
        <xdr:cNvCxnSpPr/>
      </xdr:nvCxnSpPr>
      <xdr:spPr>
        <a:xfrm flipV="1">
          <a:off x="2908300" y="1324267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16560</xdr:rowOff>
    </xdr:from>
    <xdr:to>
      <xdr:col>15</xdr:col>
      <xdr:colOff>50800</xdr:colOff>
      <xdr:row>77</xdr:row>
      <xdr:rowOff>41708</xdr:rowOff>
    </xdr:to>
    <xdr:cxnSp macro="">
      <xdr:nvCxnSpPr>
        <xdr:cNvPr id="182" name="直線コネクタ 181"/>
        <xdr:cNvCxnSpPr/>
      </xdr:nvCxnSpPr>
      <xdr:spPr>
        <a:xfrm>
          <a:off x="2019300" y="13218210"/>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167894</xdr:rowOff>
    </xdr:from>
    <xdr:to>
      <xdr:col>10</xdr:col>
      <xdr:colOff>114300</xdr:colOff>
      <xdr:row>77</xdr:row>
      <xdr:rowOff>16560</xdr:rowOff>
    </xdr:to>
    <xdr:cxnSp macro="">
      <xdr:nvCxnSpPr>
        <xdr:cNvPr id="185" name="直線コネクタ 184"/>
        <xdr:cNvCxnSpPr/>
      </xdr:nvCxnSpPr>
      <xdr:spPr>
        <a:xfrm>
          <a:off x="1130300" y="1319809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131344</xdr:rowOff>
    </xdr:from>
    <xdr:to>
      <xdr:col>24</xdr:col>
      <xdr:colOff>114300</xdr:colOff>
      <xdr:row>77</xdr:row>
      <xdr:rowOff>61494</xdr:rowOff>
    </xdr:to>
    <xdr:sp macro="" textlink="">
      <xdr:nvSpPr>
        <xdr:cNvPr id="195" name="楕円 194"/>
        <xdr:cNvSpPr/>
      </xdr:nvSpPr>
      <xdr:spPr>
        <a:xfrm>
          <a:off x="4584700" y="13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154221</xdr:rowOff>
    </xdr:from>
    <xdr:ext cx="469744" cy="259045"/>
    <xdr:sp macro="" textlink="">
      <xdr:nvSpPr>
        <xdr:cNvPr id="196" name="維持補修費該当値テキスト"/>
        <xdr:cNvSpPr txBox="1"/>
      </xdr:nvSpPr>
      <xdr:spPr>
        <a:xfrm>
          <a:off x="4686300" y="130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161671</xdr:rowOff>
    </xdr:from>
    <xdr:to>
      <xdr:col>20</xdr:col>
      <xdr:colOff>38100</xdr:colOff>
      <xdr:row>77</xdr:row>
      <xdr:rowOff>91821</xdr:rowOff>
    </xdr:to>
    <xdr:sp macro="" textlink="">
      <xdr:nvSpPr>
        <xdr:cNvPr id="197" name="楕円 196"/>
        <xdr:cNvSpPr/>
      </xdr:nvSpPr>
      <xdr:spPr>
        <a:xfrm>
          <a:off x="3746500" y="131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108348</xdr:rowOff>
    </xdr:from>
    <xdr:ext cx="469744" cy="259045"/>
    <xdr:sp macro="" textlink="">
      <xdr:nvSpPr>
        <xdr:cNvPr id="198" name="テキスト ボックス 197"/>
        <xdr:cNvSpPr txBox="1"/>
      </xdr:nvSpPr>
      <xdr:spPr>
        <a:xfrm>
          <a:off x="3562428" y="1296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162358</xdr:rowOff>
    </xdr:from>
    <xdr:to>
      <xdr:col>15</xdr:col>
      <xdr:colOff>101600</xdr:colOff>
      <xdr:row>77</xdr:row>
      <xdr:rowOff>92508</xdr:rowOff>
    </xdr:to>
    <xdr:sp macro="" textlink="">
      <xdr:nvSpPr>
        <xdr:cNvPr id="199" name="楕円 198"/>
        <xdr:cNvSpPr/>
      </xdr:nvSpPr>
      <xdr:spPr>
        <a:xfrm>
          <a:off x="2857500" y="13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109034</xdr:rowOff>
    </xdr:from>
    <xdr:ext cx="469744" cy="259045"/>
    <xdr:sp macro="" textlink="">
      <xdr:nvSpPr>
        <xdr:cNvPr id="200" name="テキスト ボックス 199"/>
        <xdr:cNvSpPr txBox="1"/>
      </xdr:nvSpPr>
      <xdr:spPr>
        <a:xfrm>
          <a:off x="2673428" y="1296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137210</xdr:rowOff>
    </xdr:from>
    <xdr:to>
      <xdr:col>10</xdr:col>
      <xdr:colOff>165100</xdr:colOff>
      <xdr:row>77</xdr:row>
      <xdr:rowOff>67360</xdr:rowOff>
    </xdr:to>
    <xdr:sp macro="" textlink="">
      <xdr:nvSpPr>
        <xdr:cNvPr id="201" name="楕円 200"/>
        <xdr:cNvSpPr/>
      </xdr:nvSpPr>
      <xdr:spPr>
        <a:xfrm>
          <a:off x="1968500" y="131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83888</xdr:rowOff>
    </xdr:from>
    <xdr:ext cx="469744" cy="259045"/>
    <xdr:sp macro="" textlink="">
      <xdr:nvSpPr>
        <xdr:cNvPr id="202" name="テキスト ボックス 201"/>
        <xdr:cNvSpPr txBox="1"/>
      </xdr:nvSpPr>
      <xdr:spPr>
        <a:xfrm>
          <a:off x="1784428" y="129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117094</xdr:rowOff>
    </xdr:from>
    <xdr:to>
      <xdr:col>6</xdr:col>
      <xdr:colOff>38100</xdr:colOff>
      <xdr:row>77</xdr:row>
      <xdr:rowOff>47244</xdr:rowOff>
    </xdr:to>
    <xdr:sp macro="" textlink="">
      <xdr:nvSpPr>
        <xdr:cNvPr id="203" name="楕円 202"/>
        <xdr:cNvSpPr/>
      </xdr:nvSpPr>
      <xdr:spPr>
        <a:xfrm>
          <a:off x="1079500" y="131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63771</xdr:rowOff>
    </xdr:from>
    <xdr:ext cx="469744" cy="259045"/>
    <xdr:sp macro="" textlink="">
      <xdr:nvSpPr>
        <xdr:cNvPr id="204" name="テキスト ボックス 203"/>
        <xdr:cNvSpPr txBox="1"/>
      </xdr:nvSpPr>
      <xdr:spPr>
        <a:xfrm>
          <a:off x="895428" y="129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111023</xdr:rowOff>
    </xdr:from>
    <xdr:to>
      <xdr:col>24</xdr:col>
      <xdr:colOff>63500</xdr:colOff>
      <xdr:row>96</xdr:row>
      <xdr:rowOff>9195</xdr:rowOff>
    </xdr:to>
    <xdr:cxnSp macro="">
      <xdr:nvCxnSpPr>
        <xdr:cNvPr id="234" name="直線コネクタ 233"/>
        <xdr:cNvCxnSpPr/>
      </xdr:nvCxnSpPr>
      <xdr:spPr>
        <a:xfrm flipV="1">
          <a:off x="3797300" y="16398773"/>
          <a:ext cx="838200" cy="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9195</xdr:rowOff>
    </xdr:from>
    <xdr:to>
      <xdr:col>19</xdr:col>
      <xdr:colOff>177800</xdr:colOff>
      <xdr:row>96</xdr:row>
      <xdr:rowOff>69062</xdr:rowOff>
    </xdr:to>
    <xdr:cxnSp macro="">
      <xdr:nvCxnSpPr>
        <xdr:cNvPr id="237" name="直線コネクタ 236"/>
        <xdr:cNvCxnSpPr/>
      </xdr:nvCxnSpPr>
      <xdr:spPr>
        <a:xfrm flipV="1">
          <a:off x="2908300" y="16468395"/>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53239</xdr:rowOff>
    </xdr:from>
    <xdr:to>
      <xdr:col>15</xdr:col>
      <xdr:colOff>50800</xdr:colOff>
      <xdr:row>96</xdr:row>
      <xdr:rowOff>69062</xdr:rowOff>
    </xdr:to>
    <xdr:cxnSp macro="">
      <xdr:nvCxnSpPr>
        <xdr:cNvPr id="240" name="直線コネクタ 239"/>
        <xdr:cNvCxnSpPr/>
      </xdr:nvCxnSpPr>
      <xdr:spPr>
        <a:xfrm>
          <a:off x="2019300" y="16512439"/>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53239</xdr:rowOff>
    </xdr:from>
    <xdr:to>
      <xdr:col>10</xdr:col>
      <xdr:colOff>114300</xdr:colOff>
      <xdr:row>96</xdr:row>
      <xdr:rowOff>76657</xdr:rowOff>
    </xdr:to>
    <xdr:cxnSp macro="">
      <xdr:nvCxnSpPr>
        <xdr:cNvPr id="243" name="直線コネクタ 242"/>
        <xdr:cNvCxnSpPr/>
      </xdr:nvCxnSpPr>
      <xdr:spPr>
        <a:xfrm flipV="1">
          <a:off x="1130300" y="16512439"/>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60223</xdr:rowOff>
    </xdr:from>
    <xdr:to>
      <xdr:col>24</xdr:col>
      <xdr:colOff>114300</xdr:colOff>
      <xdr:row>95</xdr:row>
      <xdr:rowOff>161823</xdr:rowOff>
    </xdr:to>
    <xdr:sp macro="" textlink="">
      <xdr:nvSpPr>
        <xdr:cNvPr id="253" name="楕円 252"/>
        <xdr:cNvSpPr/>
      </xdr:nvSpPr>
      <xdr:spPr>
        <a:xfrm>
          <a:off x="4584700" y="163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38650</xdr:rowOff>
    </xdr:from>
    <xdr:ext cx="599010" cy="259045"/>
    <xdr:sp macro="" textlink="">
      <xdr:nvSpPr>
        <xdr:cNvPr id="254" name="扶助費該当値テキスト"/>
        <xdr:cNvSpPr txBox="1"/>
      </xdr:nvSpPr>
      <xdr:spPr>
        <a:xfrm>
          <a:off x="4686300" y="1632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129845</xdr:rowOff>
    </xdr:from>
    <xdr:to>
      <xdr:col>20</xdr:col>
      <xdr:colOff>38100</xdr:colOff>
      <xdr:row>96</xdr:row>
      <xdr:rowOff>59995</xdr:rowOff>
    </xdr:to>
    <xdr:sp macro="" textlink="">
      <xdr:nvSpPr>
        <xdr:cNvPr id="255" name="楕円 254"/>
        <xdr:cNvSpPr/>
      </xdr:nvSpPr>
      <xdr:spPr>
        <a:xfrm>
          <a:off x="3746500" y="164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51122</xdr:rowOff>
    </xdr:from>
    <xdr:ext cx="599010" cy="259045"/>
    <xdr:sp macro="" textlink="">
      <xdr:nvSpPr>
        <xdr:cNvPr id="256" name="テキスト ボックス 255"/>
        <xdr:cNvSpPr txBox="1"/>
      </xdr:nvSpPr>
      <xdr:spPr>
        <a:xfrm>
          <a:off x="3497795" y="1651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18262</xdr:rowOff>
    </xdr:from>
    <xdr:to>
      <xdr:col>15</xdr:col>
      <xdr:colOff>101600</xdr:colOff>
      <xdr:row>96</xdr:row>
      <xdr:rowOff>119862</xdr:rowOff>
    </xdr:to>
    <xdr:sp macro="" textlink="">
      <xdr:nvSpPr>
        <xdr:cNvPr id="257" name="楕円 256"/>
        <xdr:cNvSpPr/>
      </xdr:nvSpPr>
      <xdr:spPr>
        <a:xfrm>
          <a:off x="2857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110989</xdr:rowOff>
    </xdr:from>
    <xdr:ext cx="534377" cy="259045"/>
    <xdr:sp macro="" textlink="">
      <xdr:nvSpPr>
        <xdr:cNvPr id="258" name="テキスト ボックス 257"/>
        <xdr:cNvSpPr txBox="1"/>
      </xdr:nvSpPr>
      <xdr:spPr>
        <a:xfrm>
          <a:off x="2641111" y="165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2439</xdr:rowOff>
    </xdr:from>
    <xdr:to>
      <xdr:col>10</xdr:col>
      <xdr:colOff>165100</xdr:colOff>
      <xdr:row>96</xdr:row>
      <xdr:rowOff>104039</xdr:rowOff>
    </xdr:to>
    <xdr:sp macro="" textlink="">
      <xdr:nvSpPr>
        <xdr:cNvPr id="259" name="楕円 258"/>
        <xdr:cNvSpPr/>
      </xdr:nvSpPr>
      <xdr:spPr>
        <a:xfrm>
          <a:off x="1968500" y="164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95166</xdr:rowOff>
    </xdr:from>
    <xdr:ext cx="534377" cy="259045"/>
    <xdr:sp macro="" textlink="">
      <xdr:nvSpPr>
        <xdr:cNvPr id="260" name="テキスト ボックス 259"/>
        <xdr:cNvSpPr txBox="1"/>
      </xdr:nvSpPr>
      <xdr:spPr>
        <a:xfrm>
          <a:off x="1752111" y="1655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25857</xdr:rowOff>
    </xdr:from>
    <xdr:to>
      <xdr:col>6</xdr:col>
      <xdr:colOff>38100</xdr:colOff>
      <xdr:row>96</xdr:row>
      <xdr:rowOff>127457</xdr:rowOff>
    </xdr:to>
    <xdr:sp macro="" textlink="">
      <xdr:nvSpPr>
        <xdr:cNvPr id="261" name="楕円 260"/>
        <xdr:cNvSpPr/>
      </xdr:nvSpPr>
      <xdr:spPr>
        <a:xfrm>
          <a:off x="10795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118584</xdr:rowOff>
    </xdr:from>
    <xdr:ext cx="534377" cy="259045"/>
    <xdr:sp macro="" textlink="">
      <xdr:nvSpPr>
        <xdr:cNvPr id="262" name="テキスト ボックス 261"/>
        <xdr:cNvSpPr txBox="1"/>
      </xdr:nvSpPr>
      <xdr:spPr>
        <a:xfrm>
          <a:off x="863111"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77231</xdr:rowOff>
    </xdr:from>
    <xdr:to>
      <xdr:col>55</xdr:col>
      <xdr:colOff>0</xdr:colOff>
      <xdr:row>38</xdr:row>
      <xdr:rowOff>35733</xdr:rowOff>
    </xdr:to>
    <xdr:cxnSp macro="">
      <xdr:nvCxnSpPr>
        <xdr:cNvPr id="291" name="直線コネクタ 290"/>
        <xdr:cNvCxnSpPr/>
      </xdr:nvCxnSpPr>
      <xdr:spPr>
        <a:xfrm flipV="1">
          <a:off x="9639300" y="5735081"/>
          <a:ext cx="838200" cy="8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35733</xdr:rowOff>
    </xdr:from>
    <xdr:to>
      <xdr:col>50</xdr:col>
      <xdr:colOff>114300</xdr:colOff>
      <xdr:row>38</xdr:row>
      <xdr:rowOff>44145</xdr:rowOff>
    </xdr:to>
    <xdr:cxnSp macro="">
      <xdr:nvCxnSpPr>
        <xdr:cNvPr id="294" name="直線コネクタ 293"/>
        <xdr:cNvCxnSpPr/>
      </xdr:nvCxnSpPr>
      <xdr:spPr>
        <a:xfrm flipV="1">
          <a:off x="8750300" y="6550833"/>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44145</xdr:rowOff>
    </xdr:from>
    <xdr:to>
      <xdr:col>45</xdr:col>
      <xdr:colOff>177800</xdr:colOff>
      <xdr:row>38</xdr:row>
      <xdr:rowOff>61168</xdr:rowOff>
    </xdr:to>
    <xdr:cxnSp macro="">
      <xdr:nvCxnSpPr>
        <xdr:cNvPr id="297" name="直線コネクタ 296"/>
        <xdr:cNvCxnSpPr/>
      </xdr:nvCxnSpPr>
      <xdr:spPr>
        <a:xfrm flipV="1">
          <a:off x="7861300" y="6559245"/>
          <a:ext cx="889000" cy="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57404</xdr:rowOff>
    </xdr:from>
    <xdr:to>
      <xdr:col>41</xdr:col>
      <xdr:colOff>50800</xdr:colOff>
      <xdr:row>38</xdr:row>
      <xdr:rowOff>61168</xdr:rowOff>
    </xdr:to>
    <xdr:cxnSp macro="">
      <xdr:nvCxnSpPr>
        <xdr:cNvPr id="300" name="直線コネクタ 299"/>
        <xdr:cNvCxnSpPr/>
      </xdr:nvCxnSpPr>
      <xdr:spPr>
        <a:xfrm>
          <a:off x="6972300" y="6572504"/>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26431</xdr:rowOff>
    </xdr:from>
    <xdr:to>
      <xdr:col>55</xdr:col>
      <xdr:colOff>50800</xdr:colOff>
      <xdr:row>33</xdr:row>
      <xdr:rowOff>128031</xdr:rowOff>
    </xdr:to>
    <xdr:sp macro="" textlink="">
      <xdr:nvSpPr>
        <xdr:cNvPr id="310" name="楕円 309"/>
        <xdr:cNvSpPr/>
      </xdr:nvSpPr>
      <xdr:spPr>
        <a:xfrm>
          <a:off x="10426700" y="56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115180</xdr:rowOff>
    </xdr:from>
    <xdr:ext cx="599010" cy="259045"/>
    <xdr:sp macro="" textlink="">
      <xdr:nvSpPr>
        <xdr:cNvPr id="311" name="補助費等該当値テキスト"/>
        <xdr:cNvSpPr txBox="1"/>
      </xdr:nvSpPr>
      <xdr:spPr>
        <a:xfrm>
          <a:off x="10528300" y="56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156383</xdr:rowOff>
    </xdr:from>
    <xdr:to>
      <xdr:col>50</xdr:col>
      <xdr:colOff>165100</xdr:colOff>
      <xdr:row>38</xdr:row>
      <xdr:rowOff>86533</xdr:rowOff>
    </xdr:to>
    <xdr:sp macro="" textlink="">
      <xdr:nvSpPr>
        <xdr:cNvPr id="312" name="楕円 311"/>
        <xdr:cNvSpPr/>
      </xdr:nvSpPr>
      <xdr:spPr>
        <a:xfrm>
          <a:off x="9588500" y="65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77660</xdr:rowOff>
    </xdr:from>
    <xdr:ext cx="534377" cy="259045"/>
    <xdr:sp macro="" textlink="">
      <xdr:nvSpPr>
        <xdr:cNvPr id="313" name="テキスト ボックス 312"/>
        <xdr:cNvSpPr txBox="1"/>
      </xdr:nvSpPr>
      <xdr:spPr>
        <a:xfrm>
          <a:off x="9372111" y="659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164795</xdr:rowOff>
    </xdr:from>
    <xdr:to>
      <xdr:col>46</xdr:col>
      <xdr:colOff>38100</xdr:colOff>
      <xdr:row>38</xdr:row>
      <xdr:rowOff>94945</xdr:rowOff>
    </xdr:to>
    <xdr:sp macro="" textlink="">
      <xdr:nvSpPr>
        <xdr:cNvPr id="314" name="楕円 313"/>
        <xdr:cNvSpPr/>
      </xdr:nvSpPr>
      <xdr:spPr>
        <a:xfrm>
          <a:off x="8699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86072</xdr:rowOff>
    </xdr:from>
    <xdr:ext cx="534377" cy="259045"/>
    <xdr:sp macro="" textlink="">
      <xdr:nvSpPr>
        <xdr:cNvPr id="315" name="テキスト ボックス 314"/>
        <xdr:cNvSpPr txBox="1"/>
      </xdr:nvSpPr>
      <xdr:spPr>
        <a:xfrm>
          <a:off x="8483111" y="66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10368</xdr:rowOff>
    </xdr:from>
    <xdr:to>
      <xdr:col>41</xdr:col>
      <xdr:colOff>101600</xdr:colOff>
      <xdr:row>38</xdr:row>
      <xdr:rowOff>111968</xdr:rowOff>
    </xdr:to>
    <xdr:sp macro="" textlink="">
      <xdr:nvSpPr>
        <xdr:cNvPr id="316" name="楕円 315"/>
        <xdr:cNvSpPr/>
      </xdr:nvSpPr>
      <xdr:spPr>
        <a:xfrm>
          <a:off x="7810500" y="65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103095</xdr:rowOff>
    </xdr:from>
    <xdr:ext cx="534377" cy="259045"/>
    <xdr:sp macro="" textlink="">
      <xdr:nvSpPr>
        <xdr:cNvPr id="317" name="テキスト ボックス 316"/>
        <xdr:cNvSpPr txBox="1"/>
      </xdr:nvSpPr>
      <xdr:spPr>
        <a:xfrm>
          <a:off x="7594111" y="661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6604</xdr:rowOff>
    </xdr:from>
    <xdr:to>
      <xdr:col>36</xdr:col>
      <xdr:colOff>165100</xdr:colOff>
      <xdr:row>38</xdr:row>
      <xdr:rowOff>108204</xdr:rowOff>
    </xdr:to>
    <xdr:sp macro="" textlink="">
      <xdr:nvSpPr>
        <xdr:cNvPr id="318" name="楕円 317"/>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99331</xdr:rowOff>
    </xdr:from>
    <xdr:ext cx="534377" cy="259045"/>
    <xdr:sp macro="" textlink="">
      <xdr:nvSpPr>
        <xdr:cNvPr id="319" name="テキスト ボックス 318"/>
        <xdr:cNvSpPr txBox="1"/>
      </xdr:nvSpPr>
      <xdr:spPr>
        <a:xfrm>
          <a:off x="6705111" y="66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9953</xdr:rowOff>
    </xdr:from>
    <xdr:to>
      <xdr:col>55</xdr:col>
      <xdr:colOff>0</xdr:colOff>
      <xdr:row>58</xdr:row>
      <xdr:rowOff>69406</xdr:rowOff>
    </xdr:to>
    <xdr:cxnSp macro="">
      <xdr:nvCxnSpPr>
        <xdr:cNvPr id="351" name="直線コネクタ 350"/>
        <xdr:cNvCxnSpPr/>
      </xdr:nvCxnSpPr>
      <xdr:spPr>
        <a:xfrm flipV="1">
          <a:off x="9639300" y="9782603"/>
          <a:ext cx="838200" cy="2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168177</xdr:rowOff>
    </xdr:from>
    <xdr:to>
      <xdr:col>50</xdr:col>
      <xdr:colOff>114300</xdr:colOff>
      <xdr:row>58</xdr:row>
      <xdr:rowOff>69406</xdr:rowOff>
    </xdr:to>
    <xdr:cxnSp macro="">
      <xdr:nvCxnSpPr>
        <xdr:cNvPr id="354" name="直線コネクタ 353"/>
        <xdr:cNvCxnSpPr/>
      </xdr:nvCxnSpPr>
      <xdr:spPr>
        <a:xfrm>
          <a:off x="8750300" y="9597927"/>
          <a:ext cx="889000" cy="4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168177</xdr:rowOff>
    </xdr:from>
    <xdr:to>
      <xdr:col>45</xdr:col>
      <xdr:colOff>177800</xdr:colOff>
      <xdr:row>58</xdr:row>
      <xdr:rowOff>71512</xdr:rowOff>
    </xdr:to>
    <xdr:cxnSp macro="">
      <xdr:nvCxnSpPr>
        <xdr:cNvPr id="357" name="直線コネクタ 356"/>
        <xdr:cNvCxnSpPr/>
      </xdr:nvCxnSpPr>
      <xdr:spPr>
        <a:xfrm flipV="1">
          <a:off x="7861300" y="9597927"/>
          <a:ext cx="889000" cy="4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13252</xdr:rowOff>
    </xdr:from>
    <xdr:to>
      <xdr:col>41</xdr:col>
      <xdr:colOff>50800</xdr:colOff>
      <xdr:row>58</xdr:row>
      <xdr:rowOff>71512</xdr:rowOff>
    </xdr:to>
    <xdr:cxnSp macro="">
      <xdr:nvCxnSpPr>
        <xdr:cNvPr id="360" name="直線コネクタ 359"/>
        <xdr:cNvCxnSpPr/>
      </xdr:nvCxnSpPr>
      <xdr:spPr>
        <a:xfrm>
          <a:off x="6972300" y="9957352"/>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130603</xdr:rowOff>
    </xdr:from>
    <xdr:to>
      <xdr:col>55</xdr:col>
      <xdr:colOff>50800</xdr:colOff>
      <xdr:row>57</xdr:row>
      <xdr:rowOff>60753</xdr:rowOff>
    </xdr:to>
    <xdr:sp macro="" textlink="">
      <xdr:nvSpPr>
        <xdr:cNvPr id="370" name="楕円 369"/>
        <xdr:cNvSpPr/>
      </xdr:nvSpPr>
      <xdr:spPr>
        <a:xfrm>
          <a:off x="10426700" y="97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109030</xdr:rowOff>
    </xdr:from>
    <xdr:ext cx="534377" cy="259045"/>
    <xdr:sp macro="" textlink="">
      <xdr:nvSpPr>
        <xdr:cNvPr id="371" name="普通建設事業費該当値テキスト"/>
        <xdr:cNvSpPr txBox="1"/>
      </xdr:nvSpPr>
      <xdr:spPr>
        <a:xfrm>
          <a:off x="10528300" y="971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18606</xdr:rowOff>
    </xdr:from>
    <xdr:to>
      <xdr:col>50</xdr:col>
      <xdr:colOff>165100</xdr:colOff>
      <xdr:row>58</xdr:row>
      <xdr:rowOff>120206</xdr:rowOff>
    </xdr:to>
    <xdr:sp macro="" textlink="">
      <xdr:nvSpPr>
        <xdr:cNvPr id="372" name="楕円 371"/>
        <xdr:cNvSpPr/>
      </xdr:nvSpPr>
      <xdr:spPr>
        <a:xfrm>
          <a:off x="95885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111333</xdr:rowOff>
    </xdr:from>
    <xdr:ext cx="534377" cy="259045"/>
    <xdr:sp macro="" textlink="">
      <xdr:nvSpPr>
        <xdr:cNvPr id="373" name="テキスト ボックス 372"/>
        <xdr:cNvSpPr txBox="1"/>
      </xdr:nvSpPr>
      <xdr:spPr>
        <a:xfrm>
          <a:off x="9372111" y="100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117377</xdr:rowOff>
    </xdr:from>
    <xdr:to>
      <xdr:col>46</xdr:col>
      <xdr:colOff>38100</xdr:colOff>
      <xdr:row>56</xdr:row>
      <xdr:rowOff>47527</xdr:rowOff>
    </xdr:to>
    <xdr:sp macro="" textlink="">
      <xdr:nvSpPr>
        <xdr:cNvPr id="374" name="楕円 373"/>
        <xdr:cNvSpPr/>
      </xdr:nvSpPr>
      <xdr:spPr>
        <a:xfrm>
          <a:off x="8699500" y="95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64054</xdr:rowOff>
    </xdr:from>
    <xdr:ext cx="534377" cy="259045"/>
    <xdr:sp macro="" textlink="">
      <xdr:nvSpPr>
        <xdr:cNvPr id="375" name="テキスト ボックス 374"/>
        <xdr:cNvSpPr txBox="1"/>
      </xdr:nvSpPr>
      <xdr:spPr>
        <a:xfrm>
          <a:off x="8483111" y="932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20712</xdr:rowOff>
    </xdr:from>
    <xdr:to>
      <xdr:col>41</xdr:col>
      <xdr:colOff>101600</xdr:colOff>
      <xdr:row>58</xdr:row>
      <xdr:rowOff>122312</xdr:rowOff>
    </xdr:to>
    <xdr:sp macro="" textlink="">
      <xdr:nvSpPr>
        <xdr:cNvPr id="376" name="楕円 375"/>
        <xdr:cNvSpPr/>
      </xdr:nvSpPr>
      <xdr:spPr>
        <a:xfrm>
          <a:off x="7810500" y="99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113439</xdr:rowOff>
    </xdr:from>
    <xdr:ext cx="534377" cy="259045"/>
    <xdr:sp macro="" textlink="">
      <xdr:nvSpPr>
        <xdr:cNvPr id="377" name="テキスト ボックス 376"/>
        <xdr:cNvSpPr txBox="1"/>
      </xdr:nvSpPr>
      <xdr:spPr>
        <a:xfrm>
          <a:off x="7594111" y="100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133902</xdr:rowOff>
    </xdr:from>
    <xdr:to>
      <xdr:col>36</xdr:col>
      <xdr:colOff>165100</xdr:colOff>
      <xdr:row>58</xdr:row>
      <xdr:rowOff>64052</xdr:rowOff>
    </xdr:to>
    <xdr:sp macro="" textlink="">
      <xdr:nvSpPr>
        <xdr:cNvPr id="378" name="楕円 377"/>
        <xdr:cNvSpPr/>
      </xdr:nvSpPr>
      <xdr:spPr>
        <a:xfrm>
          <a:off x="6921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55179</xdr:rowOff>
    </xdr:from>
    <xdr:ext cx="534377" cy="259045"/>
    <xdr:sp macro="" textlink="">
      <xdr:nvSpPr>
        <xdr:cNvPr id="379" name="テキスト ボックス 378"/>
        <xdr:cNvSpPr txBox="1"/>
      </xdr:nvSpPr>
      <xdr:spPr>
        <a:xfrm>
          <a:off x="6705111" y="9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146558</xdr:rowOff>
    </xdr:from>
    <xdr:to>
      <xdr:col>55</xdr:col>
      <xdr:colOff>0</xdr:colOff>
      <xdr:row>78</xdr:row>
      <xdr:rowOff>75761</xdr:rowOff>
    </xdr:to>
    <xdr:cxnSp macro="">
      <xdr:nvCxnSpPr>
        <xdr:cNvPr id="406" name="直線コネクタ 405"/>
        <xdr:cNvCxnSpPr/>
      </xdr:nvCxnSpPr>
      <xdr:spPr>
        <a:xfrm flipV="1">
          <a:off x="9639300" y="13348208"/>
          <a:ext cx="838200" cy="1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63942</xdr:rowOff>
    </xdr:from>
    <xdr:to>
      <xdr:col>50</xdr:col>
      <xdr:colOff>114300</xdr:colOff>
      <xdr:row>78</xdr:row>
      <xdr:rowOff>75761</xdr:rowOff>
    </xdr:to>
    <xdr:cxnSp macro="">
      <xdr:nvCxnSpPr>
        <xdr:cNvPr id="409" name="直線コネクタ 408"/>
        <xdr:cNvCxnSpPr/>
      </xdr:nvCxnSpPr>
      <xdr:spPr>
        <a:xfrm>
          <a:off x="8750300" y="13265592"/>
          <a:ext cx="889000" cy="18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63942</xdr:rowOff>
    </xdr:from>
    <xdr:to>
      <xdr:col>45</xdr:col>
      <xdr:colOff>177800</xdr:colOff>
      <xdr:row>78</xdr:row>
      <xdr:rowOff>48031</xdr:rowOff>
    </xdr:to>
    <xdr:cxnSp macro="">
      <xdr:nvCxnSpPr>
        <xdr:cNvPr id="412" name="直線コネクタ 411"/>
        <xdr:cNvCxnSpPr/>
      </xdr:nvCxnSpPr>
      <xdr:spPr>
        <a:xfrm flipV="1">
          <a:off x="7861300" y="13265592"/>
          <a:ext cx="889000" cy="1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162995</xdr:rowOff>
    </xdr:from>
    <xdr:to>
      <xdr:col>41</xdr:col>
      <xdr:colOff>50800</xdr:colOff>
      <xdr:row>78</xdr:row>
      <xdr:rowOff>48031</xdr:rowOff>
    </xdr:to>
    <xdr:cxnSp macro="">
      <xdr:nvCxnSpPr>
        <xdr:cNvPr id="415" name="直線コネクタ 414"/>
        <xdr:cNvCxnSpPr/>
      </xdr:nvCxnSpPr>
      <xdr:spPr>
        <a:xfrm>
          <a:off x="6972300" y="13364645"/>
          <a:ext cx="889000" cy="5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95758</xdr:rowOff>
    </xdr:from>
    <xdr:to>
      <xdr:col>55</xdr:col>
      <xdr:colOff>50800</xdr:colOff>
      <xdr:row>78</xdr:row>
      <xdr:rowOff>25908</xdr:rowOff>
    </xdr:to>
    <xdr:sp macro="" textlink="">
      <xdr:nvSpPr>
        <xdr:cNvPr id="425" name="楕円 424"/>
        <xdr:cNvSpPr/>
      </xdr:nvSpPr>
      <xdr:spPr>
        <a:xfrm>
          <a:off x="104267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74185</xdr:rowOff>
    </xdr:from>
    <xdr:ext cx="469744" cy="259045"/>
    <xdr:sp macro="" textlink="">
      <xdr:nvSpPr>
        <xdr:cNvPr id="426" name="普通建設事業費 （ うち新規整備　）該当値テキスト"/>
        <xdr:cNvSpPr txBox="1"/>
      </xdr:nvSpPr>
      <xdr:spPr>
        <a:xfrm>
          <a:off x="10528300"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24961</xdr:rowOff>
    </xdr:from>
    <xdr:to>
      <xdr:col>50</xdr:col>
      <xdr:colOff>165100</xdr:colOff>
      <xdr:row>78</xdr:row>
      <xdr:rowOff>126561</xdr:rowOff>
    </xdr:to>
    <xdr:sp macro="" textlink="">
      <xdr:nvSpPr>
        <xdr:cNvPr id="427" name="楕円 426"/>
        <xdr:cNvSpPr/>
      </xdr:nvSpPr>
      <xdr:spPr>
        <a:xfrm>
          <a:off x="9588500" y="133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117688</xdr:rowOff>
    </xdr:from>
    <xdr:ext cx="469744" cy="259045"/>
    <xdr:sp macro="" textlink="">
      <xdr:nvSpPr>
        <xdr:cNvPr id="428" name="テキスト ボックス 427"/>
        <xdr:cNvSpPr txBox="1"/>
      </xdr:nvSpPr>
      <xdr:spPr>
        <a:xfrm>
          <a:off x="9404428" y="134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13142</xdr:rowOff>
    </xdr:from>
    <xdr:to>
      <xdr:col>46</xdr:col>
      <xdr:colOff>38100</xdr:colOff>
      <xdr:row>77</xdr:row>
      <xdr:rowOff>114742</xdr:rowOff>
    </xdr:to>
    <xdr:sp macro="" textlink="">
      <xdr:nvSpPr>
        <xdr:cNvPr id="429" name="楕円 428"/>
        <xdr:cNvSpPr/>
      </xdr:nvSpPr>
      <xdr:spPr>
        <a:xfrm>
          <a:off x="8699500" y="1321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131269</xdr:rowOff>
    </xdr:from>
    <xdr:ext cx="534377" cy="259045"/>
    <xdr:sp macro="" textlink="">
      <xdr:nvSpPr>
        <xdr:cNvPr id="430" name="テキスト ボックス 429"/>
        <xdr:cNvSpPr txBox="1"/>
      </xdr:nvSpPr>
      <xdr:spPr>
        <a:xfrm>
          <a:off x="8483111" y="1299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168681</xdr:rowOff>
    </xdr:from>
    <xdr:to>
      <xdr:col>41</xdr:col>
      <xdr:colOff>101600</xdr:colOff>
      <xdr:row>78</xdr:row>
      <xdr:rowOff>98831</xdr:rowOff>
    </xdr:to>
    <xdr:sp macro="" textlink="">
      <xdr:nvSpPr>
        <xdr:cNvPr id="431" name="楕円 430"/>
        <xdr:cNvSpPr/>
      </xdr:nvSpPr>
      <xdr:spPr>
        <a:xfrm>
          <a:off x="78105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89958</xdr:rowOff>
    </xdr:from>
    <xdr:ext cx="469744" cy="259045"/>
    <xdr:sp macro="" textlink="">
      <xdr:nvSpPr>
        <xdr:cNvPr id="432" name="テキスト ボックス 431"/>
        <xdr:cNvSpPr txBox="1"/>
      </xdr:nvSpPr>
      <xdr:spPr>
        <a:xfrm>
          <a:off x="7626428" y="1346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112195</xdr:rowOff>
    </xdr:from>
    <xdr:to>
      <xdr:col>36</xdr:col>
      <xdr:colOff>165100</xdr:colOff>
      <xdr:row>78</xdr:row>
      <xdr:rowOff>42345</xdr:rowOff>
    </xdr:to>
    <xdr:sp macro="" textlink="">
      <xdr:nvSpPr>
        <xdr:cNvPr id="433" name="楕円 432"/>
        <xdr:cNvSpPr/>
      </xdr:nvSpPr>
      <xdr:spPr>
        <a:xfrm>
          <a:off x="6921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33472</xdr:rowOff>
    </xdr:from>
    <xdr:ext cx="469744" cy="259045"/>
    <xdr:sp macro="" textlink="">
      <xdr:nvSpPr>
        <xdr:cNvPr id="434" name="テキスト ボックス 433"/>
        <xdr:cNvSpPr txBox="1"/>
      </xdr:nvSpPr>
      <xdr:spPr>
        <a:xfrm>
          <a:off x="6737428"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14329</xdr:rowOff>
    </xdr:from>
    <xdr:to>
      <xdr:col>55</xdr:col>
      <xdr:colOff>0</xdr:colOff>
      <xdr:row>97</xdr:row>
      <xdr:rowOff>105084</xdr:rowOff>
    </xdr:to>
    <xdr:cxnSp macro="">
      <xdr:nvCxnSpPr>
        <xdr:cNvPr id="465" name="直線コネクタ 464"/>
        <xdr:cNvCxnSpPr/>
      </xdr:nvCxnSpPr>
      <xdr:spPr>
        <a:xfrm flipV="1">
          <a:off x="9639300" y="16644979"/>
          <a:ext cx="838200" cy="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6508</xdr:rowOff>
    </xdr:from>
    <xdr:to>
      <xdr:col>50</xdr:col>
      <xdr:colOff>114300</xdr:colOff>
      <xdr:row>97</xdr:row>
      <xdr:rowOff>105084</xdr:rowOff>
    </xdr:to>
    <xdr:cxnSp macro="">
      <xdr:nvCxnSpPr>
        <xdr:cNvPr id="468" name="直線コネクタ 467"/>
        <xdr:cNvCxnSpPr/>
      </xdr:nvCxnSpPr>
      <xdr:spPr>
        <a:xfrm>
          <a:off x="8750300" y="16465708"/>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6508</xdr:rowOff>
    </xdr:from>
    <xdr:to>
      <xdr:col>45</xdr:col>
      <xdr:colOff>177800</xdr:colOff>
      <xdr:row>97</xdr:row>
      <xdr:rowOff>149023</xdr:rowOff>
    </xdr:to>
    <xdr:cxnSp macro="">
      <xdr:nvCxnSpPr>
        <xdr:cNvPr id="471" name="直線コネクタ 470"/>
        <xdr:cNvCxnSpPr/>
      </xdr:nvCxnSpPr>
      <xdr:spPr>
        <a:xfrm flipV="1">
          <a:off x="7861300" y="16465708"/>
          <a:ext cx="889000" cy="3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149023</xdr:rowOff>
    </xdr:from>
    <xdr:to>
      <xdr:col>41</xdr:col>
      <xdr:colOff>50800</xdr:colOff>
      <xdr:row>98</xdr:row>
      <xdr:rowOff>47639</xdr:rowOff>
    </xdr:to>
    <xdr:cxnSp macro="">
      <xdr:nvCxnSpPr>
        <xdr:cNvPr id="474" name="直線コネクタ 473"/>
        <xdr:cNvCxnSpPr/>
      </xdr:nvCxnSpPr>
      <xdr:spPr>
        <a:xfrm flipV="1">
          <a:off x="6972300" y="16779673"/>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134979</xdr:rowOff>
    </xdr:from>
    <xdr:to>
      <xdr:col>55</xdr:col>
      <xdr:colOff>50800</xdr:colOff>
      <xdr:row>97</xdr:row>
      <xdr:rowOff>65129</xdr:rowOff>
    </xdr:to>
    <xdr:sp macro="" textlink="">
      <xdr:nvSpPr>
        <xdr:cNvPr id="484" name="楕円 483"/>
        <xdr:cNvSpPr/>
      </xdr:nvSpPr>
      <xdr:spPr>
        <a:xfrm>
          <a:off x="10426700" y="165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113406</xdr:rowOff>
    </xdr:from>
    <xdr:ext cx="534377" cy="259045"/>
    <xdr:sp macro="" textlink="">
      <xdr:nvSpPr>
        <xdr:cNvPr id="485" name="普通建設事業費 （ うち更新整備　）該当値テキスト"/>
        <xdr:cNvSpPr txBox="1"/>
      </xdr:nvSpPr>
      <xdr:spPr>
        <a:xfrm>
          <a:off x="10528300" y="165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54284</xdr:rowOff>
    </xdr:from>
    <xdr:to>
      <xdr:col>50</xdr:col>
      <xdr:colOff>165100</xdr:colOff>
      <xdr:row>97</xdr:row>
      <xdr:rowOff>155884</xdr:rowOff>
    </xdr:to>
    <xdr:sp macro="" textlink="">
      <xdr:nvSpPr>
        <xdr:cNvPr id="486" name="楕円 485"/>
        <xdr:cNvSpPr/>
      </xdr:nvSpPr>
      <xdr:spPr>
        <a:xfrm>
          <a:off x="9588500" y="166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147011</xdr:rowOff>
    </xdr:from>
    <xdr:ext cx="534377" cy="259045"/>
    <xdr:sp macro="" textlink="">
      <xdr:nvSpPr>
        <xdr:cNvPr id="487" name="テキスト ボックス 486"/>
        <xdr:cNvSpPr txBox="1"/>
      </xdr:nvSpPr>
      <xdr:spPr>
        <a:xfrm>
          <a:off x="9372111" y="167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127158</xdr:rowOff>
    </xdr:from>
    <xdr:to>
      <xdr:col>46</xdr:col>
      <xdr:colOff>38100</xdr:colOff>
      <xdr:row>96</xdr:row>
      <xdr:rowOff>57308</xdr:rowOff>
    </xdr:to>
    <xdr:sp macro="" textlink="">
      <xdr:nvSpPr>
        <xdr:cNvPr id="488" name="楕円 487"/>
        <xdr:cNvSpPr/>
      </xdr:nvSpPr>
      <xdr:spPr>
        <a:xfrm>
          <a:off x="8699500" y="16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73835</xdr:rowOff>
    </xdr:from>
    <xdr:ext cx="534377" cy="259045"/>
    <xdr:sp macro="" textlink="">
      <xdr:nvSpPr>
        <xdr:cNvPr id="489" name="テキスト ボックス 488"/>
        <xdr:cNvSpPr txBox="1"/>
      </xdr:nvSpPr>
      <xdr:spPr>
        <a:xfrm>
          <a:off x="8483111" y="1619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98223</xdr:rowOff>
    </xdr:from>
    <xdr:to>
      <xdr:col>41</xdr:col>
      <xdr:colOff>101600</xdr:colOff>
      <xdr:row>98</xdr:row>
      <xdr:rowOff>28373</xdr:rowOff>
    </xdr:to>
    <xdr:sp macro="" textlink="">
      <xdr:nvSpPr>
        <xdr:cNvPr id="490" name="楕円 489"/>
        <xdr:cNvSpPr/>
      </xdr:nvSpPr>
      <xdr:spPr>
        <a:xfrm>
          <a:off x="7810500" y="167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19500</xdr:rowOff>
    </xdr:from>
    <xdr:ext cx="534377" cy="259045"/>
    <xdr:sp macro="" textlink="">
      <xdr:nvSpPr>
        <xdr:cNvPr id="491" name="テキスト ボックス 490"/>
        <xdr:cNvSpPr txBox="1"/>
      </xdr:nvSpPr>
      <xdr:spPr>
        <a:xfrm>
          <a:off x="7594111" y="168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168289</xdr:rowOff>
    </xdr:from>
    <xdr:to>
      <xdr:col>36</xdr:col>
      <xdr:colOff>165100</xdr:colOff>
      <xdr:row>98</xdr:row>
      <xdr:rowOff>98439</xdr:rowOff>
    </xdr:to>
    <xdr:sp macro="" textlink="">
      <xdr:nvSpPr>
        <xdr:cNvPr id="492" name="楕円 491"/>
        <xdr:cNvSpPr/>
      </xdr:nvSpPr>
      <xdr:spPr>
        <a:xfrm>
          <a:off x="6921500" y="167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89566</xdr:rowOff>
    </xdr:from>
    <xdr:ext cx="534377" cy="259045"/>
    <xdr:sp macro="" textlink="">
      <xdr:nvSpPr>
        <xdr:cNvPr id="493" name="テキスト ボックス 492"/>
        <xdr:cNvSpPr txBox="1"/>
      </xdr:nvSpPr>
      <xdr:spPr>
        <a:xfrm>
          <a:off x="6705111" y="168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28105</xdr:rowOff>
    </xdr:from>
    <xdr:to>
      <xdr:col>85</xdr:col>
      <xdr:colOff>127000</xdr:colOff>
      <xdr:row>39</xdr:row>
      <xdr:rowOff>44450</xdr:rowOff>
    </xdr:to>
    <xdr:cxnSp macro="">
      <xdr:nvCxnSpPr>
        <xdr:cNvPr id="522" name="直線コネクタ 521"/>
        <xdr:cNvCxnSpPr/>
      </xdr:nvCxnSpPr>
      <xdr:spPr>
        <a:xfrm>
          <a:off x="15481300" y="6714655"/>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138614</xdr:rowOff>
    </xdr:from>
    <xdr:to>
      <xdr:col>81</xdr:col>
      <xdr:colOff>50800</xdr:colOff>
      <xdr:row>39</xdr:row>
      <xdr:rowOff>28105</xdr:rowOff>
    </xdr:to>
    <xdr:cxnSp macro="">
      <xdr:nvCxnSpPr>
        <xdr:cNvPr id="525" name="直線コネクタ 524"/>
        <xdr:cNvCxnSpPr/>
      </xdr:nvCxnSpPr>
      <xdr:spPr>
        <a:xfrm>
          <a:off x="14592300" y="6653714"/>
          <a:ext cx="889000" cy="6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138614</xdr:rowOff>
    </xdr:from>
    <xdr:to>
      <xdr:col>76</xdr:col>
      <xdr:colOff>114300</xdr:colOff>
      <xdr:row>39</xdr:row>
      <xdr:rowOff>44450</xdr:rowOff>
    </xdr:to>
    <xdr:cxnSp macro="">
      <xdr:nvCxnSpPr>
        <xdr:cNvPr id="528" name="直線コネクタ 527"/>
        <xdr:cNvCxnSpPr/>
      </xdr:nvCxnSpPr>
      <xdr:spPr>
        <a:xfrm flipV="1">
          <a:off x="13703300" y="6653714"/>
          <a:ext cx="889000" cy="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42907</xdr:rowOff>
    </xdr:from>
    <xdr:to>
      <xdr:col>71</xdr:col>
      <xdr:colOff>177800</xdr:colOff>
      <xdr:row>39</xdr:row>
      <xdr:rowOff>44450</xdr:rowOff>
    </xdr:to>
    <xdr:cxnSp macro="">
      <xdr:nvCxnSpPr>
        <xdr:cNvPr id="531" name="直線コネクタ 530"/>
        <xdr:cNvCxnSpPr/>
      </xdr:nvCxnSpPr>
      <xdr:spPr>
        <a:xfrm>
          <a:off x="12814300" y="672945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148755</xdr:rowOff>
    </xdr:from>
    <xdr:to>
      <xdr:col>81</xdr:col>
      <xdr:colOff>101600</xdr:colOff>
      <xdr:row>39</xdr:row>
      <xdr:rowOff>78905</xdr:rowOff>
    </xdr:to>
    <xdr:sp macro="" textlink="">
      <xdr:nvSpPr>
        <xdr:cNvPr id="543" name="楕円 542"/>
        <xdr:cNvSpPr/>
      </xdr:nvSpPr>
      <xdr:spPr>
        <a:xfrm>
          <a:off x="15430500" y="66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70032</xdr:rowOff>
    </xdr:from>
    <xdr:ext cx="378565" cy="259045"/>
    <xdr:sp macro="" textlink="">
      <xdr:nvSpPr>
        <xdr:cNvPr id="544" name="テキスト ボックス 543"/>
        <xdr:cNvSpPr txBox="1"/>
      </xdr:nvSpPr>
      <xdr:spPr>
        <a:xfrm>
          <a:off x="15292017" y="6756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87814</xdr:rowOff>
    </xdr:from>
    <xdr:to>
      <xdr:col>76</xdr:col>
      <xdr:colOff>165100</xdr:colOff>
      <xdr:row>39</xdr:row>
      <xdr:rowOff>17964</xdr:rowOff>
    </xdr:to>
    <xdr:sp macro="" textlink="">
      <xdr:nvSpPr>
        <xdr:cNvPr id="545" name="楕円 544"/>
        <xdr:cNvSpPr/>
      </xdr:nvSpPr>
      <xdr:spPr>
        <a:xfrm>
          <a:off x="14541500" y="66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34491</xdr:rowOff>
    </xdr:from>
    <xdr:ext cx="469744" cy="259045"/>
    <xdr:sp macro="" textlink="">
      <xdr:nvSpPr>
        <xdr:cNvPr id="546" name="テキスト ボックス 545"/>
        <xdr:cNvSpPr txBox="1"/>
      </xdr:nvSpPr>
      <xdr:spPr>
        <a:xfrm>
          <a:off x="14357428" y="637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163557</xdr:rowOff>
    </xdr:from>
    <xdr:to>
      <xdr:col>67</xdr:col>
      <xdr:colOff>101600</xdr:colOff>
      <xdr:row>39</xdr:row>
      <xdr:rowOff>93707</xdr:rowOff>
    </xdr:to>
    <xdr:sp macro="" textlink="">
      <xdr:nvSpPr>
        <xdr:cNvPr id="549" name="楕円 548"/>
        <xdr:cNvSpPr/>
      </xdr:nvSpPr>
      <xdr:spPr>
        <a:xfrm>
          <a:off x="12763500" y="66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84834</xdr:rowOff>
    </xdr:from>
    <xdr:ext cx="313932" cy="259045"/>
    <xdr:sp macro="" textlink="">
      <xdr:nvSpPr>
        <xdr:cNvPr id="550" name="テキスト ボックス 549"/>
        <xdr:cNvSpPr txBox="1"/>
      </xdr:nvSpPr>
      <xdr:spPr>
        <a:xfrm>
          <a:off x="12657333" y="6771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120223</xdr:rowOff>
    </xdr:from>
    <xdr:to>
      <xdr:col>85</xdr:col>
      <xdr:colOff>127000</xdr:colOff>
      <xdr:row>75</xdr:row>
      <xdr:rowOff>123698</xdr:rowOff>
    </xdr:to>
    <xdr:cxnSp macro="">
      <xdr:nvCxnSpPr>
        <xdr:cNvPr id="626" name="直線コネクタ 625"/>
        <xdr:cNvCxnSpPr/>
      </xdr:nvCxnSpPr>
      <xdr:spPr>
        <a:xfrm flipV="1">
          <a:off x="15481300" y="12978973"/>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123698</xdr:rowOff>
    </xdr:from>
    <xdr:to>
      <xdr:col>81</xdr:col>
      <xdr:colOff>50800</xdr:colOff>
      <xdr:row>76</xdr:row>
      <xdr:rowOff>2197</xdr:rowOff>
    </xdr:to>
    <xdr:cxnSp macro="">
      <xdr:nvCxnSpPr>
        <xdr:cNvPr id="629" name="直線コネクタ 628"/>
        <xdr:cNvCxnSpPr/>
      </xdr:nvCxnSpPr>
      <xdr:spPr>
        <a:xfrm flipV="1">
          <a:off x="14592300" y="12982448"/>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2197</xdr:rowOff>
    </xdr:from>
    <xdr:to>
      <xdr:col>76</xdr:col>
      <xdr:colOff>114300</xdr:colOff>
      <xdr:row>76</xdr:row>
      <xdr:rowOff>6334</xdr:rowOff>
    </xdr:to>
    <xdr:cxnSp macro="">
      <xdr:nvCxnSpPr>
        <xdr:cNvPr id="632" name="直線コネクタ 631"/>
        <xdr:cNvCxnSpPr/>
      </xdr:nvCxnSpPr>
      <xdr:spPr>
        <a:xfrm flipV="1">
          <a:off x="13703300" y="13032397"/>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171315</xdr:rowOff>
    </xdr:from>
    <xdr:to>
      <xdr:col>71</xdr:col>
      <xdr:colOff>177800</xdr:colOff>
      <xdr:row>76</xdr:row>
      <xdr:rowOff>6334</xdr:rowOff>
    </xdr:to>
    <xdr:cxnSp macro="">
      <xdr:nvCxnSpPr>
        <xdr:cNvPr id="635" name="直線コネクタ 634"/>
        <xdr:cNvCxnSpPr/>
      </xdr:nvCxnSpPr>
      <xdr:spPr>
        <a:xfrm>
          <a:off x="12814300" y="13030065"/>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69423</xdr:rowOff>
    </xdr:from>
    <xdr:to>
      <xdr:col>85</xdr:col>
      <xdr:colOff>177800</xdr:colOff>
      <xdr:row>75</xdr:row>
      <xdr:rowOff>171022</xdr:rowOff>
    </xdr:to>
    <xdr:sp macro="" textlink="">
      <xdr:nvSpPr>
        <xdr:cNvPr id="645" name="楕円 644"/>
        <xdr:cNvSpPr/>
      </xdr:nvSpPr>
      <xdr:spPr>
        <a:xfrm>
          <a:off x="16268700" y="12928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47850</xdr:rowOff>
    </xdr:from>
    <xdr:ext cx="534377" cy="259045"/>
    <xdr:sp macro="" textlink="">
      <xdr:nvSpPr>
        <xdr:cNvPr id="646" name="公債費該当値テキスト"/>
        <xdr:cNvSpPr txBox="1"/>
      </xdr:nvSpPr>
      <xdr:spPr>
        <a:xfrm>
          <a:off x="16370300" y="1290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72898</xdr:rowOff>
    </xdr:from>
    <xdr:to>
      <xdr:col>81</xdr:col>
      <xdr:colOff>101600</xdr:colOff>
      <xdr:row>76</xdr:row>
      <xdr:rowOff>3048</xdr:rowOff>
    </xdr:to>
    <xdr:sp macro="" textlink="">
      <xdr:nvSpPr>
        <xdr:cNvPr id="647" name="楕円 646"/>
        <xdr:cNvSpPr/>
      </xdr:nvSpPr>
      <xdr:spPr>
        <a:xfrm>
          <a:off x="15430500" y="129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165625</xdr:rowOff>
    </xdr:from>
    <xdr:ext cx="534377" cy="259045"/>
    <xdr:sp macro="" textlink="">
      <xdr:nvSpPr>
        <xdr:cNvPr id="648" name="テキスト ボックス 647"/>
        <xdr:cNvSpPr txBox="1"/>
      </xdr:nvSpPr>
      <xdr:spPr>
        <a:xfrm>
          <a:off x="15214111" y="13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122847</xdr:rowOff>
    </xdr:from>
    <xdr:to>
      <xdr:col>76</xdr:col>
      <xdr:colOff>165100</xdr:colOff>
      <xdr:row>76</xdr:row>
      <xdr:rowOff>52997</xdr:rowOff>
    </xdr:to>
    <xdr:sp macro="" textlink="">
      <xdr:nvSpPr>
        <xdr:cNvPr id="649" name="楕円 648"/>
        <xdr:cNvSpPr/>
      </xdr:nvSpPr>
      <xdr:spPr>
        <a:xfrm>
          <a:off x="14541500" y="129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44124</xdr:rowOff>
    </xdr:from>
    <xdr:ext cx="534377" cy="259045"/>
    <xdr:sp macro="" textlink="">
      <xdr:nvSpPr>
        <xdr:cNvPr id="650" name="テキスト ボックス 649"/>
        <xdr:cNvSpPr txBox="1"/>
      </xdr:nvSpPr>
      <xdr:spPr>
        <a:xfrm>
          <a:off x="14325111" y="130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126984</xdr:rowOff>
    </xdr:from>
    <xdr:to>
      <xdr:col>72</xdr:col>
      <xdr:colOff>38100</xdr:colOff>
      <xdr:row>76</xdr:row>
      <xdr:rowOff>57134</xdr:rowOff>
    </xdr:to>
    <xdr:sp macro="" textlink="">
      <xdr:nvSpPr>
        <xdr:cNvPr id="651" name="楕円 650"/>
        <xdr:cNvSpPr/>
      </xdr:nvSpPr>
      <xdr:spPr>
        <a:xfrm>
          <a:off x="13652500" y="129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48261</xdr:rowOff>
    </xdr:from>
    <xdr:ext cx="534377" cy="259045"/>
    <xdr:sp macro="" textlink="">
      <xdr:nvSpPr>
        <xdr:cNvPr id="652" name="テキスト ボックス 651"/>
        <xdr:cNvSpPr txBox="1"/>
      </xdr:nvSpPr>
      <xdr:spPr>
        <a:xfrm>
          <a:off x="13436111" y="1307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120515</xdr:rowOff>
    </xdr:from>
    <xdr:to>
      <xdr:col>67</xdr:col>
      <xdr:colOff>101600</xdr:colOff>
      <xdr:row>76</xdr:row>
      <xdr:rowOff>50665</xdr:rowOff>
    </xdr:to>
    <xdr:sp macro="" textlink="">
      <xdr:nvSpPr>
        <xdr:cNvPr id="653" name="楕円 652"/>
        <xdr:cNvSpPr/>
      </xdr:nvSpPr>
      <xdr:spPr>
        <a:xfrm>
          <a:off x="12763500" y="1297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41792</xdr:rowOff>
    </xdr:from>
    <xdr:ext cx="534377" cy="259045"/>
    <xdr:sp macro="" textlink="">
      <xdr:nvSpPr>
        <xdr:cNvPr id="654" name="テキスト ボックス 653"/>
        <xdr:cNvSpPr txBox="1"/>
      </xdr:nvSpPr>
      <xdr:spPr>
        <a:xfrm>
          <a:off x="12547111" y="1307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166560</xdr:rowOff>
    </xdr:from>
    <xdr:to>
      <xdr:col>85</xdr:col>
      <xdr:colOff>127000</xdr:colOff>
      <xdr:row>99</xdr:row>
      <xdr:rowOff>2121</xdr:rowOff>
    </xdr:to>
    <xdr:cxnSp macro="">
      <xdr:nvCxnSpPr>
        <xdr:cNvPr id="683" name="直線コネクタ 682"/>
        <xdr:cNvCxnSpPr/>
      </xdr:nvCxnSpPr>
      <xdr:spPr>
        <a:xfrm flipV="1">
          <a:off x="15481300" y="16625760"/>
          <a:ext cx="838200" cy="3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135737</xdr:rowOff>
    </xdr:from>
    <xdr:to>
      <xdr:col>81</xdr:col>
      <xdr:colOff>50800</xdr:colOff>
      <xdr:row>99</xdr:row>
      <xdr:rowOff>2121</xdr:rowOff>
    </xdr:to>
    <xdr:cxnSp macro="">
      <xdr:nvCxnSpPr>
        <xdr:cNvPr id="686" name="直線コネクタ 685"/>
        <xdr:cNvCxnSpPr/>
      </xdr:nvCxnSpPr>
      <xdr:spPr>
        <a:xfrm>
          <a:off x="14592300" y="16937837"/>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135737</xdr:rowOff>
    </xdr:from>
    <xdr:to>
      <xdr:col>76</xdr:col>
      <xdr:colOff>114300</xdr:colOff>
      <xdr:row>98</xdr:row>
      <xdr:rowOff>152882</xdr:rowOff>
    </xdr:to>
    <xdr:cxnSp macro="">
      <xdr:nvCxnSpPr>
        <xdr:cNvPr id="689" name="直線コネクタ 688"/>
        <xdr:cNvCxnSpPr/>
      </xdr:nvCxnSpPr>
      <xdr:spPr>
        <a:xfrm flipV="1">
          <a:off x="13703300" y="1693783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152882</xdr:rowOff>
    </xdr:from>
    <xdr:to>
      <xdr:col>71</xdr:col>
      <xdr:colOff>177800</xdr:colOff>
      <xdr:row>98</xdr:row>
      <xdr:rowOff>162827</xdr:rowOff>
    </xdr:to>
    <xdr:cxnSp macro="">
      <xdr:nvCxnSpPr>
        <xdr:cNvPr id="692" name="直線コネクタ 691"/>
        <xdr:cNvCxnSpPr/>
      </xdr:nvCxnSpPr>
      <xdr:spPr>
        <a:xfrm flipV="1">
          <a:off x="12814300" y="1695498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115760</xdr:rowOff>
    </xdr:from>
    <xdr:to>
      <xdr:col>85</xdr:col>
      <xdr:colOff>177800</xdr:colOff>
      <xdr:row>97</xdr:row>
      <xdr:rowOff>45910</xdr:rowOff>
    </xdr:to>
    <xdr:sp macro="" textlink="">
      <xdr:nvSpPr>
        <xdr:cNvPr id="702" name="楕円 701"/>
        <xdr:cNvSpPr/>
      </xdr:nvSpPr>
      <xdr:spPr>
        <a:xfrm>
          <a:off x="16268700" y="165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138637</xdr:rowOff>
    </xdr:from>
    <xdr:ext cx="534377" cy="259045"/>
    <xdr:sp macro="" textlink="">
      <xdr:nvSpPr>
        <xdr:cNvPr id="703" name="積立金該当値テキスト"/>
        <xdr:cNvSpPr txBox="1"/>
      </xdr:nvSpPr>
      <xdr:spPr>
        <a:xfrm>
          <a:off x="16370300" y="164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122771</xdr:rowOff>
    </xdr:from>
    <xdr:to>
      <xdr:col>81</xdr:col>
      <xdr:colOff>101600</xdr:colOff>
      <xdr:row>99</xdr:row>
      <xdr:rowOff>52921</xdr:rowOff>
    </xdr:to>
    <xdr:sp macro="" textlink="">
      <xdr:nvSpPr>
        <xdr:cNvPr id="704" name="楕円 703"/>
        <xdr:cNvSpPr/>
      </xdr:nvSpPr>
      <xdr:spPr>
        <a:xfrm>
          <a:off x="15430500" y="169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44048</xdr:rowOff>
    </xdr:from>
    <xdr:ext cx="469744" cy="259045"/>
    <xdr:sp macro="" textlink="">
      <xdr:nvSpPr>
        <xdr:cNvPr id="705" name="テキスト ボックス 704"/>
        <xdr:cNvSpPr txBox="1"/>
      </xdr:nvSpPr>
      <xdr:spPr>
        <a:xfrm>
          <a:off x="15246428" y="1701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84937</xdr:rowOff>
    </xdr:from>
    <xdr:to>
      <xdr:col>76</xdr:col>
      <xdr:colOff>165100</xdr:colOff>
      <xdr:row>99</xdr:row>
      <xdr:rowOff>15087</xdr:rowOff>
    </xdr:to>
    <xdr:sp macro="" textlink="">
      <xdr:nvSpPr>
        <xdr:cNvPr id="706" name="楕円 705"/>
        <xdr:cNvSpPr/>
      </xdr:nvSpPr>
      <xdr:spPr>
        <a:xfrm>
          <a:off x="14541500" y="168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6214</xdr:rowOff>
    </xdr:from>
    <xdr:ext cx="469744" cy="259045"/>
    <xdr:sp macro="" textlink="">
      <xdr:nvSpPr>
        <xdr:cNvPr id="707" name="テキスト ボックス 706"/>
        <xdr:cNvSpPr txBox="1"/>
      </xdr:nvSpPr>
      <xdr:spPr>
        <a:xfrm>
          <a:off x="14357428" y="169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102082</xdr:rowOff>
    </xdr:from>
    <xdr:to>
      <xdr:col>72</xdr:col>
      <xdr:colOff>38100</xdr:colOff>
      <xdr:row>99</xdr:row>
      <xdr:rowOff>32232</xdr:rowOff>
    </xdr:to>
    <xdr:sp macro="" textlink="">
      <xdr:nvSpPr>
        <xdr:cNvPr id="708" name="楕円 707"/>
        <xdr:cNvSpPr/>
      </xdr:nvSpPr>
      <xdr:spPr>
        <a:xfrm>
          <a:off x="13652500" y="16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23359</xdr:rowOff>
    </xdr:from>
    <xdr:ext cx="469744" cy="259045"/>
    <xdr:sp macro="" textlink="">
      <xdr:nvSpPr>
        <xdr:cNvPr id="709" name="テキスト ボックス 708"/>
        <xdr:cNvSpPr txBox="1"/>
      </xdr:nvSpPr>
      <xdr:spPr>
        <a:xfrm>
          <a:off x="13468428" y="169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112027</xdr:rowOff>
    </xdr:from>
    <xdr:to>
      <xdr:col>67</xdr:col>
      <xdr:colOff>101600</xdr:colOff>
      <xdr:row>99</xdr:row>
      <xdr:rowOff>42177</xdr:rowOff>
    </xdr:to>
    <xdr:sp macro="" textlink="">
      <xdr:nvSpPr>
        <xdr:cNvPr id="710" name="楕円 709"/>
        <xdr:cNvSpPr/>
      </xdr:nvSpPr>
      <xdr:spPr>
        <a:xfrm>
          <a:off x="12763500" y="169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33304</xdr:rowOff>
    </xdr:from>
    <xdr:ext cx="469744" cy="259045"/>
    <xdr:sp macro="" textlink="">
      <xdr:nvSpPr>
        <xdr:cNvPr id="711" name="テキスト ボックス 710"/>
        <xdr:cNvSpPr txBox="1"/>
      </xdr:nvSpPr>
      <xdr:spPr>
        <a:xfrm>
          <a:off x="12579428" y="170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120106</xdr:rowOff>
    </xdr:from>
    <xdr:to>
      <xdr:col>116</xdr:col>
      <xdr:colOff>63500</xdr:colOff>
      <xdr:row>37</xdr:row>
      <xdr:rowOff>143619</xdr:rowOff>
    </xdr:to>
    <xdr:cxnSp macro="">
      <xdr:nvCxnSpPr>
        <xdr:cNvPr id="742" name="直線コネクタ 741"/>
        <xdr:cNvCxnSpPr/>
      </xdr:nvCxnSpPr>
      <xdr:spPr>
        <a:xfrm>
          <a:off x="21323300" y="6292306"/>
          <a:ext cx="8382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67854</xdr:rowOff>
    </xdr:from>
    <xdr:to>
      <xdr:col>111</xdr:col>
      <xdr:colOff>177800</xdr:colOff>
      <xdr:row>36</xdr:row>
      <xdr:rowOff>120106</xdr:rowOff>
    </xdr:to>
    <xdr:cxnSp macro="">
      <xdr:nvCxnSpPr>
        <xdr:cNvPr id="745" name="直線コネクタ 744"/>
        <xdr:cNvCxnSpPr/>
      </xdr:nvCxnSpPr>
      <xdr:spPr>
        <a:xfrm>
          <a:off x="20434300" y="6240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109165</xdr:rowOff>
    </xdr:from>
    <xdr:to>
      <xdr:col>107</xdr:col>
      <xdr:colOff>50800</xdr:colOff>
      <xdr:row>36</xdr:row>
      <xdr:rowOff>67854</xdr:rowOff>
    </xdr:to>
    <xdr:cxnSp macro="">
      <xdr:nvCxnSpPr>
        <xdr:cNvPr id="748" name="直線コネクタ 747"/>
        <xdr:cNvCxnSpPr/>
      </xdr:nvCxnSpPr>
      <xdr:spPr>
        <a:xfrm>
          <a:off x="19545300" y="6109915"/>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96756</xdr:rowOff>
    </xdr:from>
    <xdr:to>
      <xdr:col>102</xdr:col>
      <xdr:colOff>114300</xdr:colOff>
      <xdr:row>35</xdr:row>
      <xdr:rowOff>109165</xdr:rowOff>
    </xdr:to>
    <xdr:cxnSp macro="">
      <xdr:nvCxnSpPr>
        <xdr:cNvPr id="751" name="直線コネクタ 750"/>
        <xdr:cNvCxnSpPr/>
      </xdr:nvCxnSpPr>
      <xdr:spPr>
        <a:xfrm>
          <a:off x="18656300" y="6097506"/>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92819</xdr:rowOff>
    </xdr:from>
    <xdr:to>
      <xdr:col>116</xdr:col>
      <xdr:colOff>114300</xdr:colOff>
      <xdr:row>38</xdr:row>
      <xdr:rowOff>22969</xdr:rowOff>
    </xdr:to>
    <xdr:sp macro="" textlink="">
      <xdr:nvSpPr>
        <xdr:cNvPr id="761" name="楕円 760"/>
        <xdr:cNvSpPr/>
      </xdr:nvSpPr>
      <xdr:spPr>
        <a:xfrm>
          <a:off x="221107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71246</xdr:rowOff>
    </xdr:from>
    <xdr:ext cx="469744" cy="259045"/>
    <xdr:sp macro="" textlink="">
      <xdr:nvSpPr>
        <xdr:cNvPr id="762" name="投資及び出資金該当値テキスト"/>
        <xdr:cNvSpPr txBox="1"/>
      </xdr:nvSpPr>
      <xdr:spPr>
        <a:xfrm>
          <a:off x="22212300" y="64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69306</xdr:rowOff>
    </xdr:from>
    <xdr:to>
      <xdr:col>112</xdr:col>
      <xdr:colOff>38100</xdr:colOff>
      <xdr:row>36</xdr:row>
      <xdr:rowOff>170906</xdr:rowOff>
    </xdr:to>
    <xdr:sp macro="" textlink="">
      <xdr:nvSpPr>
        <xdr:cNvPr id="763" name="楕円 762"/>
        <xdr:cNvSpPr/>
      </xdr:nvSpPr>
      <xdr:spPr>
        <a:xfrm>
          <a:off x="21272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15983</xdr:rowOff>
    </xdr:from>
    <xdr:ext cx="469744" cy="259045"/>
    <xdr:sp macro="" textlink="">
      <xdr:nvSpPr>
        <xdr:cNvPr id="764" name="テキスト ボックス 763"/>
        <xdr:cNvSpPr txBox="1"/>
      </xdr:nvSpPr>
      <xdr:spPr>
        <a:xfrm>
          <a:off x="21088428" y="601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17054</xdr:rowOff>
    </xdr:from>
    <xdr:to>
      <xdr:col>107</xdr:col>
      <xdr:colOff>101600</xdr:colOff>
      <xdr:row>36</xdr:row>
      <xdr:rowOff>118654</xdr:rowOff>
    </xdr:to>
    <xdr:sp macro="" textlink="">
      <xdr:nvSpPr>
        <xdr:cNvPr id="765" name="楕円 764"/>
        <xdr:cNvSpPr/>
      </xdr:nvSpPr>
      <xdr:spPr>
        <a:xfrm>
          <a:off x="20383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135181</xdr:rowOff>
    </xdr:from>
    <xdr:ext cx="469744" cy="259045"/>
    <xdr:sp macro="" textlink="">
      <xdr:nvSpPr>
        <xdr:cNvPr id="766" name="テキスト ボックス 765"/>
        <xdr:cNvSpPr txBox="1"/>
      </xdr:nvSpPr>
      <xdr:spPr>
        <a:xfrm>
          <a:off x="20199428" y="596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58365</xdr:rowOff>
    </xdr:from>
    <xdr:to>
      <xdr:col>102</xdr:col>
      <xdr:colOff>165100</xdr:colOff>
      <xdr:row>35</xdr:row>
      <xdr:rowOff>159965</xdr:rowOff>
    </xdr:to>
    <xdr:sp macro="" textlink="">
      <xdr:nvSpPr>
        <xdr:cNvPr id="767" name="楕円 766"/>
        <xdr:cNvSpPr/>
      </xdr:nvSpPr>
      <xdr:spPr>
        <a:xfrm>
          <a:off x="19494500" y="60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5042</xdr:rowOff>
    </xdr:from>
    <xdr:ext cx="469744" cy="259045"/>
    <xdr:sp macro="" textlink="">
      <xdr:nvSpPr>
        <xdr:cNvPr id="768" name="テキスト ボックス 767"/>
        <xdr:cNvSpPr txBox="1"/>
      </xdr:nvSpPr>
      <xdr:spPr>
        <a:xfrm>
          <a:off x="19310428" y="583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45956</xdr:rowOff>
    </xdr:from>
    <xdr:to>
      <xdr:col>98</xdr:col>
      <xdr:colOff>38100</xdr:colOff>
      <xdr:row>35</xdr:row>
      <xdr:rowOff>147556</xdr:rowOff>
    </xdr:to>
    <xdr:sp macro="" textlink="">
      <xdr:nvSpPr>
        <xdr:cNvPr id="769" name="楕円 768"/>
        <xdr:cNvSpPr/>
      </xdr:nvSpPr>
      <xdr:spPr>
        <a:xfrm>
          <a:off x="18605500" y="60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164083</xdr:rowOff>
    </xdr:from>
    <xdr:ext cx="469744" cy="259045"/>
    <xdr:sp macro="" textlink="">
      <xdr:nvSpPr>
        <xdr:cNvPr id="770" name="テキスト ボックス 769"/>
        <xdr:cNvSpPr txBox="1"/>
      </xdr:nvSpPr>
      <xdr:spPr>
        <a:xfrm>
          <a:off x="18421428" y="582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71479</xdr:rowOff>
    </xdr:from>
    <xdr:to>
      <xdr:col>116</xdr:col>
      <xdr:colOff>63500</xdr:colOff>
      <xdr:row>59</xdr:row>
      <xdr:rowOff>73634</xdr:rowOff>
    </xdr:to>
    <xdr:cxnSp macro="">
      <xdr:nvCxnSpPr>
        <xdr:cNvPr id="801" name="直線コネクタ 800"/>
        <xdr:cNvCxnSpPr/>
      </xdr:nvCxnSpPr>
      <xdr:spPr>
        <a:xfrm>
          <a:off x="21323300" y="10187029"/>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70303</xdr:rowOff>
    </xdr:from>
    <xdr:to>
      <xdr:col>111</xdr:col>
      <xdr:colOff>177800</xdr:colOff>
      <xdr:row>59</xdr:row>
      <xdr:rowOff>71479</xdr:rowOff>
    </xdr:to>
    <xdr:cxnSp macro="">
      <xdr:nvCxnSpPr>
        <xdr:cNvPr id="804" name="直線コネクタ 803"/>
        <xdr:cNvCxnSpPr/>
      </xdr:nvCxnSpPr>
      <xdr:spPr>
        <a:xfrm>
          <a:off x="20434300" y="1018585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68720</xdr:rowOff>
    </xdr:from>
    <xdr:to>
      <xdr:col>107</xdr:col>
      <xdr:colOff>50800</xdr:colOff>
      <xdr:row>59</xdr:row>
      <xdr:rowOff>70303</xdr:rowOff>
    </xdr:to>
    <xdr:cxnSp macro="">
      <xdr:nvCxnSpPr>
        <xdr:cNvPr id="807" name="直線コネクタ 806"/>
        <xdr:cNvCxnSpPr/>
      </xdr:nvCxnSpPr>
      <xdr:spPr>
        <a:xfrm>
          <a:off x="19545300" y="10184270"/>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68720</xdr:rowOff>
    </xdr:from>
    <xdr:to>
      <xdr:col>102</xdr:col>
      <xdr:colOff>114300</xdr:colOff>
      <xdr:row>59</xdr:row>
      <xdr:rowOff>68785</xdr:rowOff>
    </xdr:to>
    <xdr:cxnSp macro="">
      <xdr:nvCxnSpPr>
        <xdr:cNvPr id="810" name="直線コネクタ 809"/>
        <xdr:cNvCxnSpPr/>
      </xdr:nvCxnSpPr>
      <xdr:spPr>
        <a:xfrm flipV="1">
          <a:off x="18656300" y="1018427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22834</xdr:rowOff>
    </xdr:from>
    <xdr:to>
      <xdr:col>116</xdr:col>
      <xdr:colOff>114300</xdr:colOff>
      <xdr:row>59</xdr:row>
      <xdr:rowOff>124434</xdr:rowOff>
    </xdr:to>
    <xdr:sp macro="" textlink="">
      <xdr:nvSpPr>
        <xdr:cNvPr id="820" name="楕円 819"/>
        <xdr:cNvSpPr/>
      </xdr:nvSpPr>
      <xdr:spPr>
        <a:xfrm>
          <a:off x="22110700" y="101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109211</xdr:rowOff>
    </xdr:from>
    <xdr:ext cx="469744" cy="259045"/>
    <xdr:sp macro="" textlink="">
      <xdr:nvSpPr>
        <xdr:cNvPr id="821" name="貸付金該当値テキスト"/>
        <xdr:cNvSpPr txBox="1"/>
      </xdr:nvSpPr>
      <xdr:spPr>
        <a:xfrm>
          <a:off x="22212300" y="1005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20679</xdr:rowOff>
    </xdr:from>
    <xdr:to>
      <xdr:col>112</xdr:col>
      <xdr:colOff>38100</xdr:colOff>
      <xdr:row>59</xdr:row>
      <xdr:rowOff>122279</xdr:rowOff>
    </xdr:to>
    <xdr:sp macro="" textlink="">
      <xdr:nvSpPr>
        <xdr:cNvPr id="822" name="楕円 821"/>
        <xdr:cNvSpPr/>
      </xdr:nvSpPr>
      <xdr:spPr>
        <a:xfrm>
          <a:off x="21272500" y="101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113406</xdr:rowOff>
    </xdr:from>
    <xdr:ext cx="469744" cy="259045"/>
    <xdr:sp macro="" textlink="">
      <xdr:nvSpPr>
        <xdr:cNvPr id="823" name="テキスト ボックス 822"/>
        <xdr:cNvSpPr txBox="1"/>
      </xdr:nvSpPr>
      <xdr:spPr>
        <a:xfrm>
          <a:off x="21088428" y="1022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19503</xdr:rowOff>
    </xdr:from>
    <xdr:to>
      <xdr:col>107</xdr:col>
      <xdr:colOff>101600</xdr:colOff>
      <xdr:row>59</xdr:row>
      <xdr:rowOff>121103</xdr:rowOff>
    </xdr:to>
    <xdr:sp macro="" textlink="">
      <xdr:nvSpPr>
        <xdr:cNvPr id="824" name="楕円 823"/>
        <xdr:cNvSpPr/>
      </xdr:nvSpPr>
      <xdr:spPr>
        <a:xfrm>
          <a:off x="20383500" y="101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112230</xdr:rowOff>
    </xdr:from>
    <xdr:ext cx="469744" cy="259045"/>
    <xdr:sp macro="" textlink="">
      <xdr:nvSpPr>
        <xdr:cNvPr id="825" name="テキスト ボックス 824"/>
        <xdr:cNvSpPr txBox="1"/>
      </xdr:nvSpPr>
      <xdr:spPr>
        <a:xfrm>
          <a:off x="20199428" y="1022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17920</xdr:rowOff>
    </xdr:from>
    <xdr:to>
      <xdr:col>102</xdr:col>
      <xdr:colOff>165100</xdr:colOff>
      <xdr:row>59</xdr:row>
      <xdr:rowOff>119520</xdr:rowOff>
    </xdr:to>
    <xdr:sp macro="" textlink="">
      <xdr:nvSpPr>
        <xdr:cNvPr id="826" name="楕円 825"/>
        <xdr:cNvSpPr/>
      </xdr:nvSpPr>
      <xdr:spPr>
        <a:xfrm>
          <a:off x="19494500" y="101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110647</xdr:rowOff>
    </xdr:from>
    <xdr:ext cx="469744" cy="259045"/>
    <xdr:sp macro="" textlink="">
      <xdr:nvSpPr>
        <xdr:cNvPr id="827" name="テキスト ボックス 826"/>
        <xdr:cNvSpPr txBox="1"/>
      </xdr:nvSpPr>
      <xdr:spPr>
        <a:xfrm>
          <a:off x="19310428" y="102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17985</xdr:rowOff>
    </xdr:from>
    <xdr:to>
      <xdr:col>98</xdr:col>
      <xdr:colOff>38100</xdr:colOff>
      <xdr:row>59</xdr:row>
      <xdr:rowOff>119585</xdr:rowOff>
    </xdr:to>
    <xdr:sp macro="" textlink="">
      <xdr:nvSpPr>
        <xdr:cNvPr id="828" name="楕円 827"/>
        <xdr:cNvSpPr/>
      </xdr:nvSpPr>
      <xdr:spPr>
        <a:xfrm>
          <a:off x="18605500" y="101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110712</xdr:rowOff>
    </xdr:from>
    <xdr:ext cx="469744" cy="259045"/>
    <xdr:sp macro="" textlink="">
      <xdr:nvSpPr>
        <xdr:cNvPr id="829" name="テキスト ボックス 828"/>
        <xdr:cNvSpPr txBox="1"/>
      </xdr:nvSpPr>
      <xdr:spPr>
        <a:xfrm>
          <a:off x="18421428" y="1022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20828</xdr:rowOff>
    </xdr:from>
    <xdr:to>
      <xdr:col>116</xdr:col>
      <xdr:colOff>63500</xdr:colOff>
      <xdr:row>76</xdr:row>
      <xdr:rowOff>65824</xdr:rowOff>
    </xdr:to>
    <xdr:cxnSp macro="">
      <xdr:nvCxnSpPr>
        <xdr:cNvPr id="859" name="直線コネクタ 858"/>
        <xdr:cNvCxnSpPr/>
      </xdr:nvCxnSpPr>
      <xdr:spPr>
        <a:xfrm flipV="1">
          <a:off x="21323300" y="13051028"/>
          <a:ext cx="8382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65824</xdr:rowOff>
    </xdr:from>
    <xdr:to>
      <xdr:col>111</xdr:col>
      <xdr:colOff>177800</xdr:colOff>
      <xdr:row>76</xdr:row>
      <xdr:rowOff>123698</xdr:rowOff>
    </xdr:to>
    <xdr:cxnSp macro="">
      <xdr:nvCxnSpPr>
        <xdr:cNvPr id="862" name="直線コネクタ 861"/>
        <xdr:cNvCxnSpPr/>
      </xdr:nvCxnSpPr>
      <xdr:spPr>
        <a:xfrm flipV="1">
          <a:off x="20434300" y="13096024"/>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123698</xdr:rowOff>
    </xdr:from>
    <xdr:to>
      <xdr:col>107</xdr:col>
      <xdr:colOff>50800</xdr:colOff>
      <xdr:row>76</xdr:row>
      <xdr:rowOff>143129</xdr:rowOff>
    </xdr:to>
    <xdr:cxnSp macro="">
      <xdr:nvCxnSpPr>
        <xdr:cNvPr id="865" name="直線コネクタ 864"/>
        <xdr:cNvCxnSpPr/>
      </xdr:nvCxnSpPr>
      <xdr:spPr>
        <a:xfrm flipV="1">
          <a:off x="19545300" y="1315389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143129</xdr:rowOff>
    </xdr:from>
    <xdr:to>
      <xdr:col>102</xdr:col>
      <xdr:colOff>114300</xdr:colOff>
      <xdr:row>76</xdr:row>
      <xdr:rowOff>148462</xdr:rowOff>
    </xdr:to>
    <xdr:cxnSp macro="">
      <xdr:nvCxnSpPr>
        <xdr:cNvPr id="868" name="直線コネクタ 867"/>
        <xdr:cNvCxnSpPr/>
      </xdr:nvCxnSpPr>
      <xdr:spPr>
        <a:xfrm flipV="1">
          <a:off x="18656300" y="1317332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78" name="楕円 877"/>
        <xdr:cNvSpPr/>
      </xdr:nvSpPr>
      <xdr:spPr>
        <a:xfrm>
          <a:off x="221107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119905</xdr:rowOff>
    </xdr:from>
    <xdr:ext cx="534377" cy="259045"/>
    <xdr:sp macro="" textlink="">
      <xdr:nvSpPr>
        <xdr:cNvPr id="879" name="繰出金該当値テキスト"/>
        <xdr:cNvSpPr txBox="1"/>
      </xdr:nvSpPr>
      <xdr:spPr>
        <a:xfrm>
          <a:off x="22212300" y="129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15024</xdr:rowOff>
    </xdr:from>
    <xdr:to>
      <xdr:col>112</xdr:col>
      <xdr:colOff>38100</xdr:colOff>
      <xdr:row>76</xdr:row>
      <xdr:rowOff>116624</xdr:rowOff>
    </xdr:to>
    <xdr:sp macro="" textlink="">
      <xdr:nvSpPr>
        <xdr:cNvPr id="880" name="楕円 879"/>
        <xdr:cNvSpPr/>
      </xdr:nvSpPr>
      <xdr:spPr>
        <a:xfrm>
          <a:off x="21272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107751</xdr:rowOff>
    </xdr:from>
    <xdr:ext cx="534377" cy="259045"/>
    <xdr:sp macro="" textlink="">
      <xdr:nvSpPr>
        <xdr:cNvPr id="881" name="テキスト ボックス 880"/>
        <xdr:cNvSpPr txBox="1"/>
      </xdr:nvSpPr>
      <xdr:spPr>
        <a:xfrm>
          <a:off x="21056111" y="13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72898</xdr:rowOff>
    </xdr:from>
    <xdr:to>
      <xdr:col>107</xdr:col>
      <xdr:colOff>101600</xdr:colOff>
      <xdr:row>77</xdr:row>
      <xdr:rowOff>3048</xdr:rowOff>
    </xdr:to>
    <xdr:sp macro="" textlink="">
      <xdr:nvSpPr>
        <xdr:cNvPr id="882" name="楕円 881"/>
        <xdr:cNvSpPr/>
      </xdr:nvSpPr>
      <xdr:spPr>
        <a:xfrm>
          <a:off x="203835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165625</xdr:rowOff>
    </xdr:from>
    <xdr:ext cx="534377" cy="259045"/>
    <xdr:sp macro="" textlink="">
      <xdr:nvSpPr>
        <xdr:cNvPr id="883" name="テキスト ボックス 882"/>
        <xdr:cNvSpPr txBox="1"/>
      </xdr:nvSpPr>
      <xdr:spPr>
        <a:xfrm>
          <a:off x="20167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92329</xdr:rowOff>
    </xdr:from>
    <xdr:to>
      <xdr:col>102</xdr:col>
      <xdr:colOff>165100</xdr:colOff>
      <xdr:row>77</xdr:row>
      <xdr:rowOff>22479</xdr:rowOff>
    </xdr:to>
    <xdr:sp macro="" textlink="">
      <xdr:nvSpPr>
        <xdr:cNvPr id="884" name="楕円 883"/>
        <xdr:cNvSpPr/>
      </xdr:nvSpPr>
      <xdr:spPr>
        <a:xfrm>
          <a:off x="19494500" y="13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13606</xdr:rowOff>
    </xdr:from>
    <xdr:ext cx="534377" cy="259045"/>
    <xdr:sp macro="" textlink="">
      <xdr:nvSpPr>
        <xdr:cNvPr id="885" name="テキスト ボックス 884"/>
        <xdr:cNvSpPr txBox="1"/>
      </xdr:nvSpPr>
      <xdr:spPr>
        <a:xfrm>
          <a:off x="19278111" y="132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97662</xdr:rowOff>
    </xdr:from>
    <xdr:to>
      <xdr:col>98</xdr:col>
      <xdr:colOff>38100</xdr:colOff>
      <xdr:row>77</xdr:row>
      <xdr:rowOff>27812</xdr:rowOff>
    </xdr:to>
    <xdr:sp macro="" textlink="">
      <xdr:nvSpPr>
        <xdr:cNvPr id="886" name="楕円 885"/>
        <xdr:cNvSpPr/>
      </xdr:nvSpPr>
      <xdr:spPr>
        <a:xfrm>
          <a:off x="18605500" y="131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18939</xdr:rowOff>
    </xdr:from>
    <xdr:ext cx="534377" cy="259045"/>
    <xdr:sp macro="" textlink="">
      <xdr:nvSpPr>
        <xdr:cNvPr id="887" name="テキスト ボックス 886"/>
        <xdr:cNvSpPr txBox="1"/>
      </xdr:nvSpPr>
      <xdr:spPr>
        <a:xfrm>
          <a:off x="18389111" y="132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469,012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円となり、新型コロナウイルス感染症緊急経済対策である特別定額給付金の影響により補助費等の占める割合が最も大きくなった。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は、新規の市債発行を抑制することで過度に市債へ依存しない財政運営を行ってきた結果、類似団体内平均値を大きく下回る良好な数字で推移している。今後、市債発行を伴う普通建設事業が見込まれることから、普通交付税による財源措置のあるものを優先して発行し、世代間公平にも留意しつつ、引き続き市債の適正管理に努める。普通建設事業費は、市民会館の建替やごみ処理施設の更新による事業費が増加したものの、類似団体内平均値を下回っている。今後も、老朽化が進む公共施設の更新に係る経費の増加が見込まれる。積立金は、公共施設耐震化基金を廃止し、公共施設整備基金への積み替えを実施したため、数字が大きく上昇している。投資及び出資金は、前年度と比較し、下水道事業出資金の減少などにより減少し、類似団体内平均値を下回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今後、生産年齢人口の減少や社会保障関係費の増加が見込まれることから、事業の見直しや経費の縮減を図り、適正な財政運営に努める。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351,082
347,666
105.29
169,889,128
164,661,827
620,038
70,358,197
47,536,636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110744</xdr:rowOff>
    </xdr:from>
    <xdr:to>
      <xdr:col>24</xdr:col>
      <xdr:colOff>63500</xdr:colOff>
      <xdr:row>35</xdr:row>
      <xdr:rowOff>144272</xdr:rowOff>
    </xdr:to>
    <xdr:cxnSp macro="">
      <xdr:nvCxnSpPr>
        <xdr:cNvPr id="61" name="直線コネクタ 60"/>
        <xdr:cNvCxnSpPr/>
      </xdr:nvCxnSpPr>
      <xdr:spPr>
        <a:xfrm flipV="1">
          <a:off x="3797300" y="6111494"/>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106934</xdr:rowOff>
    </xdr:from>
    <xdr:to>
      <xdr:col>19</xdr:col>
      <xdr:colOff>177800</xdr:colOff>
      <xdr:row>35</xdr:row>
      <xdr:rowOff>144272</xdr:rowOff>
    </xdr:to>
    <xdr:cxnSp macro="">
      <xdr:nvCxnSpPr>
        <xdr:cNvPr id="64" name="直線コネクタ 63"/>
        <xdr:cNvCxnSpPr/>
      </xdr:nvCxnSpPr>
      <xdr:spPr>
        <a:xfrm>
          <a:off x="2908300" y="610768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99314</xdr:rowOff>
    </xdr:from>
    <xdr:to>
      <xdr:col>15</xdr:col>
      <xdr:colOff>50800</xdr:colOff>
      <xdr:row>35</xdr:row>
      <xdr:rowOff>106934</xdr:rowOff>
    </xdr:to>
    <xdr:cxnSp macro="">
      <xdr:nvCxnSpPr>
        <xdr:cNvPr id="67" name="直線コネクタ 66"/>
        <xdr:cNvCxnSpPr/>
      </xdr:nvCxnSpPr>
      <xdr:spPr>
        <a:xfrm>
          <a:off x="2019300" y="610006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99314</xdr:rowOff>
    </xdr:from>
    <xdr:to>
      <xdr:col>10</xdr:col>
      <xdr:colOff>114300</xdr:colOff>
      <xdr:row>35</xdr:row>
      <xdr:rowOff>103124</xdr:rowOff>
    </xdr:to>
    <xdr:cxnSp macro="">
      <xdr:nvCxnSpPr>
        <xdr:cNvPr id="70" name="直線コネクタ 69"/>
        <xdr:cNvCxnSpPr/>
      </xdr:nvCxnSpPr>
      <xdr:spPr>
        <a:xfrm flipV="1">
          <a:off x="1130300" y="61000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59944</xdr:rowOff>
    </xdr:from>
    <xdr:to>
      <xdr:col>24</xdr:col>
      <xdr:colOff>114300</xdr:colOff>
      <xdr:row>35</xdr:row>
      <xdr:rowOff>161544</xdr:rowOff>
    </xdr:to>
    <xdr:sp macro="" textlink="">
      <xdr:nvSpPr>
        <xdr:cNvPr id="80" name="楕円 79"/>
        <xdr:cNvSpPr/>
      </xdr:nvSpPr>
      <xdr:spPr>
        <a:xfrm>
          <a:off x="45847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38371</xdr:rowOff>
    </xdr:from>
    <xdr:ext cx="469744" cy="259045"/>
    <xdr:sp macro="" textlink="">
      <xdr:nvSpPr>
        <xdr:cNvPr id="81" name="議会費該当値テキスト"/>
        <xdr:cNvSpPr txBox="1"/>
      </xdr:nvSpPr>
      <xdr:spPr>
        <a:xfrm>
          <a:off x="4686300"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93472</xdr:rowOff>
    </xdr:from>
    <xdr:to>
      <xdr:col>20</xdr:col>
      <xdr:colOff>38100</xdr:colOff>
      <xdr:row>36</xdr:row>
      <xdr:rowOff>23622</xdr:rowOff>
    </xdr:to>
    <xdr:sp macro="" textlink="">
      <xdr:nvSpPr>
        <xdr:cNvPr id="82" name="楕円 81"/>
        <xdr:cNvSpPr/>
      </xdr:nvSpPr>
      <xdr:spPr>
        <a:xfrm>
          <a:off x="3746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14749</xdr:rowOff>
    </xdr:from>
    <xdr:ext cx="469744" cy="259045"/>
    <xdr:sp macro="" textlink="">
      <xdr:nvSpPr>
        <xdr:cNvPr id="83" name="テキスト ボックス 82"/>
        <xdr:cNvSpPr txBox="1"/>
      </xdr:nvSpPr>
      <xdr:spPr>
        <a:xfrm>
          <a:off x="3562428"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56134</xdr:rowOff>
    </xdr:from>
    <xdr:to>
      <xdr:col>15</xdr:col>
      <xdr:colOff>101600</xdr:colOff>
      <xdr:row>35</xdr:row>
      <xdr:rowOff>157734</xdr:rowOff>
    </xdr:to>
    <xdr:sp macro="" textlink="">
      <xdr:nvSpPr>
        <xdr:cNvPr id="84" name="楕円 83"/>
        <xdr:cNvSpPr/>
      </xdr:nvSpPr>
      <xdr:spPr>
        <a:xfrm>
          <a:off x="2857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148861</xdr:rowOff>
    </xdr:from>
    <xdr:ext cx="469744" cy="259045"/>
    <xdr:sp macro="" textlink="">
      <xdr:nvSpPr>
        <xdr:cNvPr id="85" name="テキスト ボックス 84"/>
        <xdr:cNvSpPr txBox="1"/>
      </xdr:nvSpPr>
      <xdr:spPr>
        <a:xfrm>
          <a:off x="2673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48514</xdr:rowOff>
    </xdr:from>
    <xdr:to>
      <xdr:col>10</xdr:col>
      <xdr:colOff>165100</xdr:colOff>
      <xdr:row>35</xdr:row>
      <xdr:rowOff>150114</xdr:rowOff>
    </xdr:to>
    <xdr:sp macro="" textlink="">
      <xdr:nvSpPr>
        <xdr:cNvPr id="86" name="楕円 85"/>
        <xdr:cNvSpPr/>
      </xdr:nvSpPr>
      <xdr:spPr>
        <a:xfrm>
          <a:off x="1968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141241</xdr:rowOff>
    </xdr:from>
    <xdr:ext cx="469744" cy="259045"/>
    <xdr:sp macro="" textlink="">
      <xdr:nvSpPr>
        <xdr:cNvPr id="87" name="テキスト ボックス 86"/>
        <xdr:cNvSpPr txBox="1"/>
      </xdr:nvSpPr>
      <xdr:spPr>
        <a:xfrm>
          <a:off x="1784428"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52324</xdr:rowOff>
    </xdr:from>
    <xdr:to>
      <xdr:col>6</xdr:col>
      <xdr:colOff>38100</xdr:colOff>
      <xdr:row>35</xdr:row>
      <xdr:rowOff>153924</xdr:rowOff>
    </xdr:to>
    <xdr:sp macro="" textlink="">
      <xdr:nvSpPr>
        <xdr:cNvPr id="88" name="楕円 87"/>
        <xdr:cNvSpPr/>
      </xdr:nvSpPr>
      <xdr:spPr>
        <a:xfrm>
          <a:off x="1079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145051</xdr:rowOff>
    </xdr:from>
    <xdr:ext cx="469744" cy="259045"/>
    <xdr:sp macro="" textlink="">
      <xdr:nvSpPr>
        <xdr:cNvPr id="89" name="テキスト ボックス 88"/>
        <xdr:cNvSpPr txBox="1"/>
      </xdr:nvSpPr>
      <xdr:spPr>
        <a:xfrm>
          <a:off x="895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169,317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19762</xdr:rowOff>
    </xdr:from>
    <xdr:to>
      <xdr:col>24</xdr:col>
      <xdr:colOff>63500</xdr:colOff>
      <xdr:row>59</xdr:row>
      <xdr:rowOff>52647</xdr:rowOff>
    </xdr:to>
    <xdr:cxnSp macro="">
      <xdr:nvCxnSpPr>
        <xdr:cNvPr id="121" name="直線コネクタ 120"/>
        <xdr:cNvCxnSpPr/>
      </xdr:nvCxnSpPr>
      <xdr:spPr>
        <a:xfrm flipV="1">
          <a:off x="3797300" y="8935162"/>
          <a:ext cx="838200" cy="12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52647</xdr:rowOff>
    </xdr:from>
    <xdr:to>
      <xdr:col>19</xdr:col>
      <xdr:colOff>177800</xdr:colOff>
      <xdr:row>59</xdr:row>
      <xdr:rowOff>98171</xdr:rowOff>
    </xdr:to>
    <xdr:cxnSp macro="">
      <xdr:nvCxnSpPr>
        <xdr:cNvPr id="124" name="直線コネクタ 123"/>
        <xdr:cNvCxnSpPr/>
      </xdr:nvCxnSpPr>
      <xdr:spPr>
        <a:xfrm flipV="1">
          <a:off x="2908300" y="10168197"/>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98171</xdr:rowOff>
    </xdr:from>
    <xdr:to>
      <xdr:col>15</xdr:col>
      <xdr:colOff>50800</xdr:colOff>
      <xdr:row>59</xdr:row>
      <xdr:rowOff>148017</xdr:rowOff>
    </xdr:to>
    <xdr:cxnSp macro="">
      <xdr:nvCxnSpPr>
        <xdr:cNvPr id="127" name="直線コネクタ 126"/>
        <xdr:cNvCxnSpPr/>
      </xdr:nvCxnSpPr>
      <xdr:spPr>
        <a:xfrm flipV="1">
          <a:off x="2019300" y="10213721"/>
          <a:ext cx="889000" cy="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146972</xdr:rowOff>
    </xdr:from>
    <xdr:to>
      <xdr:col>10</xdr:col>
      <xdr:colOff>114300</xdr:colOff>
      <xdr:row>59</xdr:row>
      <xdr:rowOff>148017</xdr:rowOff>
    </xdr:to>
    <xdr:cxnSp macro="">
      <xdr:nvCxnSpPr>
        <xdr:cNvPr id="130" name="直線コネクタ 129"/>
        <xdr:cNvCxnSpPr/>
      </xdr:nvCxnSpPr>
      <xdr:spPr>
        <a:xfrm>
          <a:off x="1130300" y="10262522"/>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140412</xdr:rowOff>
    </xdr:from>
    <xdr:to>
      <xdr:col>24</xdr:col>
      <xdr:colOff>114300</xdr:colOff>
      <xdr:row>52</xdr:row>
      <xdr:rowOff>70562</xdr:rowOff>
    </xdr:to>
    <xdr:sp macro="" textlink="">
      <xdr:nvSpPr>
        <xdr:cNvPr id="140" name="楕円 139"/>
        <xdr:cNvSpPr/>
      </xdr:nvSpPr>
      <xdr:spPr>
        <a:xfrm>
          <a:off x="4584700" y="88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163289</xdr:rowOff>
    </xdr:from>
    <xdr:ext cx="599010" cy="259045"/>
    <xdr:sp macro="" textlink="">
      <xdr:nvSpPr>
        <xdr:cNvPr id="141" name="総務費該当値テキスト"/>
        <xdr:cNvSpPr txBox="1"/>
      </xdr:nvSpPr>
      <xdr:spPr>
        <a:xfrm>
          <a:off x="4686300" y="873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1847</xdr:rowOff>
    </xdr:from>
    <xdr:to>
      <xdr:col>20</xdr:col>
      <xdr:colOff>38100</xdr:colOff>
      <xdr:row>59</xdr:row>
      <xdr:rowOff>103447</xdr:rowOff>
    </xdr:to>
    <xdr:sp macro="" textlink="">
      <xdr:nvSpPr>
        <xdr:cNvPr id="142" name="楕円 141"/>
        <xdr:cNvSpPr/>
      </xdr:nvSpPr>
      <xdr:spPr>
        <a:xfrm>
          <a:off x="3746500" y="101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94574</xdr:rowOff>
    </xdr:from>
    <xdr:ext cx="534377" cy="259045"/>
    <xdr:sp macro="" textlink="">
      <xdr:nvSpPr>
        <xdr:cNvPr id="143" name="テキスト ボックス 142"/>
        <xdr:cNvSpPr txBox="1"/>
      </xdr:nvSpPr>
      <xdr:spPr>
        <a:xfrm>
          <a:off x="3530111" y="102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47371</xdr:rowOff>
    </xdr:from>
    <xdr:to>
      <xdr:col>15</xdr:col>
      <xdr:colOff>101600</xdr:colOff>
      <xdr:row>59</xdr:row>
      <xdr:rowOff>148971</xdr:rowOff>
    </xdr:to>
    <xdr:sp macro="" textlink="">
      <xdr:nvSpPr>
        <xdr:cNvPr id="144" name="楕円 143"/>
        <xdr:cNvSpPr/>
      </xdr:nvSpPr>
      <xdr:spPr>
        <a:xfrm>
          <a:off x="2857500" y="101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140098</xdr:rowOff>
    </xdr:from>
    <xdr:ext cx="534377" cy="259045"/>
    <xdr:sp macro="" textlink="">
      <xdr:nvSpPr>
        <xdr:cNvPr id="145" name="テキスト ボックス 144"/>
        <xdr:cNvSpPr txBox="1"/>
      </xdr:nvSpPr>
      <xdr:spPr>
        <a:xfrm>
          <a:off x="2641111" y="102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97217</xdr:rowOff>
    </xdr:from>
    <xdr:to>
      <xdr:col>10</xdr:col>
      <xdr:colOff>165100</xdr:colOff>
      <xdr:row>60</xdr:row>
      <xdr:rowOff>27367</xdr:rowOff>
    </xdr:to>
    <xdr:sp macro="" textlink="">
      <xdr:nvSpPr>
        <xdr:cNvPr id="146" name="楕円 145"/>
        <xdr:cNvSpPr/>
      </xdr:nvSpPr>
      <xdr:spPr>
        <a:xfrm>
          <a:off x="1968500" y="102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18494</xdr:rowOff>
    </xdr:from>
    <xdr:ext cx="534377" cy="259045"/>
    <xdr:sp macro="" textlink="">
      <xdr:nvSpPr>
        <xdr:cNvPr id="147" name="テキスト ボックス 146"/>
        <xdr:cNvSpPr txBox="1"/>
      </xdr:nvSpPr>
      <xdr:spPr>
        <a:xfrm>
          <a:off x="1752111" y="103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96172</xdr:rowOff>
    </xdr:from>
    <xdr:to>
      <xdr:col>6</xdr:col>
      <xdr:colOff>38100</xdr:colOff>
      <xdr:row>60</xdr:row>
      <xdr:rowOff>26322</xdr:rowOff>
    </xdr:to>
    <xdr:sp macro="" textlink="">
      <xdr:nvSpPr>
        <xdr:cNvPr id="148" name="楕円 147"/>
        <xdr:cNvSpPr/>
      </xdr:nvSpPr>
      <xdr:spPr>
        <a:xfrm>
          <a:off x="1079500" y="102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17449</xdr:rowOff>
    </xdr:from>
    <xdr:ext cx="534377" cy="259045"/>
    <xdr:sp macro="" textlink="">
      <xdr:nvSpPr>
        <xdr:cNvPr id="149" name="テキスト ボックス 148"/>
        <xdr:cNvSpPr txBox="1"/>
      </xdr:nvSpPr>
      <xdr:spPr>
        <a:xfrm>
          <a:off x="863111" y="103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254,510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124188</xdr:rowOff>
    </xdr:from>
    <xdr:to>
      <xdr:col>24</xdr:col>
      <xdr:colOff>63500</xdr:colOff>
      <xdr:row>76</xdr:row>
      <xdr:rowOff>166153</xdr:rowOff>
    </xdr:to>
    <xdr:cxnSp macro="">
      <xdr:nvCxnSpPr>
        <xdr:cNvPr id="181" name="直線コネクタ 180"/>
        <xdr:cNvCxnSpPr/>
      </xdr:nvCxnSpPr>
      <xdr:spPr>
        <a:xfrm flipV="1">
          <a:off x="3797300" y="13154388"/>
          <a:ext cx="8382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166153</xdr:rowOff>
    </xdr:from>
    <xdr:to>
      <xdr:col>19</xdr:col>
      <xdr:colOff>177800</xdr:colOff>
      <xdr:row>77</xdr:row>
      <xdr:rowOff>15559</xdr:rowOff>
    </xdr:to>
    <xdr:cxnSp macro="">
      <xdr:nvCxnSpPr>
        <xdr:cNvPr id="184" name="直線コネクタ 183"/>
        <xdr:cNvCxnSpPr/>
      </xdr:nvCxnSpPr>
      <xdr:spPr>
        <a:xfrm flipV="1">
          <a:off x="2908300" y="13196353"/>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15559</xdr:rowOff>
    </xdr:from>
    <xdr:to>
      <xdr:col>15</xdr:col>
      <xdr:colOff>50800</xdr:colOff>
      <xdr:row>77</xdr:row>
      <xdr:rowOff>78022</xdr:rowOff>
    </xdr:to>
    <xdr:cxnSp macro="">
      <xdr:nvCxnSpPr>
        <xdr:cNvPr id="187" name="直線コネクタ 186"/>
        <xdr:cNvCxnSpPr/>
      </xdr:nvCxnSpPr>
      <xdr:spPr>
        <a:xfrm flipV="1">
          <a:off x="2019300" y="13217209"/>
          <a:ext cx="8890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78022</xdr:rowOff>
    </xdr:from>
    <xdr:to>
      <xdr:col>10</xdr:col>
      <xdr:colOff>114300</xdr:colOff>
      <xdr:row>77</xdr:row>
      <xdr:rowOff>102961</xdr:rowOff>
    </xdr:to>
    <xdr:cxnSp macro="">
      <xdr:nvCxnSpPr>
        <xdr:cNvPr id="190" name="直線コネクタ 189"/>
        <xdr:cNvCxnSpPr/>
      </xdr:nvCxnSpPr>
      <xdr:spPr>
        <a:xfrm flipV="1">
          <a:off x="1130300" y="13279672"/>
          <a:ext cx="889000" cy="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73388</xdr:rowOff>
    </xdr:from>
    <xdr:to>
      <xdr:col>24</xdr:col>
      <xdr:colOff>114300</xdr:colOff>
      <xdr:row>77</xdr:row>
      <xdr:rowOff>3538</xdr:rowOff>
    </xdr:to>
    <xdr:sp macro="" textlink="">
      <xdr:nvSpPr>
        <xdr:cNvPr id="200" name="楕円 199"/>
        <xdr:cNvSpPr/>
      </xdr:nvSpPr>
      <xdr:spPr>
        <a:xfrm>
          <a:off x="4584700" y="131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51815</xdr:rowOff>
    </xdr:from>
    <xdr:ext cx="599010" cy="259045"/>
    <xdr:sp macro="" textlink="">
      <xdr:nvSpPr>
        <xdr:cNvPr id="201" name="民生費該当値テキスト"/>
        <xdr:cNvSpPr txBox="1"/>
      </xdr:nvSpPr>
      <xdr:spPr>
        <a:xfrm>
          <a:off x="4686300" y="130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115353</xdr:rowOff>
    </xdr:from>
    <xdr:to>
      <xdr:col>20</xdr:col>
      <xdr:colOff>38100</xdr:colOff>
      <xdr:row>77</xdr:row>
      <xdr:rowOff>45503</xdr:rowOff>
    </xdr:to>
    <xdr:sp macro="" textlink="">
      <xdr:nvSpPr>
        <xdr:cNvPr id="202" name="楕円 201"/>
        <xdr:cNvSpPr/>
      </xdr:nvSpPr>
      <xdr:spPr>
        <a:xfrm>
          <a:off x="3746500" y="131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36630</xdr:rowOff>
    </xdr:from>
    <xdr:ext cx="599010" cy="259045"/>
    <xdr:sp macro="" textlink="">
      <xdr:nvSpPr>
        <xdr:cNvPr id="203" name="テキスト ボックス 202"/>
        <xdr:cNvSpPr txBox="1"/>
      </xdr:nvSpPr>
      <xdr:spPr>
        <a:xfrm>
          <a:off x="3497795" y="132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136209</xdr:rowOff>
    </xdr:from>
    <xdr:to>
      <xdr:col>15</xdr:col>
      <xdr:colOff>101600</xdr:colOff>
      <xdr:row>77</xdr:row>
      <xdr:rowOff>66359</xdr:rowOff>
    </xdr:to>
    <xdr:sp macro="" textlink="">
      <xdr:nvSpPr>
        <xdr:cNvPr id="204" name="楕円 203"/>
        <xdr:cNvSpPr/>
      </xdr:nvSpPr>
      <xdr:spPr>
        <a:xfrm>
          <a:off x="2857500" y="131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57486</xdr:rowOff>
    </xdr:from>
    <xdr:ext cx="599010" cy="259045"/>
    <xdr:sp macro="" textlink="">
      <xdr:nvSpPr>
        <xdr:cNvPr id="205" name="テキスト ボックス 204"/>
        <xdr:cNvSpPr txBox="1"/>
      </xdr:nvSpPr>
      <xdr:spPr>
        <a:xfrm>
          <a:off x="2608795" y="1325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27222</xdr:rowOff>
    </xdr:from>
    <xdr:to>
      <xdr:col>10</xdr:col>
      <xdr:colOff>165100</xdr:colOff>
      <xdr:row>77</xdr:row>
      <xdr:rowOff>128822</xdr:rowOff>
    </xdr:to>
    <xdr:sp macro="" textlink="">
      <xdr:nvSpPr>
        <xdr:cNvPr id="206" name="楕円 205"/>
        <xdr:cNvSpPr/>
      </xdr:nvSpPr>
      <xdr:spPr>
        <a:xfrm>
          <a:off x="1968500" y="132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119949</xdr:rowOff>
    </xdr:from>
    <xdr:ext cx="599010" cy="259045"/>
    <xdr:sp macro="" textlink="">
      <xdr:nvSpPr>
        <xdr:cNvPr id="207" name="テキスト ボックス 206"/>
        <xdr:cNvSpPr txBox="1"/>
      </xdr:nvSpPr>
      <xdr:spPr>
        <a:xfrm>
          <a:off x="1719795" y="1332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52161</xdr:rowOff>
    </xdr:from>
    <xdr:to>
      <xdr:col>6</xdr:col>
      <xdr:colOff>38100</xdr:colOff>
      <xdr:row>77</xdr:row>
      <xdr:rowOff>153761</xdr:rowOff>
    </xdr:to>
    <xdr:sp macro="" textlink="">
      <xdr:nvSpPr>
        <xdr:cNvPr id="208" name="楕円 207"/>
        <xdr:cNvSpPr/>
      </xdr:nvSpPr>
      <xdr:spPr>
        <a:xfrm>
          <a:off x="1079500" y="132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144888</xdr:rowOff>
    </xdr:from>
    <xdr:ext cx="599010" cy="259045"/>
    <xdr:sp macro="" textlink="">
      <xdr:nvSpPr>
        <xdr:cNvPr id="209" name="テキスト ボックス 208"/>
        <xdr:cNvSpPr txBox="1"/>
      </xdr:nvSpPr>
      <xdr:spPr>
        <a:xfrm>
          <a:off x="830795" y="1334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70,769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128629</xdr:rowOff>
    </xdr:from>
    <xdr:to>
      <xdr:col>24</xdr:col>
      <xdr:colOff>63500</xdr:colOff>
      <xdr:row>98</xdr:row>
      <xdr:rowOff>12108</xdr:rowOff>
    </xdr:to>
    <xdr:cxnSp macro="">
      <xdr:nvCxnSpPr>
        <xdr:cNvPr id="241" name="直線コネクタ 240"/>
        <xdr:cNvCxnSpPr/>
      </xdr:nvCxnSpPr>
      <xdr:spPr>
        <a:xfrm flipV="1">
          <a:off x="3797300" y="16759279"/>
          <a:ext cx="8382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131797</xdr:rowOff>
    </xdr:from>
    <xdr:to>
      <xdr:col>19</xdr:col>
      <xdr:colOff>177800</xdr:colOff>
      <xdr:row>98</xdr:row>
      <xdr:rowOff>12108</xdr:rowOff>
    </xdr:to>
    <xdr:cxnSp macro="">
      <xdr:nvCxnSpPr>
        <xdr:cNvPr id="244" name="直線コネクタ 243"/>
        <xdr:cNvCxnSpPr/>
      </xdr:nvCxnSpPr>
      <xdr:spPr>
        <a:xfrm>
          <a:off x="2908300" y="16076647"/>
          <a:ext cx="889000" cy="73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131797</xdr:rowOff>
    </xdr:from>
    <xdr:to>
      <xdr:col>15</xdr:col>
      <xdr:colOff>50800</xdr:colOff>
      <xdr:row>96</xdr:row>
      <xdr:rowOff>154330</xdr:rowOff>
    </xdr:to>
    <xdr:cxnSp macro="">
      <xdr:nvCxnSpPr>
        <xdr:cNvPr id="247" name="直線コネクタ 246"/>
        <xdr:cNvCxnSpPr/>
      </xdr:nvCxnSpPr>
      <xdr:spPr>
        <a:xfrm flipV="1">
          <a:off x="2019300" y="16076647"/>
          <a:ext cx="889000" cy="5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154330</xdr:rowOff>
    </xdr:from>
    <xdr:to>
      <xdr:col>10</xdr:col>
      <xdr:colOff>114300</xdr:colOff>
      <xdr:row>97</xdr:row>
      <xdr:rowOff>153318</xdr:rowOff>
    </xdr:to>
    <xdr:cxnSp macro="">
      <xdr:nvCxnSpPr>
        <xdr:cNvPr id="250" name="直線コネクタ 249"/>
        <xdr:cNvCxnSpPr/>
      </xdr:nvCxnSpPr>
      <xdr:spPr>
        <a:xfrm flipV="1">
          <a:off x="1130300" y="16613530"/>
          <a:ext cx="889000" cy="17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77829</xdr:rowOff>
    </xdr:from>
    <xdr:to>
      <xdr:col>24</xdr:col>
      <xdr:colOff>114300</xdr:colOff>
      <xdr:row>98</xdr:row>
      <xdr:rowOff>7979</xdr:rowOff>
    </xdr:to>
    <xdr:sp macro="" textlink="">
      <xdr:nvSpPr>
        <xdr:cNvPr id="260" name="楕円 259"/>
        <xdr:cNvSpPr/>
      </xdr:nvSpPr>
      <xdr:spPr>
        <a:xfrm>
          <a:off x="4584700" y="167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56256</xdr:rowOff>
    </xdr:from>
    <xdr:ext cx="534377" cy="259045"/>
    <xdr:sp macro="" textlink="">
      <xdr:nvSpPr>
        <xdr:cNvPr id="261" name="衛生費該当値テキスト"/>
        <xdr:cNvSpPr txBox="1"/>
      </xdr:nvSpPr>
      <xdr:spPr>
        <a:xfrm>
          <a:off x="4686300" y="16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132758</xdr:rowOff>
    </xdr:from>
    <xdr:to>
      <xdr:col>20</xdr:col>
      <xdr:colOff>38100</xdr:colOff>
      <xdr:row>98</xdr:row>
      <xdr:rowOff>62908</xdr:rowOff>
    </xdr:to>
    <xdr:sp macro="" textlink="">
      <xdr:nvSpPr>
        <xdr:cNvPr id="262" name="楕円 261"/>
        <xdr:cNvSpPr/>
      </xdr:nvSpPr>
      <xdr:spPr>
        <a:xfrm>
          <a:off x="3746500" y="167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54035</xdr:rowOff>
    </xdr:from>
    <xdr:ext cx="534377" cy="259045"/>
    <xdr:sp macro="" textlink="">
      <xdr:nvSpPr>
        <xdr:cNvPr id="263" name="テキスト ボックス 262"/>
        <xdr:cNvSpPr txBox="1"/>
      </xdr:nvSpPr>
      <xdr:spPr>
        <a:xfrm>
          <a:off x="3530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80997</xdr:rowOff>
    </xdr:from>
    <xdr:to>
      <xdr:col>15</xdr:col>
      <xdr:colOff>101600</xdr:colOff>
      <xdr:row>94</xdr:row>
      <xdr:rowOff>11147</xdr:rowOff>
    </xdr:to>
    <xdr:sp macro="" textlink="">
      <xdr:nvSpPr>
        <xdr:cNvPr id="264" name="楕円 263"/>
        <xdr:cNvSpPr/>
      </xdr:nvSpPr>
      <xdr:spPr>
        <a:xfrm>
          <a:off x="2857500" y="160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27674</xdr:rowOff>
    </xdr:from>
    <xdr:ext cx="534377" cy="259045"/>
    <xdr:sp macro="" textlink="">
      <xdr:nvSpPr>
        <xdr:cNvPr id="265" name="テキスト ボックス 264"/>
        <xdr:cNvSpPr txBox="1"/>
      </xdr:nvSpPr>
      <xdr:spPr>
        <a:xfrm>
          <a:off x="2641111" y="1580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103530</xdr:rowOff>
    </xdr:from>
    <xdr:to>
      <xdr:col>10</xdr:col>
      <xdr:colOff>165100</xdr:colOff>
      <xdr:row>97</xdr:row>
      <xdr:rowOff>33680</xdr:rowOff>
    </xdr:to>
    <xdr:sp macro="" textlink="">
      <xdr:nvSpPr>
        <xdr:cNvPr id="266" name="楕円 265"/>
        <xdr:cNvSpPr/>
      </xdr:nvSpPr>
      <xdr:spPr>
        <a:xfrm>
          <a:off x="1968500" y="165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50207</xdr:rowOff>
    </xdr:from>
    <xdr:ext cx="534377" cy="259045"/>
    <xdr:sp macro="" textlink="">
      <xdr:nvSpPr>
        <xdr:cNvPr id="267" name="テキスト ボックス 266"/>
        <xdr:cNvSpPr txBox="1"/>
      </xdr:nvSpPr>
      <xdr:spPr>
        <a:xfrm>
          <a:off x="1752111" y="163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102518</xdr:rowOff>
    </xdr:from>
    <xdr:to>
      <xdr:col>6</xdr:col>
      <xdr:colOff>38100</xdr:colOff>
      <xdr:row>98</xdr:row>
      <xdr:rowOff>32668</xdr:rowOff>
    </xdr:to>
    <xdr:sp macro="" textlink="">
      <xdr:nvSpPr>
        <xdr:cNvPr id="268" name="楕円 267"/>
        <xdr:cNvSpPr/>
      </xdr:nvSpPr>
      <xdr:spPr>
        <a:xfrm>
          <a:off x="1079500" y="167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23795</xdr:rowOff>
    </xdr:from>
    <xdr:ext cx="534377" cy="259045"/>
    <xdr:sp macro="" textlink="">
      <xdr:nvSpPr>
        <xdr:cNvPr id="269" name="テキスト ボックス 268"/>
        <xdr:cNvSpPr txBox="1"/>
      </xdr:nvSpPr>
      <xdr:spPr>
        <a:xfrm>
          <a:off x="863111" y="168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40030</xdr:rowOff>
    </xdr:from>
    <xdr:to>
      <xdr:col>55</xdr:col>
      <xdr:colOff>0</xdr:colOff>
      <xdr:row>38</xdr:row>
      <xdr:rowOff>40945</xdr:rowOff>
    </xdr:to>
    <xdr:cxnSp macro="">
      <xdr:nvCxnSpPr>
        <xdr:cNvPr id="296" name="直線コネクタ 295"/>
        <xdr:cNvCxnSpPr/>
      </xdr:nvCxnSpPr>
      <xdr:spPr>
        <a:xfrm flipV="1">
          <a:off x="9639300" y="655513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37744</xdr:rowOff>
    </xdr:from>
    <xdr:to>
      <xdr:col>50</xdr:col>
      <xdr:colOff>114300</xdr:colOff>
      <xdr:row>38</xdr:row>
      <xdr:rowOff>40945</xdr:rowOff>
    </xdr:to>
    <xdr:cxnSp macro="">
      <xdr:nvCxnSpPr>
        <xdr:cNvPr id="299" name="直線コネクタ 298"/>
        <xdr:cNvCxnSpPr/>
      </xdr:nvCxnSpPr>
      <xdr:spPr>
        <a:xfrm>
          <a:off x="8750300" y="655284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32258</xdr:rowOff>
    </xdr:from>
    <xdr:to>
      <xdr:col>45</xdr:col>
      <xdr:colOff>177800</xdr:colOff>
      <xdr:row>38</xdr:row>
      <xdr:rowOff>37744</xdr:rowOff>
    </xdr:to>
    <xdr:cxnSp macro="">
      <xdr:nvCxnSpPr>
        <xdr:cNvPr id="302" name="直線コネクタ 301"/>
        <xdr:cNvCxnSpPr/>
      </xdr:nvCxnSpPr>
      <xdr:spPr>
        <a:xfrm>
          <a:off x="7861300" y="654735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24485</xdr:rowOff>
    </xdr:from>
    <xdr:to>
      <xdr:col>41</xdr:col>
      <xdr:colOff>50800</xdr:colOff>
      <xdr:row>38</xdr:row>
      <xdr:rowOff>32258</xdr:rowOff>
    </xdr:to>
    <xdr:cxnSp macro="">
      <xdr:nvCxnSpPr>
        <xdr:cNvPr id="305" name="直線コネクタ 304"/>
        <xdr:cNvCxnSpPr/>
      </xdr:nvCxnSpPr>
      <xdr:spPr>
        <a:xfrm>
          <a:off x="6972300" y="653958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160680</xdr:rowOff>
    </xdr:from>
    <xdr:to>
      <xdr:col>55</xdr:col>
      <xdr:colOff>50800</xdr:colOff>
      <xdr:row>38</xdr:row>
      <xdr:rowOff>90830</xdr:rowOff>
    </xdr:to>
    <xdr:sp macro="" textlink="">
      <xdr:nvSpPr>
        <xdr:cNvPr id="315" name="楕円 314"/>
        <xdr:cNvSpPr/>
      </xdr:nvSpPr>
      <xdr:spPr>
        <a:xfrm>
          <a:off x="104267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75608</xdr:rowOff>
    </xdr:from>
    <xdr:ext cx="378565" cy="259045"/>
    <xdr:sp macro="" textlink="">
      <xdr:nvSpPr>
        <xdr:cNvPr id="316" name="労働費該当値テキスト"/>
        <xdr:cNvSpPr txBox="1"/>
      </xdr:nvSpPr>
      <xdr:spPr>
        <a:xfrm>
          <a:off x="10528300" y="641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161595</xdr:rowOff>
    </xdr:from>
    <xdr:to>
      <xdr:col>50</xdr:col>
      <xdr:colOff>165100</xdr:colOff>
      <xdr:row>38</xdr:row>
      <xdr:rowOff>91745</xdr:rowOff>
    </xdr:to>
    <xdr:sp macro="" textlink="">
      <xdr:nvSpPr>
        <xdr:cNvPr id="317" name="楕円 316"/>
        <xdr:cNvSpPr/>
      </xdr:nvSpPr>
      <xdr:spPr>
        <a:xfrm>
          <a:off x="9588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82872</xdr:rowOff>
    </xdr:from>
    <xdr:ext cx="378565" cy="259045"/>
    <xdr:sp macro="" textlink="">
      <xdr:nvSpPr>
        <xdr:cNvPr id="318" name="テキスト ボックス 317"/>
        <xdr:cNvSpPr txBox="1"/>
      </xdr:nvSpPr>
      <xdr:spPr>
        <a:xfrm>
          <a:off x="9450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158394</xdr:rowOff>
    </xdr:from>
    <xdr:to>
      <xdr:col>46</xdr:col>
      <xdr:colOff>38100</xdr:colOff>
      <xdr:row>38</xdr:row>
      <xdr:rowOff>88544</xdr:rowOff>
    </xdr:to>
    <xdr:sp macro="" textlink="">
      <xdr:nvSpPr>
        <xdr:cNvPr id="319" name="楕円 318"/>
        <xdr:cNvSpPr/>
      </xdr:nvSpPr>
      <xdr:spPr>
        <a:xfrm>
          <a:off x="8699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79671</xdr:rowOff>
    </xdr:from>
    <xdr:ext cx="378565" cy="259045"/>
    <xdr:sp macro="" textlink="">
      <xdr:nvSpPr>
        <xdr:cNvPr id="320" name="テキスト ボックス 319"/>
        <xdr:cNvSpPr txBox="1"/>
      </xdr:nvSpPr>
      <xdr:spPr>
        <a:xfrm>
          <a:off x="8561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152908</xdr:rowOff>
    </xdr:from>
    <xdr:to>
      <xdr:col>41</xdr:col>
      <xdr:colOff>101600</xdr:colOff>
      <xdr:row>38</xdr:row>
      <xdr:rowOff>83058</xdr:rowOff>
    </xdr:to>
    <xdr:sp macro="" textlink="">
      <xdr:nvSpPr>
        <xdr:cNvPr id="321" name="楕円 320"/>
        <xdr:cNvSpPr/>
      </xdr:nvSpPr>
      <xdr:spPr>
        <a:xfrm>
          <a:off x="7810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74185</xdr:rowOff>
    </xdr:from>
    <xdr:ext cx="378565" cy="259045"/>
    <xdr:sp macro="" textlink="">
      <xdr:nvSpPr>
        <xdr:cNvPr id="322" name="テキスト ボックス 321"/>
        <xdr:cNvSpPr txBox="1"/>
      </xdr:nvSpPr>
      <xdr:spPr>
        <a:xfrm>
          <a:off x="7672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145136</xdr:rowOff>
    </xdr:from>
    <xdr:to>
      <xdr:col>36</xdr:col>
      <xdr:colOff>165100</xdr:colOff>
      <xdr:row>38</xdr:row>
      <xdr:rowOff>75285</xdr:rowOff>
    </xdr:to>
    <xdr:sp macro="" textlink="">
      <xdr:nvSpPr>
        <xdr:cNvPr id="323" name="楕円 322"/>
        <xdr:cNvSpPr/>
      </xdr:nvSpPr>
      <xdr:spPr>
        <a:xfrm>
          <a:off x="6921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66412</xdr:rowOff>
    </xdr:from>
    <xdr:ext cx="378565" cy="259045"/>
    <xdr:sp macro="" textlink="">
      <xdr:nvSpPr>
        <xdr:cNvPr id="324" name="テキスト ボックス 323"/>
        <xdr:cNvSpPr txBox="1"/>
      </xdr:nvSpPr>
      <xdr:spPr>
        <a:xfrm>
          <a:off x="6783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66891</xdr:rowOff>
    </xdr:from>
    <xdr:to>
      <xdr:col>55</xdr:col>
      <xdr:colOff>0</xdr:colOff>
      <xdr:row>57</xdr:row>
      <xdr:rowOff>71977</xdr:rowOff>
    </xdr:to>
    <xdr:cxnSp macro="">
      <xdr:nvCxnSpPr>
        <xdr:cNvPr id="349" name="直線コネクタ 348"/>
        <xdr:cNvCxnSpPr/>
      </xdr:nvCxnSpPr>
      <xdr:spPr>
        <a:xfrm flipV="1">
          <a:off x="9639300" y="9839541"/>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71977</xdr:rowOff>
    </xdr:from>
    <xdr:to>
      <xdr:col>50</xdr:col>
      <xdr:colOff>114300</xdr:colOff>
      <xdr:row>57</xdr:row>
      <xdr:rowOff>83407</xdr:rowOff>
    </xdr:to>
    <xdr:cxnSp macro="">
      <xdr:nvCxnSpPr>
        <xdr:cNvPr id="352" name="直線コネクタ 351"/>
        <xdr:cNvCxnSpPr/>
      </xdr:nvCxnSpPr>
      <xdr:spPr>
        <a:xfrm flipV="1">
          <a:off x="8750300" y="98446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83407</xdr:rowOff>
    </xdr:from>
    <xdr:to>
      <xdr:col>45</xdr:col>
      <xdr:colOff>177800</xdr:colOff>
      <xdr:row>57</xdr:row>
      <xdr:rowOff>90780</xdr:rowOff>
    </xdr:to>
    <xdr:cxnSp macro="">
      <xdr:nvCxnSpPr>
        <xdr:cNvPr id="355" name="直線コネクタ 354"/>
        <xdr:cNvCxnSpPr/>
      </xdr:nvCxnSpPr>
      <xdr:spPr>
        <a:xfrm flipV="1">
          <a:off x="7861300" y="9856057"/>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80721</xdr:rowOff>
    </xdr:from>
    <xdr:to>
      <xdr:col>41</xdr:col>
      <xdr:colOff>50800</xdr:colOff>
      <xdr:row>57</xdr:row>
      <xdr:rowOff>90780</xdr:rowOff>
    </xdr:to>
    <xdr:cxnSp macro="">
      <xdr:nvCxnSpPr>
        <xdr:cNvPr id="358" name="直線コネクタ 357"/>
        <xdr:cNvCxnSpPr/>
      </xdr:nvCxnSpPr>
      <xdr:spPr>
        <a:xfrm>
          <a:off x="6972300" y="985337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16091</xdr:rowOff>
    </xdr:from>
    <xdr:to>
      <xdr:col>55</xdr:col>
      <xdr:colOff>50800</xdr:colOff>
      <xdr:row>57</xdr:row>
      <xdr:rowOff>117691</xdr:rowOff>
    </xdr:to>
    <xdr:sp macro="" textlink="">
      <xdr:nvSpPr>
        <xdr:cNvPr id="368" name="楕円 367"/>
        <xdr:cNvSpPr/>
      </xdr:nvSpPr>
      <xdr:spPr>
        <a:xfrm>
          <a:off x="104267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102468</xdr:rowOff>
    </xdr:from>
    <xdr:ext cx="469744" cy="259045"/>
    <xdr:sp macro="" textlink="">
      <xdr:nvSpPr>
        <xdr:cNvPr id="369" name="農林水産業費該当値テキスト"/>
        <xdr:cNvSpPr txBox="1"/>
      </xdr:nvSpPr>
      <xdr:spPr>
        <a:xfrm>
          <a:off x="10528300" y="970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21177</xdr:rowOff>
    </xdr:from>
    <xdr:to>
      <xdr:col>50</xdr:col>
      <xdr:colOff>165100</xdr:colOff>
      <xdr:row>57</xdr:row>
      <xdr:rowOff>122777</xdr:rowOff>
    </xdr:to>
    <xdr:sp macro="" textlink="">
      <xdr:nvSpPr>
        <xdr:cNvPr id="370" name="楕円 369"/>
        <xdr:cNvSpPr/>
      </xdr:nvSpPr>
      <xdr:spPr>
        <a:xfrm>
          <a:off x="9588500" y="97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113904</xdr:rowOff>
    </xdr:from>
    <xdr:ext cx="469744" cy="259045"/>
    <xdr:sp macro="" textlink="">
      <xdr:nvSpPr>
        <xdr:cNvPr id="371" name="テキスト ボックス 370"/>
        <xdr:cNvSpPr txBox="1"/>
      </xdr:nvSpPr>
      <xdr:spPr>
        <a:xfrm>
          <a:off x="9404428" y="98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32607</xdr:rowOff>
    </xdr:from>
    <xdr:to>
      <xdr:col>46</xdr:col>
      <xdr:colOff>38100</xdr:colOff>
      <xdr:row>57</xdr:row>
      <xdr:rowOff>134207</xdr:rowOff>
    </xdr:to>
    <xdr:sp macro="" textlink="">
      <xdr:nvSpPr>
        <xdr:cNvPr id="372" name="楕円 371"/>
        <xdr:cNvSpPr/>
      </xdr:nvSpPr>
      <xdr:spPr>
        <a:xfrm>
          <a:off x="8699500" y="98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125334</xdr:rowOff>
    </xdr:from>
    <xdr:ext cx="469744" cy="259045"/>
    <xdr:sp macro="" textlink="">
      <xdr:nvSpPr>
        <xdr:cNvPr id="373" name="テキスト ボックス 372"/>
        <xdr:cNvSpPr txBox="1"/>
      </xdr:nvSpPr>
      <xdr:spPr>
        <a:xfrm>
          <a:off x="8515428" y="989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39980</xdr:rowOff>
    </xdr:from>
    <xdr:to>
      <xdr:col>41</xdr:col>
      <xdr:colOff>101600</xdr:colOff>
      <xdr:row>57</xdr:row>
      <xdr:rowOff>141580</xdr:rowOff>
    </xdr:to>
    <xdr:sp macro="" textlink="">
      <xdr:nvSpPr>
        <xdr:cNvPr id="374" name="楕円 373"/>
        <xdr:cNvSpPr/>
      </xdr:nvSpPr>
      <xdr:spPr>
        <a:xfrm>
          <a:off x="7810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132707</xdr:rowOff>
    </xdr:from>
    <xdr:ext cx="469744" cy="259045"/>
    <xdr:sp macro="" textlink="">
      <xdr:nvSpPr>
        <xdr:cNvPr id="375" name="テキスト ボックス 374"/>
        <xdr:cNvSpPr txBox="1"/>
      </xdr:nvSpPr>
      <xdr:spPr>
        <a:xfrm>
          <a:off x="7626428"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29921</xdr:rowOff>
    </xdr:from>
    <xdr:to>
      <xdr:col>36</xdr:col>
      <xdr:colOff>165100</xdr:colOff>
      <xdr:row>57</xdr:row>
      <xdr:rowOff>131521</xdr:rowOff>
    </xdr:to>
    <xdr:sp macro="" textlink="">
      <xdr:nvSpPr>
        <xdr:cNvPr id="376" name="楕円 375"/>
        <xdr:cNvSpPr/>
      </xdr:nvSpPr>
      <xdr:spPr>
        <a:xfrm>
          <a:off x="6921500" y="98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122648</xdr:rowOff>
    </xdr:from>
    <xdr:ext cx="469744" cy="259045"/>
    <xdr:sp macro="" textlink="">
      <xdr:nvSpPr>
        <xdr:cNvPr id="377" name="テキスト ボックス 376"/>
        <xdr:cNvSpPr txBox="1"/>
      </xdr:nvSpPr>
      <xdr:spPr>
        <a:xfrm>
          <a:off x="6737428" y="989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108,536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97879</xdr:rowOff>
    </xdr:from>
    <xdr:to>
      <xdr:col>55</xdr:col>
      <xdr:colOff>0</xdr:colOff>
      <xdr:row>79</xdr:row>
      <xdr:rowOff>19101</xdr:rowOff>
    </xdr:to>
    <xdr:cxnSp macro="">
      <xdr:nvCxnSpPr>
        <xdr:cNvPr id="406" name="直線コネクタ 405"/>
        <xdr:cNvCxnSpPr/>
      </xdr:nvCxnSpPr>
      <xdr:spPr>
        <a:xfrm flipV="1">
          <a:off x="9639300" y="13470979"/>
          <a:ext cx="838200" cy="9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19101</xdr:rowOff>
    </xdr:from>
    <xdr:to>
      <xdr:col>50</xdr:col>
      <xdr:colOff>114300</xdr:colOff>
      <xdr:row>79</xdr:row>
      <xdr:rowOff>24130</xdr:rowOff>
    </xdr:to>
    <xdr:cxnSp macro="">
      <xdr:nvCxnSpPr>
        <xdr:cNvPr id="409" name="直線コネクタ 408"/>
        <xdr:cNvCxnSpPr/>
      </xdr:nvCxnSpPr>
      <xdr:spPr>
        <a:xfrm flipV="1">
          <a:off x="8750300" y="1356365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21743</xdr:rowOff>
    </xdr:from>
    <xdr:to>
      <xdr:col>45</xdr:col>
      <xdr:colOff>177800</xdr:colOff>
      <xdr:row>79</xdr:row>
      <xdr:rowOff>24130</xdr:rowOff>
    </xdr:to>
    <xdr:cxnSp macro="">
      <xdr:nvCxnSpPr>
        <xdr:cNvPr id="412" name="直線コネクタ 411"/>
        <xdr:cNvCxnSpPr/>
      </xdr:nvCxnSpPr>
      <xdr:spPr>
        <a:xfrm>
          <a:off x="7861300" y="13566293"/>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21743</xdr:rowOff>
    </xdr:from>
    <xdr:to>
      <xdr:col>41</xdr:col>
      <xdr:colOff>50800</xdr:colOff>
      <xdr:row>79</xdr:row>
      <xdr:rowOff>22453</xdr:rowOff>
    </xdr:to>
    <xdr:cxnSp macro="">
      <xdr:nvCxnSpPr>
        <xdr:cNvPr id="415" name="直線コネクタ 414"/>
        <xdr:cNvCxnSpPr/>
      </xdr:nvCxnSpPr>
      <xdr:spPr>
        <a:xfrm flipV="1">
          <a:off x="6972300" y="13566293"/>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47079</xdr:rowOff>
    </xdr:from>
    <xdr:to>
      <xdr:col>55</xdr:col>
      <xdr:colOff>50800</xdr:colOff>
      <xdr:row>78</xdr:row>
      <xdr:rowOff>148679</xdr:rowOff>
    </xdr:to>
    <xdr:sp macro="" textlink="">
      <xdr:nvSpPr>
        <xdr:cNvPr id="425" name="楕円 424"/>
        <xdr:cNvSpPr/>
      </xdr:nvSpPr>
      <xdr:spPr>
        <a:xfrm>
          <a:off x="10426700" y="134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133456</xdr:rowOff>
    </xdr:from>
    <xdr:ext cx="469744" cy="259045"/>
    <xdr:sp macro="" textlink="">
      <xdr:nvSpPr>
        <xdr:cNvPr id="426" name="商工費該当値テキスト"/>
        <xdr:cNvSpPr txBox="1"/>
      </xdr:nvSpPr>
      <xdr:spPr>
        <a:xfrm>
          <a:off x="10528300" y="133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139751</xdr:rowOff>
    </xdr:from>
    <xdr:to>
      <xdr:col>50</xdr:col>
      <xdr:colOff>165100</xdr:colOff>
      <xdr:row>79</xdr:row>
      <xdr:rowOff>69901</xdr:rowOff>
    </xdr:to>
    <xdr:sp macro="" textlink="">
      <xdr:nvSpPr>
        <xdr:cNvPr id="427" name="楕円 426"/>
        <xdr:cNvSpPr/>
      </xdr:nvSpPr>
      <xdr:spPr>
        <a:xfrm>
          <a:off x="9588500" y="135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61028</xdr:rowOff>
    </xdr:from>
    <xdr:ext cx="469744" cy="259045"/>
    <xdr:sp macro="" textlink="">
      <xdr:nvSpPr>
        <xdr:cNvPr id="428" name="テキスト ボックス 427"/>
        <xdr:cNvSpPr txBox="1"/>
      </xdr:nvSpPr>
      <xdr:spPr>
        <a:xfrm>
          <a:off x="9404428" y="136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144780</xdr:rowOff>
    </xdr:from>
    <xdr:to>
      <xdr:col>46</xdr:col>
      <xdr:colOff>38100</xdr:colOff>
      <xdr:row>79</xdr:row>
      <xdr:rowOff>74930</xdr:rowOff>
    </xdr:to>
    <xdr:sp macro="" textlink="">
      <xdr:nvSpPr>
        <xdr:cNvPr id="429" name="楕円 428"/>
        <xdr:cNvSpPr/>
      </xdr:nvSpPr>
      <xdr:spPr>
        <a:xfrm>
          <a:off x="8699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66057</xdr:rowOff>
    </xdr:from>
    <xdr:ext cx="469744" cy="259045"/>
    <xdr:sp macro="" textlink="">
      <xdr:nvSpPr>
        <xdr:cNvPr id="430" name="テキスト ボックス 429"/>
        <xdr:cNvSpPr txBox="1"/>
      </xdr:nvSpPr>
      <xdr:spPr>
        <a:xfrm>
          <a:off x="8515428" y="136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142393</xdr:rowOff>
    </xdr:from>
    <xdr:to>
      <xdr:col>41</xdr:col>
      <xdr:colOff>101600</xdr:colOff>
      <xdr:row>79</xdr:row>
      <xdr:rowOff>72543</xdr:rowOff>
    </xdr:to>
    <xdr:sp macro="" textlink="">
      <xdr:nvSpPr>
        <xdr:cNvPr id="431" name="楕円 430"/>
        <xdr:cNvSpPr/>
      </xdr:nvSpPr>
      <xdr:spPr>
        <a:xfrm>
          <a:off x="7810500" y="135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63670</xdr:rowOff>
    </xdr:from>
    <xdr:ext cx="469744" cy="259045"/>
    <xdr:sp macro="" textlink="">
      <xdr:nvSpPr>
        <xdr:cNvPr id="432" name="テキスト ボックス 431"/>
        <xdr:cNvSpPr txBox="1"/>
      </xdr:nvSpPr>
      <xdr:spPr>
        <a:xfrm>
          <a:off x="7626428" y="136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143103</xdr:rowOff>
    </xdr:from>
    <xdr:to>
      <xdr:col>36</xdr:col>
      <xdr:colOff>165100</xdr:colOff>
      <xdr:row>79</xdr:row>
      <xdr:rowOff>73253</xdr:rowOff>
    </xdr:to>
    <xdr:sp macro="" textlink="">
      <xdr:nvSpPr>
        <xdr:cNvPr id="433" name="楕円 432"/>
        <xdr:cNvSpPr/>
      </xdr:nvSpPr>
      <xdr:spPr>
        <a:xfrm>
          <a:off x="6921500" y="135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64380</xdr:rowOff>
    </xdr:from>
    <xdr:ext cx="469744" cy="259045"/>
    <xdr:sp macro="" textlink="">
      <xdr:nvSpPr>
        <xdr:cNvPr id="434" name="テキスト ボックス 433"/>
        <xdr:cNvSpPr txBox="1"/>
      </xdr:nvSpPr>
      <xdr:spPr>
        <a:xfrm>
          <a:off x="6737428" y="1360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89,283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2539</xdr:rowOff>
    </xdr:from>
    <xdr:to>
      <xdr:col>55</xdr:col>
      <xdr:colOff>0</xdr:colOff>
      <xdr:row>98</xdr:row>
      <xdr:rowOff>113392</xdr:rowOff>
    </xdr:to>
    <xdr:cxnSp macro="">
      <xdr:nvCxnSpPr>
        <xdr:cNvPr id="464" name="直線コネクタ 463"/>
        <xdr:cNvCxnSpPr/>
      </xdr:nvCxnSpPr>
      <xdr:spPr>
        <a:xfrm flipV="1">
          <a:off x="9639300" y="16804639"/>
          <a:ext cx="838200" cy="1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21534</xdr:rowOff>
    </xdr:from>
    <xdr:to>
      <xdr:col>50</xdr:col>
      <xdr:colOff>114300</xdr:colOff>
      <xdr:row>98</xdr:row>
      <xdr:rowOff>113392</xdr:rowOff>
    </xdr:to>
    <xdr:cxnSp macro="">
      <xdr:nvCxnSpPr>
        <xdr:cNvPr id="467" name="直線コネクタ 466"/>
        <xdr:cNvCxnSpPr/>
      </xdr:nvCxnSpPr>
      <xdr:spPr>
        <a:xfrm>
          <a:off x="8750300" y="16823634"/>
          <a:ext cx="889000" cy="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21534</xdr:rowOff>
    </xdr:from>
    <xdr:to>
      <xdr:col>45</xdr:col>
      <xdr:colOff>177800</xdr:colOff>
      <xdr:row>98</xdr:row>
      <xdr:rowOff>24752</xdr:rowOff>
    </xdr:to>
    <xdr:cxnSp macro="">
      <xdr:nvCxnSpPr>
        <xdr:cNvPr id="470" name="直線コネクタ 469"/>
        <xdr:cNvCxnSpPr/>
      </xdr:nvCxnSpPr>
      <xdr:spPr>
        <a:xfrm flipV="1">
          <a:off x="7861300" y="16823634"/>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120574</xdr:rowOff>
    </xdr:from>
    <xdr:to>
      <xdr:col>41</xdr:col>
      <xdr:colOff>50800</xdr:colOff>
      <xdr:row>98</xdr:row>
      <xdr:rowOff>24752</xdr:rowOff>
    </xdr:to>
    <xdr:cxnSp macro="">
      <xdr:nvCxnSpPr>
        <xdr:cNvPr id="473" name="直線コネクタ 472"/>
        <xdr:cNvCxnSpPr/>
      </xdr:nvCxnSpPr>
      <xdr:spPr>
        <a:xfrm>
          <a:off x="6972300" y="16751224"/>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123189</xdr:rowOff>
    </xdr:from>
    <xdr:to>
      <xdr:col>55</xdr:col>
      <xdr:colOff>50800</xdr:colOff>
      <xdr:row>98</xdr:row>
      <xdr:rowOff>53339</xdr:rowOff>
    </xdr:to>
    <xdr:sp macro="" textlink="">
      <xdr:nvSpPr>
        <xdr:cNvPr id="483" name="楕円 482"/>
        <xdr:cNvSpPr/>
      </xdr:nvSpPr>
      <xdr:spPr>
        <a:xfrm>
          <a:off x="10426700" y="167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101616</xdr:rowOff>
    </xdr:from>
    <xdr:ext cx="534377" cy="259045"/>
    <xdr:sp macro="" textlink="">
      <xdr:nvSpPr>
        <xdr:cNvPr id="484" name="土木費該当値テキスト"/>
        <xdr:cNvSpPr txBox="1"/>
      </xdr:nvSpPr>
      <xdr:spPr>
        <a:xfrm>
          <a:off x="10528300" y="167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62592</xdr:rowOff>
    </xdr:from>
    <xdr:to>
      <xdr:col>50</xdr:col>
      <xdr:colOff>165100</xdr:colOff>
      <xdr:row>98</xdr:row>
      <xdr:rowOff>164192</xdr:rowOff>
    </xdr:to>
    <xdr:sp macro="" textlink="">
      <xdr:nvSpPr>
        <xdr:cNvPr id="485" name="楕円 484"/>
        <xdr:cNvSpPr/>
      </xdr:nvSpPr>
      <xdr:spPr>
        <a:xfrm>
          <a:off x="9588500" y="168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155319</xdr:rowOff>
    </xdr:from>
    <xdr:ext cx="534377" cy="259045"/>
    <xdr:sp macro="" textlink="">
      <xdr:nvSpPr>
        <xdr:cNvPr id="486" name="テキスト ボックス 485"/>
        <xdr:cNvSpPr txBox="1"/>
      </xdr:nvSpPr>
      <xdr:spPr>
        <a:xfrm>
          <a:off x="9372111" y="169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142184</xdr:rowOff>
    </xdr:from>
    <xdr:to>
      <xdr:col>46</xdr:col>
      <xdr:colOff>38100</xdr:colOff>
      <xdr:row>98</xdr:row>
      <xdr:rowOff>72334</xdr:rowOff>
    </xdr:to>
    <xdr:sp macro="" textlink="">
      <xdr:nvSpPr>
        <xdr:cNvPr id="487" name="楕円 486"/>
        <xdr:cNvSpPr/>
      </xdr:nvSpPr>
      <xdr:spPr>
        <a:xfrm>
          <a:off x="8699500" y="167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63461</xdr:rowOff>
    </xdr:from>
    <xdr:ext cx="534377" cy="259045"/>
    <xdr:sp macro="" textlink="">
      <xdr:nvSpPr>
        <xdr:cNvPr id="488" name="テキスト ボックス 487"/>
        <xdr:cNvSpPr txBox="1"/>
      </xdr:nvSpPr>
      <xdr:spPr>
        <a:xfrm>
          <a:off x="8483111" y="168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145402</xdr:rowOff>
    </xdr:from>
    <xdr:to>
      <xdr:col>41</xdr:col>
      <xdr:colOff>101600</xdr:colOff>
      <xdr:row>98</xdr:row>
      <xdr:rowOff>75552</xdr:rowOff>
    </xdr:to>
    <xdr:sp macro="" textlink="">
      <xdr:nvSpPr>
        <xdr:cNvPr id="489" name="楕円 488"/>
        <xdr:cNvSpPr/>
      </xdr:nvSpPr>
      <xdr:spPr>
        <a:xfrm>
          <a:off x="78105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66679</xdr:rowOff>
    </xdr:from>
    <xdr:ext cx="534377" cy="259045"/>
    <xdr:sp macro="" textlink="">
      <xdr:nvSpPr>
        <xdr:cNvPr id="490" name="テキスト ボックス 489"/>
        <xdr:cNvSpPr txBox="1"/>
      </xdr:nvSpPr>
      <xdr:spPr>
        <a:xfrm>
          <a:off x="7594111" y="168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69774</xdr:rowOff>
    </xdr:from>
    <xdr:to>
      <xdr:col>36</xdr:col>
      <xdr:colOff>165100</xdr:colOff>
      <xdr:row>97</xdr:row>
      <xdr:rowOff>171374</xdr:rowOff>
    </xdr:to>
    <xdr:sp macro="" textlink="">
      <xdr:nvSpPr>
        <xdr:cNvPr id="491" name="楕円 490"/>
        <xdr:cNvSpPr/>
      </xdr:nvSpPr>
      <xdr:spPr>
        <a:xfrm>
          <a:off x="6921500" y="167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162501</xdr:rowOff>
    </xdr:from>
    <xdr:ext cx="534377" cy="259045"/>
    <xdr:sp macro="" textlink="">
      <xdr:nvSpPr>
        <xdr:cNvPr id="492" name="テキスト ボックス 491"/>
        <xdr:cNvSpPr txBox="1"/>
      </xdr:nvSpPr>
      <xdr:spPr>
        <a:xfrm>
          <a:off x="6705111" y="167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10704</xdr:rowOff>
    </xdr:from>
    <xdr:to>
      <xdr:col>85</xdr:col>
      <xdr:colOff>127000</xdr:colOff>
      <xdr:row>39</xdr:row>
      <xdr:rowOff>49675</xdr:rowOff>
    </xdr:to>
    <xdr:cxnSp macro="">
      <xdr:nvCxnSpPr>
        <xdr:cNvPr id="524" name="直線コネクタ 523"/>
        <xdr:cNvCxnSpPr/>
      </xdr:nvCxnSpPr>
      <xdr:spPr>
        <a:xfrm flipV="1">
          <a:off x="15481300" y="6697254"/>
          <a:ext cx="8382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24747</xdr:rowOff>
    </xdr:from>
    <xdr:to>
      <xdr:col>81</xdr:col>
      <xdr:colOff>50800</xdr:colOff>
      <xdr:row>39</xdr:row>
      <xdr:rowOff>49675</xdr:rowOff>
    </xdr:to>
    <xdr:cxnSp macro="">
      <xdr:nvCxnSpPr>
        <xdr:cNvPr id="527" name="直線コネクタ 526"/>
        <xdr:cNvCxnSpPr/>
      </xdr:nvCxnSpPr>
      <xdr:spPr>
        <a:xfrm>
          <a:off x="14592300" y="6711297"/>
          <a:ext cx="8890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24747</xdr:rowOff>
    </xdr:from>
    <xdr:to>
      <xdr:col>76</xdr:col>
      <xdr:colOff>114300</xdr:colOff>
      <xdr:row>39</xdr:row>
      <xdr:rowOff>51090</xdr:rowOff>
    </xdr:to>
    <xdr:cxnSp macro="">
      <xdr:nvCxnSpPr>
        <xdr:cNvPr id="530" name="直線コネクタ 529"/>
        <xdr:cNvCxnSpPr/>
      </xdr:nvCxnSpPr>
      <xdr:spPr>
        <a:xfrm flipV="1">
          <a:off x="13703300" y="6711297"/>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51090</xdr:rowOff>
    </xdr:from>
    <xdr:to>
      <xdr:col>71</xdr:col>
      <xdr:colOff>177800</xdr:colOff>
      <xdr:row>39</xdr:row>
      <xdr:rowOff>84510</xdr:rowOff>
    </xdr:to>
    <xdr:cxnSp macro="">
      <xdr:nvCxnSpPr>
        <xdr:cNvPr id="533" name="直線コネクタ 532"/>
        <xdr:cNvCxnSpPr/>
      </xdr:nvCxnSpPr>
      <xdr:spPr>
        <a:xfrm flipV="1">
          <a:off x="12814300" y="6737640"/>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131354</xdr:rowOff>
    </xdr:from>
    <xdr:to>
      <xdr:col>85</xdr:col>
      <xdr:colOff>177800</xdr:colOff>
      <xdr:row>39</xdr:row>
      <xdr:rowOff>61504</xdr:rowOff>
    </xdr:to>
    <xdr:sp macro="" textlink="">
      <xdr:nvSpPr>
        <xdr:cNvPr id="543" name="楕円 542"/>
        <xdr:cNvSpPr/>
      </xdr:nvSpPr>
      <xdr:spPr>
        <a:xfrm>
          <a:off x="162687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109781</xdr:rowOff>
    </xdr:from>
    <xdr:ext cx="469744" cy="259045"/>
    <xdr:sp macro="" textlink="">
      <xdr:nvSpPr>
        <xdr:cNvPr id="544" name="消防費該当値テキスト"/>
        <xdr:cNvSpPr txBox="1"/>
      </xdr:nvSpPr>
      <xdr:spPr>
        <a:xfrm>
          <a:off x="16370300" y="66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170325</xdr:rowOff>
    </xdr:from>
    <xdr:to>
      <xdr:col>81</xdr:col>
      <xdr:colOff>101600</xdr:colOff>
      <xdr:row>39</xdr:row>
      <xdr:rowOff>100475</xdr:rowOff>
    </xdr:to>
    <xdr:sp macro="" textlink="">
      <xdr:nvSpPr>
        <xdr:cNvPr id="545" name="楕円 544"/>
        <xdr:cNvSpPr/>
      </xdr:nvSpPr>
      <xdr:spPr>
        <a:xfrm>
          <a:off x="15430500" y="66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91602</xdr:rowOff>
    </xdr:from>
    <xdr:ext cx="469744" cy="259045"/>
    <xdr:sp macro="" textlink="">
      <xdr:nvSpPr>
        <xdr:cNvPr id="546" name="テキスト ボックス 545"/>
        <xdr:cNvSpPr txBox="1"/>
      </xdr:nvSpPr>
      <xdr:spPr>
        <a:xfrm>
          <a:off x="15246428" y="67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145397</xdr:rowOff>
    </xdr:from>
    <xdr:to>
      <xdr:col>76</xdr:col>
      <xdr:colOff>165100</xdr:colOff>
      <xdr:row>39</xdr:row>
      <xdr:rowOff>75547</xdr:rowOff>
    </xdr:to>
    <xdr:sp macro="" textlink="">
      <xdr:nvSpPr>
        <xdr:cNvPr id="547" name="楕円 546"/>
        <xdr:cNvSpPr/>
      </xdr:nvSpPr>
      <xdr:spPr>
        <a:xfrm>
          <a:off x="14541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66674</xdr:rowOff>
    </xdr:from>
    <xdr:ext cx="469744" cy="259045"/>
    <xdr:sp macro="" textlink="">
      <xdr:nvSpPr>
        <xdr:cNvPr id="548" name="テキスト ボックス 547"/>
        <xdr:cNvSpPr txBox="1"/>
      </xdr:nvSpPr>
      <xdr:spPr>
        <a:xfrm>
          <a:off x="14357428" y="675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290</xdr:rowOff>
    </xdr:from>
    <xdr:to>
      <xdr:col>72</xdr:col>
      <xdr:colOff>38100</xdr:colOff>
      <xdr:row>39</xdr:row>
      <xdr:rowOff>101890</xdr:rowOff>
    </xdr:to>
    <xdr:sp macro="" textlink="">
      <xdr:nvSpPr>
        <xdr:cNvPr id="549" name="楕円 548"/>
        <xdr:cNvSpPr/>
      </xdr:nvSpPr>
      <xdr:spPr>
        <a:xfrm>
          <a:off x="13652500" y="66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93017</xdr:rowOff>
    </xdr:from>
    <xdr:ext cx="469744" cy="259045"/>
    <xdr:sp macro="" textlink="">
      <xdr:nvSpPr>
        <xdr:cNvPr id="550" name="テキスト ボックス 549"/>
        <xdr:cNvSpPr txBox="1"/>
      </xdr:nvSpPr>
      <xdr:spPr>
        <a:xfrm>
          <a:off x="13468428" y="677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33710</xdr:rowOff>
    </xdr:from>
    <xdr:to>
      <xdr:col>67</xdr:col>
      <xdr:colOff>101600</xdr:colOff>
      <xdr:row>39</xdr:row>
      <xdr:rowOff>135310</xdr:rowOff>
    </xdr:to>
    <xdr:sp macro="" textlink="">
      <xdr:nvSpPr>
        <xdr:cNvPr id="551" name="楕円 550"/>
        <xdr:cNvSpPr/>
      </xdr:nvSpPr>
      <xdr:spPr>
        <a:xfrm>
          <a:off x="12763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126437</xdr:rowOff>
    </xdr:from>
    <xdr:ext cx="469744" cy="259045"/>
    <xdr:sp macro="" textlink="">
      <xdr:nvSpPr>
        <xdr:cNvPr id="552" name="テキスト ボックス 551"/>
        <xdr:cNvSpPr txBox="1"/>
      </xdr:nvSpPr>
      <xdr:spPr>
        <a:xfrm>
          <a:off x="12579428" y="68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71,042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116497</xdr:rowOff>
    </xdr:from>
    <xdr:to>
      <xdr:col>85</xdr:col>
      <xdr:colOff>127000</xdr:colOff>
      <xdr:row>57</xdr:row>
      <xdr:rowOff>161760</xdr:rowOff>
    </xdr:to>
    <xdr:cxnSp macro="">
      <xdr:nvCxnSpPr>
        <xdr:cNvPr id="582" name="直線コネクタ 581"/>
        <xdr:cNvCxnSpPr/>
      </xdr:nvCxnSpPr>
      <xdr:spPr>
        <a:xfrm flipV="1">
          <a:off x="15481300" y="9546247"/>
          <a:ext cx="838200" cy="3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161760</xdr:rowOff>
    </xdr:from>
    <xdr:to>
      <xdr:col>81</xdr:col>
      <xdr:colOff>50800</xdr:colOff>
      <xdr:row>58</xdr:row>
      <xdr:rowOff>123698</xdr:rowOff>
    </xdr:to>
    <xdr:cxnSp macro="">
      <xdr:nvCxnSpPr>
        <xdr:cNvPr id="585" name="直線コネクタ 584"/>
        <xdr:cNvCxnSpPr/>
      </xdr:nvCxnSpPr>
      <xdr:spPr>
        <a:xfrm flipV="1">
          <a:off x="14592300" y="9934410"/>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84912</xdr:rowOff>
    </xdr:from>
    <xdr:to>
      <xdr:col>76</xdr:col>
      <xdr:colOff>114300</xdr:colOff>
      <xdr:row>58</xdr:row>
      <xdr:rowOff>123698</xdr:rowOff>
    </xdr:to>
    <xdr:cxnSp macro="">
      <xdr:nvCxnSpPr>
        <xdr:cNvPr id="588" name="直線コネクタ 587"/>
        <xdr:cNvCxnSpPr/>
      </xdr:nvCxnSpPr>
      <xdr:spPr>
        <a:xfrm>
          <a:off x="13703300" y="10029012"/>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59119</xdr:rowOff>
    </xdr:from>
    <xdr:to>
      <xdr:col>71</xdr:col>
      <xdr:colOff>177800</xdr:colOff>
      <xdr:row>58</xdr:row>
      <xdr:rowOff>84912</xdr:rowOff>
    </xdr:to>
    <xdr:cxnSp macro="">
      <xdr:nvCxnSpPr>
        <xdr:cNvPr id="591" name="直線コネクタ 590"/>
        <xdr:cNvCxnSpPr/>
      </xdr:nvCxnSpPr>
      <xdr:spPr>
        <a:xfrm>
          <a:off x="12814300" y="9831769"/>
          <a:ext cx="889000" cy="19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65697</xdr:rowOff>
    </xdr:from>
    <xdr:to>
      <xdr:col>85</xdr:col>
      <xdr:colOff>177800</xdr:colOff>
      <xdr:row>55</xdr:row>
      <xdr:rowOff>167297</xdr:rowOff>
    </xdr:to>
    <xdr:sp macro="" textlink="">
      <xdr:nvSpPr>
        <xdr:cNvPr id="601" name="楕円 600"/>
        <xdr:cNvSpPr/>
      </xdr:nvSpPr>
      <xdr:spPr>
        <a:xfrm>
          <a:off x="16268700" y="94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44124</xdr:rowOff>
    </xdr:from>
    <xdr:ext cx="534377" cy="259045"/>
    <xdr:sp macro="" textlink="">
      <xdr:nvSpPr>
        <xdr:cNvPr id="602" name="教育費該当値テキスト"/>
        <xdr:cNvSpPr txBox="1"/>
      </xdr:nvSpPr>
      <xdr:spPr>
        <a:xfrm>
          <a:off x="16370300" y="947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110960</xdr:rowOff>
    </xdr:from>
    <xdr:to>
      <xdr:col>81</xdr:col>
      <xdr:colOff>101600</xdr:colOff>
      <xdr:row>58</xdr:row>
      <xdr:rowOff>41110</xdr:rowOff>
    </xdr:to>
    <xdr:sp macro="" textlink="">
      <xdr:nvSpPr>
        <xdr:cNvPr id="603" name="楕円 602"/>
        <xdr:cNvSpPr/>
      </xdr:nvSpPr>
      <xdr:spPr>
        <a:xfrm>
          <a:off x="15430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32237</xdr:rowOff>
    </xdr:from>
    <xdr:ext cx="534377" cy="259045"/>
    <xdr:sp macro="" textlink="">
      <xdr:nvSpPr>
        <xdr:cNvPr id="604" name="テキスト ボックス 603"/>
        <xdr:cNvSpPr txBox="1"/>
      </xdr:nvSpPr>
      <xdr:spPr>
        <a:xfrm>
          <a:off x="15214111" y="99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72898</xdr:rowOff>
    </xdr:from>
    <xdr:to>
      <xdr:col>76</xdr:col>
      <xdr:colOff>165100</xdr:colOff>
      <xdr:row>59</xdr:row>
      <xdr:rowOff>3048</xdr:rowOff>
    </xdr:to>
    <xdr:sp macro="" textlink="">
      <xdr:nvSpPr>
        <xdr:cNvPr id="605" name="楕円 604"/>
        <xdr:cNvSpPr/>
      </xdr:nvSpPr>
      <xdr:spPr>
        <a:xfrm>
          <a:off x="14541500" y="100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165625</xdr:rowOff>
    </xdr:from>
    <xdr:ext cx="534377" cy="259045"/>
    <xdr:sp macro="" textlink="">
      <xdr:nvSpPr>
        <xdr:cNvPr id="606" name="テキスト ボックス 605"/>
        <xdr:cNvSpPr txBox="1"/>
      </xdr:nvSpPr>
      <xdr:spPr>
        <a:xfrm>
          <a:off x="14325111" y="101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34112</xdr:rowOff>
    </xdr:from>
    <xdr:to>
      <xdr:col>72</xdr:col>
      <xdr:colOff>38100</xdr:colOff>
      <xdr:row>58</xdr:row>
      <xdr:rowOff>135712</xdr:rowOff>
    </xdr:to>
    <xdr:sp macro="" textlink="">
      <xdr:nvSpPr>
        <xdr:cNvPr id="607" name="楕円 606"/>
        <xdr:cNvSpPr/>
      </xdr:nvSpPr>
      <xdr:spPr>
        <a:xfrm>
          <a:off x="13652500" y="99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126839</xdr:rowOff>
    </xdr:from>
    <xdr:ext cx="534377" cy="259045"/>
    <xdr:sp macro="" textlink="">
      <xdr:nvSpPr>
        <xdr:cNvPr id="608" name="テキスト ボックス 607"/>
        <xdr:cNvSpPr txBox="1"/>
      </xdr:nvSpPr>
      <xdr:spPr>
        <a:xfrm>
          <a:off x="13436111" y="100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8319</xdr:rowOff>
    </xdr:from>
    <xdr:to>
      <xdr:col>67</xdr:col>
      <xdr:colOff>101600</xdr:colOff>
      <xdr:row>57</xdr:row>
      <xdr:rowOff>109919</xdr:rowOff>
    </xdr:to>
    <xdr:sp macro="" textlink="">
      <xdr:nvSpPr>
        <xdr:cNvPr id="609" name="楕円 608"/>
        <xdr:cNvSpPr/>
      </xdr:nvSpPr>
      <xdr:spPr>
        <a:xfrm>
          <a:off x="12763500" y="97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101046</xdr:rowOff>
    </xdr:from>
    <xdr:ext cx="534377" cy="259045"/>
    <xdr:sp macro="" textlink="">
      <xdr:nvSpPr>
        <xdr:cNvPr id="610" name="テキスト ボックス 609"/>
        <xdr:cNvSpPr txBox="1"/>
      </xdr:nvSpPr>
      <xdr:spPr>
        <a:xfrm>
          <a:off x="12547111" y="98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28105</xdr:rowOff>
    </xdr:from>
    <xdr:to>
      <xdr:col>85</xdr:col>
      <xdr:colOff>127000</xdr:colOff>
      <xdr:row>79</xdr:row>
      <xdr:rowOff>44450</xdr:rowOff>
    </xdr:to>
    <xdr:cxnSp macro="">
      <xdr:nvCxnSpPr>
        <xdr:cNvPr id="639" name="直線コネクタ 638"/>
        <xdr:cNvCxnSpPr/>
      </xdr:nvCxnSpPr>
      <xdr:spPr>
        <a:xfrm>
          <a:off x="15481300" y="13572655"/>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138615</xdr:rowOff>
    </xdr:from>
    <xdr:to>
      <xdr:col>81</xdr:col>
      <xdr:colOff>50800</xdr:colOff>
      <xdr:row>79</xdr:row>
      <xdr:rowOff>28105</xdr:rowOff>
    </xdr:to>
    <xdr:cxnSp macro="">
      <xdr:nvCxnSpPr>
        <xdr:cNvPr id="642" name="直線コネクタ 641"/>
        <xdr:cNvCxnSpPr/>
      </xdr:nvCxnSpPr>
      <xdr:spPr>
        <a:xfrm>
          <a:off x="14592300" y="13511715"/>
          <a:ext cx="889000" cy="6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138615</xdr:rowOff>
    </xdr:from>
    <xdr:to>
      <xdr:col>76</xdr:col>
      <xdr:colOff>114300</xdr:colOff>
      <xdr:row>79</xdr:row>
      <xdr:rowOff>44450</xdr:rowOff>
    </xdr:to>
    <xdr:cxnSp macro="">
      <xdr:nvCxnSpPr>
        <xdr:cNvPr id="645" name="直線コネクタ 644"/>
        <xdr:cNvCxnSpPr/>
      </xdr:nvCxnSpPr>
      <xdr:spPr>
        <a:xfrm flipV="1">
          <a:off x="13703300" y="13511715"/>
          <a:ext cx="889000" cy="7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7" name="テキスト ボックス 646"/>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42907</xdr:rowOff>
    </xdr:from>
    <xdr:to>
      <xdr:col>71</xdr:col>
      <xdr:colOff>177800</xdr:colOff>
      <xdr:row>79</xdr:row>
      <xdr:rowOff>44450</xdr:rowOff>
    </xdr:to>
    <xdr:cxnSp macro="">
      <xdr:nvCxnSpPr>
        <xdr:cNvPr id="648" name="直線コネクタ 647"/>
        <xdr:cNvCxnSpPr/>
      </xdr:nvCxnSpPr>
      <xdr:spPr>
        <a:xfrm>
          <a:off x="12814300" y="1358745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148755</xdr:rowOff>
    </xdr:from>
    <xdr:to>
      <xdr:col>81</xdr:col>
      <xdr:colOff>101600</xdr:colOff>
      <xdr:row>79</xdr:row>
      <xdr:rowOff>78905</xdr:rowOff>
    </xdr:to>
    <xdr:sp macro="" textlink="">
      <xdr:nvSpPr>
        <xdr:cNvPr id="660" name="楕円 659"/>
        <xdr:cNvSpPr/>
      </xdr:nvSpPr>
      <xdr:spPr>
        <a:xfrm>
          <a:off x="15430500" y="135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70032</xdr:rowOff>
    </xdr:from>
    <xdr:ext cx="378565" cy="259045"/>
    <xdr:sp macro="" textlink="">
      <xdr:nvSpPr>
        <xdr:cNvPr id="661" name="テキスト ボックス 660"/>
        <xdr:cNvSpPr txBox="1"/>
      </xdr:nvSpPr>
      <xdr:spPr>
        <a:xfrm>
          <a:off x="15292017" y="13614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87815</xdr:rowOff>
    </xdr:from>
    <xdr:to>
      <xdr:col>76</xdr:col>
      <xdr:colOff>165100</xdr:colOff>
      <xdr:row>79</xdr:row>
      <xdr:rowOff>17965</xdr:rowOff>
    </xdr:to>
    <xdr:sp macro="" textlink="">
      <xdr:nvSpPr>
        <xdr:cNvPr id="662" name="楕円 661"/>
        <xdr:cNvSpPr/>
      </xdr:nvSpPr>
      <xdr:spPr>
        <a:xfrm>
          <a:off x="14541500" y="134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34492</xdr:rowOff>
    </xdr:from>
    <xdr:ext cx="469744" cy="259045"/>
    <xdr:sp macro="" textlink="">
      <xdr:nvSpPr>
        <xdr:cNvPr id="663" name="テキスト ボックス 662"/>
        <xdr:cNvSpPr txBox="1"/>
      </xdr:nvSpPr>
      <xdr:spPr>
        <a:xfrm>
          <a:off x="14357428" y="1323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163557</xdr:rowOff>
    </xdr:from>
    <xdr:to>
      <xdr:col>67</xdr:col>
      <xdr:colOff>101600</xdr:colOff>
      <xdr:row>79</xdr:row>
      <xdr:rowOff>93707</xdr:rowOff>
    </xdr:to>
    <xdr:sp macro="" textlink="">
      <xdr:nvSpPr>
        <xdr:cNvPr id="666" name="楕円 665"/>
        <xdr:cNvSpPr/>
      </xdr:nvSpPr>
      <xdr:spPr>
        <a:xfrm>
          <a:off x="12763500" y="135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84834</xdr:rowOff>
    </xdr:from>
    <xdr:ext cx="313932" cy="259045"/>
    <xdr:sp macro="" textlink="">
      <xdr:nvSpPr>
        <xdr:cNvPr id="667" name="テキスト ボックス 666"/>
        <xdr:cNvSpPr txBox="1"/>
      </xdr:nvSpPr>
      <xdr:spPr>
        <a:xfrm>
          <a:off x="12657333" y="13629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120224</xdr:rowOff>
    </xdr:from>
    <xdr:to>
      <xdr:col>85</xdr:col>
      <xdr:colOff>127000</xdr:colOff>
      <xdr:row>95</xdr:row>
      <xdr:rowOff>123698</xdr:rowOff>
    </xdr:to>
    <xdr:cxnSp macro="">
      <xdr:nvCxnSpPr>
        <xdr:cNvPr id="694" name="直線コネクタ 693"/>
        <xdr:cNvCxnSpPr/>
      </xdr:nvCxnSpPr>
      <xdr:spPr>
        <a:xfrm flipV="1">
          <a:off x="15481300" y="16407974"/>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123698</xdr:rowOff>
    </xdr:from>
    <xdr:to>
      <xdr:col>81</xdr:col>
      <xdr:colOff>50800</xdr:colOff>
      <xdr:row>96</xdr:row>
      <xdr:rowOff>2197</xdr:rowOff>
    </xdr:to>
    <xdr:cxnSp macro="">
      <xdr:nvCxnSpPr>
        <xdr:cNvPr id="697" name="直線コネクタ 696"/>
        <xdr:cNvCxnSpPr/>
      </xdr:nvCxnSpPr>
      <xdr:spPr>
        <a:xfrm flipV="1">
          <a:off x="14592300" y="16411448"/>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2197</xdr:rowOff>
    </xdr:from>
    <xdr:to>
      <xdr:col>76</xdr:col>
      <xdr:colOff>114300</xdr:colOff>
      <xdr:row>96</xdr:row>
      <xdr:rowOff>6334</xdr:rowOff>
    </xdr:to>
    <xdr:cxnSp macro="">
      <xdr:nvCxnSpPr>
        <xdr:cNvPr id="700" name="直線コネクタ 699"/>
        <xdr:cNvCxnSpPr/>
      </xdr:nvCxnSpPr>
      <xdr:spPr>
        <a:xfrm flipV="1">
          <a:off x="13703300" y="16461397"/>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171315</xdr:rowOff>
    </xdr:from>
    <xdr:to>
      <xdr:col>71</xdr:col>
      <xdr:colOff>177800</xdr:colOff>
      <xdr:row>96</xdr:row>
      <xdr:rowOff>6334</xdr:rowOff>
    </xdr:to>
    <xdr:cxnSp macro="">
      <xdr:nvCxnSpPr>
        <xdr:cNvPr id="703" name="直線コネクタ 702"/>
        <xdr:cNvCxnSpPr/>
      </xdr:nvCxnSpPr>
      <xdr:spPr>
        <a:xfrm>
          <a:off x="12814300" y="16459065"/>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69424</xdr:rowOff>
    </xdr:from>
    <xdr:to>
      <xdr:col>85</xdr:col>
      <xdr:colOff>177800</xdr:colOff>
      <xdr:row>95</xdr:row>
      <xdr:rowOff>171024</xdr:rowOff>
    </xdr:to>
    <xdr:sp macro="" textlink="">
      <xdr:nvSpPr>
        <xdr:cNvPr id="713" name="楕円 712"/>
        <xdr:cNvSpPr/>
      </xdr:nvSpPr>
      <xdr:spPr>
        <a:xfrm>
          <a:off x="16268700" y="163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47851</xdr:rowOff>
    </xdr:from>
    <xdr:ext cx="534377" cy="259045"/>
    <xdr:sp macro="" textlink="">
      <xdr:nvSpPr>
        <xdr:cNvPr id="714" name="公債費該当値テキスト"/>
        <xdr:cNvSpPr txBox="1"/>
      </xdr:nvSpPr>
      <xdr:spPr>
        <a:xfrm>
          <a:off x="16370300" y="163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72898</xdr:rowOff>
    </xdr:from>
    <xdr:to>
      <xdr:col>81</xdr:col>
      <xdr:colOff>101600</xdr:colOff>
      <xdr:row>96</xdr:row>
      <xdr:rowOff>3048</xdr:rowOff>
    </xdr:to>
    <xdr:sp macro="" textlink="">
      <xdr:nvSpPr>
        <xdr:cNvPr id="715" name="楕円 714"/>
        <xdr:cNvSpPr/>
      </xdr:nvSpPr>
      <xdr:spPr>
        <a:xfrm>
          <a:off x="15430500" y="163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165625</xdr:rowOff>
    </xdr:from>
    <xdr:ext cx="534377" cy="259045"/>
    <xdr:sp macro="" textlink="">
      <xdr:nvSpPr>
        <xdr:cNvPr id="716" name="テキスト ボックス 715"/>
        <xdr:cNvSpPr txBox="1"/>
      </xdr:nvSpPr>
      <xdr:spPr>
        <a:xfrm>
          <a:off x="15214111" y="164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122847</xdr:rowOff>
    </xdr:from>
    <xdr:to>
      <xdr:col>76</xdr:col>
      <xdr:colOff>165100</xdr:colOff>
      <xdr:row>96</xdr:row>
      <xdr:rowOff>52997</xdr:rowOff>
    </xdr:to>
    <xdr:sp macro="" textlink="">
      <xdr:nvSpPr>
        <xdr:cNvPr id="717" name="楕円 716"/>
        <xdr:cNvSpPr/>
      </xdr:nvSpPr>
      <xdr:spPr>
        <a:xfrm>
          <a:off x="14541500" y="164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44124</xdr:rowOff>
    </xdr:from>
    <xdr:ext cx="534377" cy="259045"/>
    <xdr:sp macro="" textlink="">
      <xdr:nvSpPr>
        <xdr:cNvPr id="718" name="テキスト ボックス 717"/>
        <xdr:cNvSpPr txBox="1"/>
      </xdr:nvSpPr>
      <xdr:spPr>
        <a:xfrm>
          <a:off x="14325111" y="165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126984</xdr:rowOff>
    </xdr:from>
    <xdr:to>
      <xdr:col>72</xdr:col>
      <xdr:colOff>38100</xdr:colOff>
      <xdr:row>96</xdr:row>
      <xdr:rowOff>57134</xdr:rowOff>
    </xdr:to>
    <xdr:sp macro="" textlink="">
      <xdr:nvSpPr>
        <xdr:cNvPr id="719" name="楕円 718"/>
        <xdr:cNvSpPr/>
      </xdr:nvSpPr>
      <xdr:spPr>
        <a:xfrm>
          <a:off x="13652500" y="1641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48261</xdr:rowOff>
    </xdr:from>
    <xdr:ext cx="534377" cy="259045"/>
    <xdr:sp macro="" textlink="">
      <xdr:nvSpPr>
        <xdr:cNvPr id="720" name="テキスト ボックス 719"/>
        <xdr:cNvSpPr txBox="1"/>
      </xdr:nvSpPr>
      <xdr:spPr>
        <a:xfrm>
          <a:off x="13436111" y="165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120515</xdr:rowOff>
    </xdr:from>
    <xdr:to>
      <xdr:col>67</xdr:col>
      <xdr:colOff>101600</xdr:colOff>
      <xdr:row>96</xdr:row>
      <xdr:rowOff>50665</xdr:rowOff>
    </xdr:to>
    <xdr:sp macro="" textlink="">
      <xdr:nvSpPr>
        <xdr:cNvPr id="721" name="楕円 720"/>
        <xdr:cNvSpPr/>
      </xdr:nvSpPr>
      <xdr:spPr>
        <a:xfrm>
          <a:off x="12763500" y="164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41792</xdr:rowOff>
    </xdr:from>
    <xdr:ext cx="534377" cy="259045"/>
    <xdr:sp macro="" textlink="">
      <xdr:nvSpPr>
        <xdr:cNvPr id="722" name="テキスト ボックス 721"/>
        <xdr:cNvSpPr txBox="1"/>
      </xdr:nvSpPr>
      <xdr:spPr>
        <a:xfrm>
          <a:off x="12547111" y="1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3,507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135509</xdr:rowOff>
    </xdr:from>
    <xdr:to>
      <xdr:col>116</xdr:col>
      <xdr:colOff>63500</xdr:colOff>
      <xdr:row>33</xdr:row>
      <xdr:rowOff>63881</xdr:rowOff>
    </xdr:to>
    <xdr:cxnSp macro="">
      <xdr:nvCxnSpPr>
        <xdr:cNvPr id="751" name="直線コネクタ 750"/>
        <xdr:cNvCxnSpPr/>
      </xdr:nvCxnSpPr>
      <xdr:spPr>
        <a:xfrm flipV="1">
          <a:off x="21323300" y="5621909"/>
          <a:ext cx="8382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36085</xdr:rowOff>
    </xdr:from>
    <xdr:ext cx="378565" cy="259045"/>
    <xdr:sp macro="" textlink="">
      <xdr:nvSpPr>
        <xdr:cNvPr id="752" name="諸支出金平均値テキスト"/>
        <xdr:cNvSpPr txBox="1"/>
      </xdr:nvSpPr>
      <xdr:spPr>
        <a:xfrm>
          <a:off x="22212300" y="65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47498</xdr:rowOff>
    </xdr:from>
    <xdr:to>
      <xdr:col>111</xdr:col>
      <xdr:colOff>177800</xdr:colOff>
      <xdr:row>33</xdr:row>
      <xdr:rowOff>63881</xdr:rowOff>
    </xdr:to>
    <xdr:cxnSp macro="">
      <xdr:nvCxnSpPr>
        <xdr:cNvPr id="754" name="直線コネクタ 753"/>
        <xdr:cNvCxnSpPr/>
      </xdr:nvCxnSpPr>
      <xdr:spPr>
        <a:xfrm>
          <a:off x="20434300" y="570534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56" name="テキスト ボックス 755"/>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44450</xdr:rowOff>
    </xdr:from>
    <xdr:to>
      <xdr:col>107</xdr:col>
      <xdr:colOff>50800</xdr:colOff>
      <xdr:row>33</xdr:row>
      <xdr:rowOff>47498</xdr:rowOff>
    </xdr:to>
    <xdr:cxnSp macro="">
      <xdr:nvCxnSpPr>
        <xdr:cNvPr id="757" name="直線コネクタ 756"/>
        <xdr:cNvCxnSpPr/>
      </xdr:nvCxnSpPr>
      <xdr:spPr>
        <a:xfrm>
          <a:off x="19545300" y="57023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146575</xdr:rowOff>
    </xdr:from>
    <xdr:ext cx="378565" cy="259045"/>
    <xdr:sp macro="" textlink="">
      <xdr:nvSpPr>
        <xdr:cNvPr id="759" name="テキスト ボックス 758"/>
        <xdr:cNvSpPr txBox="1"/>
      </xdr:nvSpPr>
      <xdr:spPr>
        <a:xfrm>
          <a:off x="20245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44450</xdr:rowOff>
    </xdr:from>
    <xdr:to>
      <xdr:col>102</xdr:col>
      <xdr:colOff>114300</xdr:colOff>
      <xdr:row>33</xdr:row>
      <xdr:rowOff>78740</xdr:rowOff>
    </xdr:to>
    <xdr:cxnSp macro="">
      <xdr:nvCxnSpPr>
        <xdr:cNvPr id="760" name="直線コネクタ 759"/>
        <xdr:cNvCxnSpPr/>
      </xdr:nvCxnSpPr>
      <xdr:spPr>
        <a:xfrm flipV="1">
          <a:off x="18656300" y="5702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90187</xdr:rowOff>
    </xdr:from>
    <xdr:ext cx="378565" cy="259045"/>
    <xdr:sp macro="" textlink="">
      <xdr:nvSpPr>
        <xdr:cNvPr id="762" name="テキスト ボックス 761"/>
        <xdr:cNvSpPr txBox="1"/>
      </xdr:nvSpPr>
      <xdr:spPr>
        <a:xfrm>
          <a:off x="19356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64" name="テキスト ボックス 763"/>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84709</xdr:rowOff>
    </xdr:from>
    <xdr:to>
      <xdr:col>116</xdr:col>
      <xdr:colOff>114300</xdr:colOff>
      <xdr:row>33</xdr:row>
      <xdr:rowOff>14859</xdr:rowOff>
    </xdr:to>
    <xdr:sp macro="" textlink="">
      <xdr:nvSpPr>
        <xdr:cNvPr id="770" name="楕円 769"/>
        <xdr:cNvSpPr/>
      </xdr:nvSpPr>
      <xdr:spPr>
        <a:xfrm>
          <a:off x="22110700" y="55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107586</xdr:rowOff>
    </xdr:from>
    <xdr:ext cx="469744" cy="259045"/>
    <xdr:sp macro="" textlink="">
      <xdr:nvSpPr>
        <xdr:cNvPr id="771" name="諸支出金該当値テキスト"/>
        <xdr:cNvSpPr txBox="1"/>
      </xdr:nvSpPr>
      <xdr:spPr>
        <a:xfrm>
          <a:off x="22212300" y="54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13081</xdr:rowOff>
    </xdr:from>
    <xdr:to>
      <xdr:col>112</xdr:col>
      <xdr:colOff>38100</xdr:colOff>
      <xdr:row>33</xdr:row>
      <xdr:rowOff>114681</xdr:rowOff>
    </xdr:to>
    <xdr:sp macro="" textlink="">
      <xdr:nvSpPr>
        <xdr:cNvPr id="772" name="楕円 771"/>
        <xdr:cNvSpPr/>
      </xdr:nvSpPr>
      <xdr:spPr>
        <a:xfrm>
          <a:off x="21272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131208</xdr:rowOff>
    </xdr:from>
    <xdr:ext cx="469744" cy="259045"/>
    <xdr:sp macro="" textlink="">
      <xdr:nvSpPr>
        <xdr:cNvPr id="773" name="テキスト ボックス 772"/>
        <xdr:cNvSpPr txBox="1"/>
      </xdr:nvSpPr>
      <xdr:spPr>
        <a:xfrm>
          <a:off x="21088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168148</xdr:rowOff>
    </xdr:from>
    <xdr:to>
      <xdr:col>107</xdr:col>
      <xdr:colOff>101600</xdr:colOff>
      <xdr:row>33</xdr:row>
      <xdr:rowOff>98298</xdr:rowOff>
    </xdr:to>
    <xdr:sp macro="" textlink="">
      <xdr:nvSpPr>
        <xdr:cNvPr id="774" name="楕円 773"/>
        <xdr:cNvSpPr/>
      </xdr:nvSpPr>
      <xdr:spPr>
        <a:xfrm>
          <a:off x="203835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114825</xdr:rowOff>
    </xdr:from>
    <xdr:ext cx="469744" cy="259045"/>
    <xdr:sp macro="" textlink="">
      <xdr:nvSpPr>
        <xdr:cNvPr id="775" name="テキスト ボックス 774"/>
        <xdr:cNvSpPr txBox="1"/>
      </xdr:nvSpPr>
      <xdr:spPr>
        <a:xfrm>
          <a:off x="20199428" y="5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165100</xdr:rowOff>
    </xdr:from>
    <xdr:to>
      <xdr:col>102</xdr:col>
      <xdr:colOff>165100</xdr:colOff>
      <xdr:row>33</xdr:row>
      <xdr:rowOff>95250</xdr:rowOff>
    </xdr:to>
    <xdr:sp macro="" textlink="">
      <xdr:nvSpPr>
        <xdr:cNvPr id="776" name="楕円 775"/>
        <xdr:cNvSpPr/>
      </xdr:nvSpPr>
      <xdr:spPr>
        <a:xfrm>
          <a:off x="19494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111777</xdr:rowOff>
    </xdr:from>
    <xdr:ext cx="469744" cy="259045"/>
    <xdr:sp macro="" textlink="">
      <xdr:nvSpPr>
        <xdr:cNvPr id="777" name="テキスト ボックス 776"/>
        <xdr:cNvSpPr txBox="1"/>
      </xdr:nvSpPr>
      <xdr:spPr>
        <a:xfrm>
          <a:off x="19310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27940</xdr:rowOff>
    </xdr:from>
    <xdr:to>
      <xdr:col>98</xdr:col>
      <xdr:colOff>38100</xdr:colOff>
      <xdr:row>33</xdr:row>
      <xdr:rowOff>129540</xdr:rowOff>
    </xdr:to>
    <xdr:sp macro="" textlink="">
      <xdr:nvSpPr>
        <xdr:cNvPr id="778" name="楕円 777"/>
        <xdr:cNvSpPr/>
      </xdr:nvSpPr>
      <xdr:spPr>
        <a:xfrm>
          <a:off x="18605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146067</xdr:rowOff>
    </xdr:from>
    <xdr:ext cx="469744" cy="259045"/>
    <xdr:sp macro="" textlink="">
      <xdr:nvSpPr>
        <xdr:cNvPr id="779" name="テキスト ボックス 778"/>
        <xdr:cNvSpPr txBox="1"/>
      </xdr:nvSpPr>
      <xdr:spPr>
        <a:xfrm>
          <a:off x="18421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469,012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円となり、新型コロナウイルス感染症緊急経済対策である特別定額給付金の影響により総務費の占める割合が大きく上昇した。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の占める割合が最も大きく、前年度と比較し、子育て世帯への臨時特別給付金やひとり親世帯臨時特別給付金の影響により増加している。また、高齢化率が全国平均と比較して高く、今後も高水準で推移することが予想される。　教育費は、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GIGA</a:t>
          </a:r>
          <a:r>
            <a:rPr kumimoji="1" lang="ja-JP" altLang="en-US" sz="1300">
              <a:solidFill>
                <a:srgbClr val="000000"/>
              </a:solidFill>
              <a:latin typeface="ＭＳ Ｐゴシック" panose="020B0600070205080204" pitchFamily="50" charset="-128"/>
              <a:ea typeface="ＭＳ Ｐゴシック" panose="020B0600070205080204" pitchFamily="50" charset="-128"/>
            </a:rPr>
            <a:t>スクール構想関連経費により大きく上昇した。公債費は、新規の市債発行を抑制することで過度に市債へ依存しない財政運営を行ってきた結果、類似団体内平均値を大きく下回る良好な数字で推移している。今後、市債発行を伴う普通建設事業が見込まれるが、引き続き市債の適正管理に努める。諸支出金は類似団体内平均値を大きく上回る数字で推移しているが、全国的にも事例の少ない市営による自動車運送事事業に対し、繰出金を支出していることが主な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今後、生産年齢人口の減少や社会保障関係費の増加が見込まれることから、事業の見直しや経費の縮減を図り、適正な財政運営に努める。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行財政改革に取り組み、歳出削減を着実に進めていることから、実質収支額は継続的に黒字を確保している。</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年度には大阪府北部地震などの災害復旧、令和</a:t>
          </a:r>
          <a:r>
            <a:rPr kumimoji="1" lang="en-US" altLang="ja-JP" sz="1200">
              <a:solidFill>
                <a:srgbClr val="000000"/>
              </a:solidFill>
              <a:latin typeface="ＭＳ ゴシック" pitchFamily="49" charset="-128"/>
              <a:ea typeface="ＭＳ ゴシック" pitchFamily="49" charset="-128"/>
            </a:rPr>
            <a:t>2</a:t>
          </a:r>
          <a:r>
            <a:rPr kumimoji="1" lang="ja-JP" altLang="en-US" sz="1200">
              <a:solidFill>
                <a:srgbClr val="000000"/>
              </a:solidFill>
              <a:latin typeface="ＭＳ ゴシック" pitchFamily="49" charset="-128"/>
              <a:ea typeface="ＭＳ ゴシック" pitchFamily="49" charset="-128"/>
            </a:rPr>
            <a:t>年度には新型コロナウイルス感染症対策といった臨時の財政需要に対して財政調整基金を取り崩したことにより、実質単年度収支が一時的に赤字となったが、今後も、経済状況の悪化や災害の発生などの不測の事態に備え、適正な基金残高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全ての会計において、実質収支額は黒字を確保し、ほぼ同水準で推移している。これは、戦略的な行財政改革を推進し、効率的な財政運営を行ってきた結果である。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今後も健全な財政状況を継続できるよう、引き続き適切な財政運営に努める。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169889128</v>
      </c>
      <c r="BO4" s="395"/>
      <c r="BP4" s="395"/>
      <c r="BQ4" s="395"/>
      <c r="BR4" s="395"/>
      <c r="BS4" s="395"/>
      <c r="BT4" s="395"/>
      <c r="BU4" s="396"/>
      <c r="BV4" s="394">
        <v>119471050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0.9</v>
      </c>
      <c r="CU4" s="401"/>
      <c r="CV4" s="401"/>
      <c r="CW4" s="401"/>
      <c r="CX4" s="401"/>
      <c r="CY4" s="401"/>
      <c r="CZ4" s="401"/>
      <c r="DA4" s="402"/>
      <c r="DB4" s="400">
        <v>0.9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164661827</v>
      </c>
      <c r="BO5" s="432"/>
      <c r="BP5" s="432"/>
      <c r="BQ5" s="432"/>
      <c r="BR5" s="432"/>
      <c r="BS5" s="432"/>
      <c r="BT5" s="432"/>
      <c r="BU5" s="433"/>
      <c r="BV5" s="431">
        <v>114889040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92.2</v>
      </c>
      <c r="CU5" s="429"/>
      <c r="CV5" s="429"/>
      <c r="CW5" s="429"/>
      <c r="CX5" s="429"/>
      <c r="CY5" s="429"/>
      <c r="CZ5" s="429"/>
      <c r="DA5" s="430"/>
      <c r="DB5" s="428">
        <v>94.7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5227301</v>
      </c>
      <c r="BO6" s="432"/>
      <c r="BP6" s="432"/>
      <c r="BQ6" s="432"/>
      <c r="BR6" s="432"/>
      <c r="BS6" s="432"/>
      <c r="BT6" s="432"/>
      <c r="BU6" s="433"/>
      <c r="BV6" s="431">
        <v>4582010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95</v>
      </c>
      <c r="CU6" s="469"/>
      <c r="CV6" s="469"/>
      <c r="CW6" s="469"/>
      <c r="CX6" s="469"/>
      <c r="CY6" s="469"/>
      <c r="CZ6" s="469"/>
      <c r="DA6" s="470"/>
      <c r="DB6" s="468">
        <v>97.9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4607263</v>
      </c>
      <c r="BO7" s="432"/>
      <c r="BP7" s="432"/>
      <c r="BQ7" s="432"/>
      <c r="BR7" s="432"/>
      <c r="BS7" s="432"/>
      <c r="BT7" s="432"/>
      <c r="BU7" s="433"/>
      <c r="BV7" s="431">
        <v>3936353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70358197</v>
      </c>
      <c r="CU7" s="432"/>
      <c r="CV7" s="432"/>
      <c r="CW7" s="432"/>
      <c r="CX7" s="432"/>
      <c r="CY7" s="432"/>
      <c r="CZ7" s="432"/>
      <c r="DA7" s="433"/>
      <c r="DB7" s="431">
        <v>68299201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620038</v>
      </c>
      <c r="BO8" s="432"/>
      <c r="BP8" s="432"/>
      <c r="BQ8" s="432"/>
      <c r="BR8" s="432"/>
      <c r="BS8" s="432"/>
      <c r="BT8" s="432"/>
      <c r="BU8" s="433"/>
      <c r="BV8" s="431">
        <v>645657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0.81</v>
      </c>
      <c r="CU8" s="472"/>
      <c r="CV8" s="472"/>
      <c r="CW8" s="472"/>
      <c r="CX8" s="472"/>
      <c r="CY8" s="472"/>
      <c r="CZ8" s="472"/>
      <c r="DA8" s="473"/>
      <c r="DB8" s="471">
        <v>0.82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352698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102</v>
      </c>
      <c r="AV9" s="464"/>
      <c r="AW9" s="464"/>
      <c r="AX9" s="464"/>
      <c r="AY9" s="465" t="s">
        <v>116</v>
      </c>
      <c r="AZ9" s="466"/>
      <c r="BA9" s="466"/>
      <c r="BB9" s="466"/>
      <c r="BC9" s="466"/>
      <c r="BD9" s="466"/>
      <c r="BE9" s="466"/>
      <c r="BF9" s="466"/>
      <c r="BG9" s="466"/>
      <c r="BH9" s="466"/>
      <c r="BI9" s="466"/>
      <c r="BJ9" s="466"/>
      <c r="BK9" s="466"/>
      <c r="BL9" s="466"/>
      <c r="BM9" s="467"/>
      <c r="BN9" s="431">
        <v>-25619</v>
      </c>
      <c r="BO9" s="432"/>
      <c r="BP9" s="432"/>
      <c r="BQ9" s="432"/>
      <c r="BR9" s="432"/>
      <c r="BS9" s="432"/>
      <c r="BT9" s="432"/>
      <c r="BU9" s="433"/>
      <c r="BV9" s="431">
        <v>145956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9.3000000000000007</v>
      </c>
      <c r="CU9" s="429"/>
      <c r="CV9" s="429"/>
      <c r="CW9" s="429"/>
      <c r="CX9" s="429"/>
      <c r="CY9" s="429"/>
      <c r="CZ9" s="429"/>
      <c r="DA9" s="430"/>
      <c r="DB9" s="428">
        <v>10</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351829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102</v>
      </c>
      <c r="AV10" s="464"/>
      <c r="AW10" s="464"/>
      <c r="AX10" s="464"/>
      <c r="AY10" s="465" t="s">
        <v>120</v>
      </c>
      <c r="AZ10" s="466"/>
      <c r="BA10" s="466"/>
      <c r="BB10" s="466"/>
      <c r="BC10" s="466"/>
      <c r="BD10" s="466"/>
      <c r="BE10" s="466"/>
      <c r="BF10" s="466"/>
      <c r="BG10" s="466"/>
      <c r="BH10" s="466"/>
      <c r="BI10" s="466"/>
      <c r="BJ10" s="466"/>
      <c r="BK10" s="466"/>
      <c r="BL10" s="466"/>
      <c r="BM10" s="467"/>
      <c r="BN10" s="431">
        <v>344405</v>
      </c>
      <c r="BO10" s="432"/>
      <c r="BP10" s="432"/>
      <c r="BQ10" s="432"/>
      <c r="BR10" s="432"/>
      <c r="BS10" s="432"/>
      <c r="BT10" s="432"/>
      <c r="BU10" s="433"/>
      <c r="BV10" s="431">
        <v>274748</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102</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351082</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1300000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347666</v>
      </c>
      <c r="S13" s="516"/>
      <c r="T13" s="516"/>
      <c r="U13" s="516"/>
      <c r="V13" s="517"/>
      <c r="W13" s="447" t="s">
        <v>139</v>
      </c>
      <c r="X13" s="448"/>
      <c r="Y13" s="448"/>
      <c r="Z13" s="448"/>
      <c r="AA13" s="448"/>
      <c r="AB13" s="438"/>
      <c r="AC13" s="482">
        <v>780</v>
      </c>
      <c r="AD13" s="483"/>
      <c r="AE13" s="483"/>
      <c r="AF13" s="483"/>
      <c r="AG13" s="525"/>
      <c r="AH13" s="482">
        <v>835</v>
      </c>
      <c r="AI13" s="483"/>
      <c r="AJ13" s="483"/>
      <c r="AK13" s="483"/>
      <c r="AL13" s="484"/>
      <c r="AM13" s="460" t="s">
        <v>140</v>
      </c>
      <c r="AN13" s="461"/>
      <c r="AO13" s="461"/>
      <c r="AP13" s="461"/>
      <c r="AQ13" s="461"/>
      <c r="AR13" s="461"/>
      <c r="AS13" s="461"/>
      <c r="AT13" s="462"/>
      <c r="AU13" s="463" t="s">
        <v>109</v>
      </c>
      <c r="AV13" s="464"/>
      <c r="AW13" s="464"/>
      <c r="AX13" s="464"/>
      <c r="AY13" s="465" t="s">
        <v>141</v>
      </c>
      <c r="AZ13" s="466"/>
      <c r="BA13" s="466"/>
      <c r="BB13" s="466"/>
      <c r="BC13" s="466"/>
      <c r="BD13" s="466"/>
      <c r="BE13" s="466"/>
      <c r="BF13" s="466"/>
      <c r="BG13" s="466"/>
      <c r="BH13" s="466"/>
      <c r="BI13" s="466"/>
      <c r="BJ13" s="466"/>
      <c r="BK13" s="466"/>
      <c r="BL13" s="466"/>
      <c r="BM13" s="467"/>
      <c r="BN13" s="431">
        <v>-981214</v>
      </c>
      <c r="BO13" s="432"/>
      <c r="BP13" s="432"/>
      <c r="BQ13" s="432"/>
      <c r="BR13" s="432"/>
      <c r="BS13" s="432"/>
      <c r="BT13" s="432"/>
      <c r="BU13" s="433"/>
      <c r="BV13" s="431">
        <v>420704</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-0.4</v>
      </c>
      <c r="CU13" s="429"/>
      <c r="CV13" s="429"/>
      <c r="CW13" s="429"/>
      <c r="CX13" s="429"/>
      <c r="CY13" s="429"/>
      <c r="CZ13" s="429"/>
      <c r="DA13" s="430"/>
      <c r="DB13" s="428">
        <v>-0.7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351503</v>
      </c>
      <c r="S14" s="516"/>
      <c r="T14" s="516"/>
      <c r="U14" s="516"/>
      <c r="V14" s="517"/>
      <c r="W14" s="421"/>
      <c r="X14" s="422"/>
      <c r="Y14" s="422"/>
      <c r="Z14" s="422"/>
      <c r="AA14" s="422"/>
      <c r="AB14" s="411"/>
      <c r="AC14" s="518">
        <v>0.6</v>
      </c>
      <c r="AD14" s="519"/>
      <c r="AE14" s="519"/>
      <c r="AF14" s="519"/>
      <c r="AG14" s="520"/>
      <c r="AH14" s="518">
        <v>0.6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137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348139</v>
      </c>
      <c r="S15" s="516"/>
      <c r="T15" s="516"/>
      <c r="U15" s="516"/>
      <c r="V15" s="517"/>
      <c r="W15" s="447" t="s">
        <v>145</v>
      </c>
      <c r="X15" s="448"/>
      <c r="Y15" s="448"/>
      <c r="Z15" s="448"/>
      <c r="AA15" s="448"/>
      <c r="AB15" s="438"/>
      <c r="AC15" s="482">
        <v>32404</v>
      </c>
      <c r="AD15" s="483"/>
      <c r="AE15" s="483"/>
      <c r="AF15" s="483"/>
      <c r="AG15" s="525"/>
      <c r="AH15" s="482">
        <v>34381</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43332678</v>
      </c>
      <c r="BO15" s="395"/>
      <c r="BP15" s="395"/>
      <c r="BQ15" s="395"/>
      <c r="BR15" s="395"/>
      <c r="BS15" s="395"/>
      <c r="BT15" s="395"/>
      <c r="BU15" s="396"/>
      <c r="BV15" s="394">
        <v>41511527</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23.2</v>
      </c>
      <c r="AD16" s="519"/>
      <c r="AE16" s="519"/>
      <c r="AF16" s="519"/>
      <c r="AG16" s="520"/>
      <c r="AH16" s="518">
        <v>24.1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53273297</v>
      </c>
      <c r="BO16" s="432"/>
      <c r="BP16" s="432"/>
      <c r="BQ16" s="432"/>
      <c r="BR16" s="432"/>
      <c r="BS16" s="432"/>
      <c r="BT16" s="432"/>
      <c r="BU16" s="433"/>
      <c r="BV16" s="431">
        <v>51262275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149</v>
      </c>
      <c r="S17" s="536"/>
      <c r="T17" s="536"/>
      <c r="U17" s="536"/>
      <c r="V17" s="537"/>
      <c r="W17" s="447" t="s">
        <v>152</v>
      </c>
      <c r="X17" s="448"/>
      <c r="Y17" s="448"/>
      <c r="Z17" s="448"/>
      <c r="AA17" s="448"/>
      <c r="AB17" s="438"/>
      <c r="AC17" s="482">
        <v>106764</v>
      </c>
      <c r="AD17" s="483"/>
      <c r="AE17" s="483"/>
      <c r="AF17" s="483"/>
      <c r="AG17" s="525"/>
      <c r="AH17" s="482">
        <v>107524</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55355605</v>
      </c>
      <c r="BO17" s="432"/>
      <c r="BP17" s="432"/>
      <c r="BQ17" s="432"/>
      <c r="BR17" s="432"/>
      <c r="BS17" s="432"/>
      <c r="BT17" s="432"/>
      <c r="BU17" s="433"/>
      <c r="BV17" s="431">
        <v>53428486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105.29</v>
      </c>
      <c r="M18" s="547"/>
      <c r="N18" s="547"/>
      <c r="O18" s="547"/>
      <c r="P18" s="547"/>
      <c r="Q18" s="547"/>
      <c r="R18" s="548"/>
      <c r="S18" s="548"/>
      <c r="T18" s="548"/>
      <c r="U18" s="548"/>
      <c r="V18" s="549"/>
      <c r="W18" s="449"/>
      <c r="X18" s="450"/>
      <c r="Y18" s="450"/>
      <c r="Z18" s="450"/>
      <c r="AA18" s="450"/>
      <c r="AB18" s="441"/>
      <c r="AC18" s="550">
        <v>76.3</v>
      </c>
      <c r="AD18" s="551"/>
      <c r="AE18" s="551"/>
      <c r="AF18" s="551"/>
      <c r="AG18" s="552"/>
      <c r="AH18" s="550">
        <v>75.3</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62543952</v>
      </c>
      <c r="BO18" s="432"/>
      <c r="BP18" s="432"/>
      <c r="BQ18" s="432"/>
      <c r="BR18" s="432"/>
      <c r="BS18" s="432"/>
      <c r="BT18" s="432"/>
      <c r="BU18" s="433"/>
      <c r="BV18" s="431">
        <v>63632574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3350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81326912</v>
      </c>
      <c r="BO19" s="432"/>
      <c r="BP19" s="432"/>
      <c r="BQ19" s="432"/>
      <c r="BR19" s="432"/>
      <c r="BS19" s="432"/>
      <c r="BT19" s="432"/>
      <c r="BU19" s="433"/>
      <c r="BV19" s="431">
        <v>75552674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152869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47536636</v>
      </c>
      <c r="BO23" s="432"/>
      <c r="BP23" s="432"/>
      <c r="BQ23" s="432"/>
      <c r="BR23" s="432"/>
      <c r="BS23" s="432"/>
      <c r="BT23" s="432"/>
      <c r="BU23" s="433"/>
      <c r="BV23" s="431">
        <v>50035836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9585</v>
      </c>
      <c r="R24" s="483"/>
      <c r="S24" s="483"/>
      <c r="T24" s="483"/>
      <c r="U24" s="483"/>
      <c r="V24" s="525"/>
      <c r="W24" s="584"/>
      <c r="X24" s="572"/>
      <c r="Y24" s="573"/>
      <c r="Z24" s="481" t="s">
        <v>168</v>
      </c>
      <c r="AA24" s="461"/>
      <c r="AB24" s="461"/>
      <c r="AC24" s="461"/>
      <c r="AD24" s="461"/>
      <c r="AE24" s="461"/>
      <c r="AF24" s="461"/>
      <c r="AG24" s="462"/>
      <c r="AH24" s="482">
        <v>1951</v>
      </c>
      <c r="AI24" s="483"/>
      <c r="AJ24" s="483"/>
      <c r="AK24" s="483"/>
      <c r="AL24" s="525"/>
      <c r="AM24" s="482">
        <v>5823735</v>
      </c>
      <c r="AN24" s="483"/>
      <c r="AO24" s="483"/>
      <c r="AP24" s="483"/>
      <c r="AQ24" s="483"/>
      <c r="AR24" s="525"/>
      <c r="AS24" s="482">
        <v>2985</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39128121</v>
      </c>
      <c r="BO24" s="432"/>
      <c r="BP24" s="432"/>
      <c r="BQ24" s="432"/>
      <c r="BR24" s="432"/>
      <c r="BS24" s="432"/>
      <c r="BT24" s="432"/>
      <c r="BU24" s="433"/>
      <c r="BV24" s="431">
        <v>41501057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2</v>
      </c>
      <c r="M25" s="483"/>
      <c r="N25" s="483"/>
      <c r="O25" s="483"/>
      <c r="P25" s="525"/>
      <c r="Q25" s="482">
        <v>8415</v>
      </c>
      <c r="R25" s="483"/>
      <c r="S25" s="483"/>
      <c r="T25" s="483"/>
      <c r="U25" s="483"/>
      <c r="V25" s="525"/>
      <c r="W25" s="584"/>
      <c r="X25" s="572"/>
      <c r="Y25" s="573"/>
      <c r="Z25" s="481" t="s">
        <v>171</v>
      </c>
      <c r="AA25" s="461"/>
      <c r="AB25" s="461"/>
      <c r="AC25" s="461"/>
      <c r="AD25" s="461"/>
      <c r="AE25" s="461"/>
      <c r="AF25" s="461"/>
      <c r="AG25" s="462"/>
      <c r="AH25" s="482">
        <v>329</v>
      </c>
      <c r="AI25" s="483"/>
      <c r="AJ25" s="483"/>
      <c r="AK25" s="483"/>
      <c r="AL25" s="525"/>
      <c r="AM25" s="482">
        <v>960351</v>
      </c>
      <c r="AN25" s="483"/>
      <c r="AO25" s="483"/>
      <c r="AP25" s="483"/>
      <c r="AQ25" s="483"/>
      <c r="AR25" s="525"/>
      <c r="AS25" s="482">
        <v>2919</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10729104</v>
      </c>
      <c r="BO25" s="395"/>
      <c r="BP25" s="395"/>
      <c r="BQ25" s="395"/>
      <c r="BR25" s="395"/>
      <c r="BS25" s="395"/>
      <c r="BT25" s="395"/>
      <c r="BU25" s="396"/>
      <c r="BV25" s="394">
        <v>6194265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7425</v>
      </c>
      <c r="R26" s="483"/>
      <c r="S26" s="483"/>
      <c r="T26" s="483"/>
      <c r="U26" s="483"/>
      <c r="V26" s="525"/>
      <c r="W26" s="584"/>
      <c r="X26" s="572"/>
      <c r="Y26" s="573"/>
      <c r="Z26" s="481" t="s">
        <v>174</v>
      </c>
      <c r="AA26" s="594"/>
      <c r="AB26" s="594"/>
      <c r="AC26" s="594"/>
      <c r="AD26" s="594"/>
      <c r="AE26" s="594"/>
      <c r="AF26" s="594"/>
      <c r="AG26" s="595"/>
      <c r="AH26" s="482">
        <v>139</v>
      </c>
      <c r="AI26" s="483"/>
      <c r="AJ26" s="483"/>
      <c r="AK26" s="483"/>
      <c r="AL26" s="525"/>
      <c r="AM26" s="482">
        <v>377524</v>
      </c>
      <c r="AN26" s="483"/>
      <c r="AO26" s="483"/>
      <c r="AP26" s="483"/>
      <c r="AQ26" s="483"/>
      <c r="AR26" s="525"/>
      <c r="AS26" s="482">
        <v>2716</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v>221637</v>
      </c>
      <c r="BO26" s="432"/>
      <c r="BP26" s="432"/>
      <c r="BQ26" s="432"/>
      <c r="BR26" s="432"/>
      <c r="BS26" s="432"/>
      <c r="BT26" s="432"/>
      <c r="BU26" s="433"/>
      <c r="BV26" s="431">
        <v>186014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7500</v>
      </c>
      <c r="R27" s="483"/>
      <c r="S27" s="483"/>
      <c r="T27" s="483"/>
      <c r="U27" s="483"/>
      <c r="V27" s="525"/>
      <c r="W27" s="584"/>
      <c r="X27" s="572"/>
      <c r="Y27" s="573"/>
      <c r="Z27" s="481" t="s">
        <v>177</v>
      </c>
      <c r="AA27" s="461"/>
      <c r="AB27" s="461"/>
      <c r="AC27" s="461"/>
      <c r="AD27" s="461"/>
      <c r="AE27" s="461"/>
      <c r="AF27" s="461"/>
      <c r="AG27" s="462"/>
      <c r="AH27" s="482">
        <v>96</v>
      </c>
      <c r="AI27" s="483"/>
      <c r="AJ27" s="483"/>
      <c r="AK27" s="483"/>
      <c r="AL27" s="525"/>
      <c r="AM27" s="482">
        <v>264957</v>
      </c>
      <c r="AN27" s="483"/>
      <c r="AO27" s="483"/>
      <c r="AP27" s="483"/>
      <c r="AQ27" s="483"/>
      <c r="AR27" s="525"/>
      <c r="AS27" s="482">
        <v>2760</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3791944</v>
      </c>
      <c r="BO27" s="608"/>
      <c r="BP27" s="608"/>
      <c r="BQ27" s="608"/>
      <c r="BR27" s="608"/>
      <c r="BS27" s="608"/>
      <c r="BT27" s="608"/>
      <c r="BU27" s="609"/>
      <c r="BV27" s="607">
        <v>3791944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7100</v>
      </c>
      <c r="R28" s="483"/>
      <c r="S28" s="483"/>
      <c r="T28" s="483"/>
      <c r="U28" s="483"/>
      <c r="V28" s="525"/>
      <c r="W28" s="584"/>
      <c r="X28" s="572"/>
      <c r="Y28" s="573"/>
      <c r="Z28" s="481" t="s">
        <v>180</v>
      </c>
      <c r="AA28" s="461"/>
      <c r="AB28" s="461"/>
      <c r="AC28" s="461"/>
      <c r="AD28" s="461"/>
      <c r="AE28" s="461"/>
      <c r="AF28" s="461"/>
      <c r="AG28" s="462"/>
      <c r="AH28" s="482" t="s">
        <v>181</v>
      </c>
      <c r="AI28" s="483"/>
      <c r="AJ28" s="483"/>
      <c r="AK28" s="483"/>
      <c r="AL28" s="525"/>
      <c r="AM28" s="482" t="s">
        <v>137</v>
      </c>
      <c r="AN28" s="483"/>
      <c r="AO28" s="483"/>
      <c r="AP28" s="483"/>
      <c r="AQ28" s="483"/>
      <c r="AR28" s="525"/>
      <c r="AS28" s="482" t="s">
        <v>182</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14161289</v>
      </c>
      <c r="BO28" s="395"/>
      <c r="BP28" s="395"/>
      <c r="BQ28" s="395"/>
      <c r="BR28" s="395"/>
      <c r="BS28" s="395"/>
      <c r="BT28" s="395"/>
      <c r="BU28" s="396"/>
      <c r="BV28" s="394">
        <v>15116884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32</v>
      </c>
      <c r="M29" s="483"/>
      <c r="N29" s="483"/>
      <c r="O29" s="483"/>
      <c r="P29" s="525"/>
      <c r="Q29" s="482">
        <v>6600</v>
      </c>
      <c r="R29" s="483"/>
      <c r="S29" s="483"/>
      <c r="T29" s="483"/>
      <c r="U29" s="483"/>
      <c r="V29" s="525"/>
      <c r="W29" s="585"/>
      <c r="X29" s="586"/>
      <c r="Y29" s="587"/>
      <c r="Z29" s="481" t="s">
        <v>185</v>
      </c>
      <c r="AA29" s="461"/>
      <c r="AB29" s="461"/>
      <c r="AC29" s="461"/>
      <c r="AD29" s="461"/>
      <c r="AE29" s="461"/>
      <c r="AF29" s="461"/>
      <c r="AG29" s="462"/>
      <c r="AH29" s="482">
        <v>2047</v>
      </c>
      <c r="AI29" s="483"/>
      <c r="AJ29" s="483"/>
      <c r="AK29" s="483"/>
      <c r="AL29" s="525"/>
      <c r="AM29" s="482">
        <v>6088692</v>
      </c>
      <c r="AN29" s="483"/>
      <c r="AO29" s="483"/>
      <c r="AP29" s="483"/>
      <c r="AQ29" s="483"/>
      <c r="AR29" s="525"/>
      <c r="AS29" s="482">
        <v>2974</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2531181</v>
      </c>
      <c r="BO29" s="432"/>
      <c r="BP29" s="432"/>
      <c r="BQ29" s="432"/>
      <c r="BR29" s="432"/>
      <c r="BS29" s="432"/>
      <c r="BT29" s="432"/>
      <c r="BU29" s="433"/>
      <c r="BV29" s="431">
        <v>2531165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98.9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14763970</v>
      </c>
      <c r="BO30" s="608"/>
      <c r="BP30" s="608"/>
      <c r="BQ30" s="608"/>
      <c r="BR30" s="608"/>
      <c r="BS30" s="608"/>
      <c r="BT30" s="608"/>
      <c r="BU30" s="609"/>
      <c r="BV30" s="607">
        <v>14711092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201</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IF('各会計、関係団体の財政状況及び健全化判断比率'!B32="","",'各会計、関係団体の財政状況及び健全化判断比率'!B32)</f>
        <v>下水道等事業会計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大阪府都市競艇企業団</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高槻市土地開発公社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公園墓地特別会計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IF('各会計、関係団体の財政状況及び健全化判断比率'!B33="","",'各会計、関係団体の財政状況及び健全化判断比率'!B33)</f>
        <v>自動車運送事業会計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淀川右岸水防事務組合（一般会計）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高槻市都市交流協会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母子父子寡婦福祉資金貸付金特別会計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IF('各会計、関係団体の財政状況及び健全化判断比率'!B34="","",'各会計、関係団体の財政状況及び健全化判断比率'!B34)</f>
        <v>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大阪府後期高齢者医療広域連合（一般会計）</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高槻市文化振興事業団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駐車場特別会計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大阪府後期高齢者医療広域連合（後期高齢者医療特別会計）</v>
      </c>
      <c r="BZ37" s="621"/>
      <c r="CA37" s="621"/>
      <c r="CB37" s="621"/>
      <c r="CC37" s="621"/>
      <c r="CD37" s="621"/>
      <c r="CE37" s="621"/>
      <c r="CF37" s="621"/>
      <c r="CG37" s="621"/>
      <c r="CH37" s="621"/>
      <c r="CI37" s="621"/>
      <c r="CJ37" s="621"/>
      <c r="CK37" s="621"/>
      <c r="CL37" s="621"/>
      <c r="CM37" s="621"/>
      <c r="CN37" s="214"/>
      <c r="CO37" s="620">
        <f t="shared" si="3"/>
        <v>20</v>
      </c>
      <c r="CP37" s="620"/>
      <c r="CQ37" s="621" t="str">
        <f>IF('各会計、関係団体の財政状況及び健全化判断比率'!BS10="","",'各会計、関係団体の財政状況及び健全化判断比率'!BS10)</f>
        <v>大阪府三島救急医療センター</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〇</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大阪広域水道企業団（水道用水供給事業）</v>
      </c>
      <c r="BZ38" s="621"/>
      <c r="CA38" s="621"/>
      <c r="CB38" s="621"/>
      <c r="CC38" s="621"/>
      <c r="CD38" s="621"/>
      <c r="CE38" s="621"/>
      <c r="CF38" s="621"/>
      <c r="CG38" s="621"/>
      <c r="CH38" s="621"/>
      <c r="CI38" s="621"/>
      <c r="CJ38" s="621"/>
      <c r="CK38" s="621"/>
      <c r="CL38" s="621"/>
      <c r="CM38" s="621"/>
      <c r="CN38" s="214"/>
      <c r="CO38" s="620">
        <f t="shared" si="3"/>
        <v>21</v>
      </c>
      <c r="CP38" s="620"/>
      <c r="CQ38" s="621" t="str">
        <f>IF('各会計、関係団体の財政状況及び健全化判断比率'!BS11="","",'各会計、関係団体の財政状況及び健全化判断比率'!BS11)</f>
        <v>高槻市みどりとスポーツ振興事業団</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大阪広域水道企業団（工業用水道事業会計）</v>
      </c>
      <c r="BZ39" s="621"/>
      <c r="CA39" s="621"/>
      <c r="CB39" s="621"/>
      <c r="CC39" s="621"/>
      <c r="CD39" s="621"/>
      <c r="CE39" s="621"/>
      <c r="CF39" s="621"/>
      <c r="CG39" s="621"/>
      <c r="CH39" s="621"/>
      <c r="CI39" s="621"/>
      <c r="CJ39" s="621"/>
      <c r="CK39" s="621"/>
      <c r="CL39" s="621"/>
      <c r="CM39" s="621"/>
      <c r="CN39" s="214"/>
      <c r="CO39" s="620">
        <f t="shared" si="3"/>
        <v>22</v>
      </c>
      <c r="CP39" s="620"/>
      <c r="CQ39" s="621" t="str">
        <f>IF('各会計、関係団体の財政状況及び健全化判断比率'!BS12="","",'各会計、関係団体の財政状況及び健全化判断比率'!BS12)</f>
        <v>高槻都市開発株式会社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zsS3ynqI/RtwbE5htglDQLweS43GXgwv8uY3qEO2tqQ6j10qyW+THmMvwdIw3lfrrf9d/qz4vhpj/wXNHuXrrg==" saltValue="yca2DUy7nF5DXT3+K9f4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564</v>
      </c>
      <c r="D34" s="1212"/>
      <c r="E34" s="1213"/>
      <c r="F34" s="32">
        <v>9.7799999999999994</v>
      </c>
      <c r="G34" s="33">
        <v>9.6199999999999992</v>
      </c>
      <c r="H34" s="33">
        <v>9.23</v>
      </c>
      <c r="I34" s="33">
        <v>7.95</v>
      </c>
      <c r="J34" s="34">
        <v>8.52</v>
      </c>
      <c r="K34" s="22"/>
      <c r="L34" s="22"/>
      <c r="M34" s="22"/>
      <c r="N34" s="22"/>
      <c r="O34" s="22"/>
      <c r="P34" s="22"/>
    </row>
    <row r="35" spans="1:16" ht="39" customHeight="1" x14ac:dyDescent="0.15">
      <c r="A35" s="22"/>
      <c r="B35" s="35"/>
      <c r="C35" s="1206" t="s">
        <v>565</v>
      </c>
      <c r="D35" s="1207"/>
      <c r="E35" s="1208"/>
      <c r="F35" s="36">
        <v>6.32</v>
      </c>
      <c r="G35" s="37">
        <v>6.71</v>
      </c>
      <c r="H35" s="37">
        <v>6.2</v>
      </c>
      <c r="I35" s="37">
        <v>7.09</v>
      </c>
      <c r="J35" s="38">
        <v>6.68</v>
      </c>
      <c r="K35" s="22"/>
      <c r="L35" s="22"/>
      <c r="M35" s="22"/>
      <c r="N35" s="22"/>
      <c r="O35" s="22"/>
      <c r="P35" s="22"/>
    </row>
    <row r="36" spans="1:16" ht="39" customHeight="1" x14ac:dyDescent="0.15">
      <c r="A36" s="22"/>
      <c r="B36" s="35"/>
      <c r="C36" s="1206" t="s">
        <v>566</v>
      </c>
      <c r="D36" s="1207"/>
      <c r="E36" s="1208"/>
      <c r="F36" s="36">
        <v>0.59</v>
      </c>
      <c r="G36" s="37">
        <v>1.41</v>
      </c>
      <c r="H36" s="37">
        <v>1.2</v>
      </c>
      <c r="I36" s="37">
        <v>1.35</v>
      </c>
      <c r="J36" s="38">
        <v>2.35</v>
      </c>
      <c r="K36" s="22"/>
      <c r="L36" s="22"/>
      <c r="M36" s="22"/>
      <c r="N36" s="22"/>
      <c r="O36" s="22"/>
      <c r="P36" s="22"/>
    </row>
    <row r="37" spans="1:16" ht="39" customHeight="1" x14ac:dyDescent="0.15">
      <c r="A37" s="22"/>
      <c r="B37" s="35"/>
      <c r="C37" s="1206" t="s">
        <v>567</v>
      </c>
      <c r="D37" s="1207"/>
      <c r="E37" s="1208"/>
      <c r="F37" s="36">
        <v>0.66</v>
      </c>
      <c r="G37" s="37">
        <v>0.95</v>
      </c>
      <c r="H37" s="37">
        <v>1.0900000000000001</v>
      </c>
      <c r="I37" s="37">
        <v>1.32</v>
      </c>
      <c r="J37" s="38">
        <v>1.32</v>
      </c>
      <c r="K37" s="22"/>
      <c r="L37" s="22"/>
      <c r="M37" s="22"/>
      <c r="N37" s="22"/>
      <c r="O37" s="22"/>
      <c r="P37" s="22"/>
    </row>
    <row r="38" spans="1:16" ht="39" customHeight="1" x14ac:dyDescent="0.15">
      <c r="A38" s="22"/>
      <c r="B38" s="35"/>
      <c r="C38" s="1206" t="s">
        <v>568</v>
      </c>
      <c r="D38" s="1207"/>
      <c r="E38" s="1208"/>
      <c r="F38" s="36">
        <v>0.71</v>
      </c>
      <c r="G38" s="37">
        <v>1.76</v>
      </c>
      <c r="H38" s="37">
        <v>0.89</v>
      </c>
      <c r="I38" s="37">
        <v>0.66</v>
      </c>
      <c r="J38" s="38">
        <v>1.1399999999999999</v>
      </c>
      <c r="K38" s="22"/>
      <c r="L38" s="22"/>
      <c r="M38" s="22"/>
      <c r="N38" s="22"/>
      <c r="O38" s="22"/>
      <c r="P38" s="22"/>
    </row>
    <row r="39" spans="1:16" ht="39" customHeight="1" x14ac:dyDescent="0.15">
      <c r="A39" s="22"/>
      <c r="B39" s="35"/>
      <c r="C39" s="1206" t="s">
        <v>569</v>
      </c>
      <c r="D39" s="1207"/>
      <c r="E39" s="1208"/>
      <c r="F39" s="36">
        <v>0.56000000000000005</v>
      </c>
      <c r="G39" s="37">
        <v>0.74</v>
      </c>
      <c r="H39" s="37">
        <v>0.91</v>
      </c>
      <c r="I39" s="37">
        <v>1.07</v>
      </c>
      <c r="J39" s="38">
        <v>0.91</v>
      </c>
      <c r="K39" s="22"/>
      <c r="L39" s="22"/>
      <c r="M39" s="22"/>
      <c r="N39" s="22"/>
      <c r="O39" s="22"/>
      <c r="P39" s="22"/>
    </row>
    <row r="40" spans="1:16" ht="39" customHeight="1" x14ac:dyDescent="0.15">
      <c r="A40" s="22"/>
      <c r="B40" s="35"/>
      <c r="C40" s="1206" t="s">
        <v>570</v>
      </c>
      <c r="D40" s="1207"/>
      <c r="E40" s="1208"/>
      <c r="F40" s="36">
        <v>1.37</v>
      </c>
      <c r="G40" s="37">
        <v>1.82</v>
      </c>
      <c r="H40" s="37">
        <v>0.73</v>
      </c>
      <c r="I40" s="37">
        <v>0.93</v>
      </c>
      <c r="J40" s="38">
        <v>0.88</v>
      </c>
      <c r="K40" s="22"/>
      <c r="L40" s="22"/>
      <c r="M40" s="22"/>
      <c r="N40" s="22"/>
      <c r="O40" s="22"/>
      <c r="P40" s="22"/>
    </row>
    <row r="41" spans="1:16" ht="39" customHeight="1" x14ac:dyDescent="0.15">
      <c r="A41" s="22"/>
      <c r="B41" s="35"/>
      <c r="C41" s="1206" t="s">
        <v>571</v>
      </c>
      <c r="D41" s="1207"/>
      <c r="E41" s="1208"/>
      <c r="F41" s="36">
        <v>0.27</v>
      </c>
      <c r="G41" s="37">
        <v>0.27</v>
      </c>
      <c r="H41" s="37">
        <v>0.27</v>
      </c>
      <c r="I41" s="37">
        <v>0.26</v>
      </c>
      <c r="J41" s="38">
        <v>0.26</v>
      </c>
      <c r="K41" s="22"/>
      <c r="L41" s="22"/>
      <c r="M41" s="22"/>
      <c r="N41" s="22"/>
      <c r="O41" s="22"/>
      <c r="P41" s="22"/>
    </row>
    <row r="42" spans="1:16" ht="39" customHeight="1" x14ac:dyDescent="0.15">
      <c r="A42" s="22"/>
      <c r="B42" s="39"/>
      <c r="C42" s="1206" t="s">
        <v>572</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573</v>
      </c>
      <c r="D43" s="1210"/>
      <c r="E43" s="1211"/>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yjwdpxUfAuu5TgfjaFD3pZ6O7hEn4lu35oZ6p3f0xyhQImJRWGttyQNkERtq1UOSFPQa58CgU9eycl/Hpbvfw==" saltValue="XtM7IuMtWP9sqKo0H4Z6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7479</v>
      </c>
      <c r="L45" s="60">
        <v>7365</v>
      </c>
      <c r="M45" s="60">
        <v>7389</v>
      </c>
      <c r="N45" s="60">
        <v>8154</v>
      </c>
      <c r="O45" s="61">
        <v>8195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15</v>
      </c>
      <c r="F48" s="1222"/>
      <c r="G48" s="1222"/>
      <c r="H48" s="1222"/>
      <c r="I48" s="1222"/>
      <c r="J48" s="1223"/>
      <c r="K48" s="63">
        <v>2326</v>
      </c>
      <c r="L48" s="64">
        <v>2405</v>
      </c>
      <c r="M48" s="64">
        <v>2638</v>
      </c>
      <c r="N48" s="64">
        <v>2422</v>
      </c>
      <c r="O48" s="65">
        <v>2018</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516</v>
      </c>
      <c r="L49" s="64" t="s">
        <v>516</v>
      </c>
      <c r="M49" s="64" t="s">
        <v>516</v>
      </c>
      <c r="N49" s="64" t="s">
        <v>516</v>
      </c>
      <c r="O49" s="65" t="s">
        <v>516</v>
      </c>
      <c r="P49" s="48"/>
      <c r="Q49" s="48"/>
      <c r="R49" s="48"/>
      <c r="S49" s="48"/>
      <c r="T49" s="48"/>
      <c r="U49" s="48"/>
    </row>
    <row r="50" spans="1:21" ht="30.75" customHeight="1" x14ac:dyDescent="0.15">
      <c r="A50" s="48"/>
      <c r="B50" s="1216"/>
      <c r="C50" s="1217"/>
      <c r="D50" s="62"/>
      <c r="E50" s="1222" t="s">
        <v>17</v>
      </c>
      <c r="F50" s="1222"/>
      <c r="G50" s="1222"/>
      <c r="H50" s="1222"/>
      <c r="I50" s="1222"/>
      <c r="J50" s="1223"/>
      <c r="K50" s="63">
        <v>399</v>
      </c>
      <c r="L50" s="64">
        <v>182</v>
      </c>
      <c r="M50" s="64">
        <v>166</v>
      </c>
      <c r="N50" s="64">
        <v>129</v>
      </c>
      <c r="O50" s="65">
        <v>621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10145</v>
      </c>
      <c r="L52" s="64">
        <v>10376</v>
      </c>
      <c r="M52" s="64">
        <v>10697</v>
      </c>
      <c r="N52" s="64">
        <v>11217</v>
      </c>
      <c r="O52" s="65">
        <v>10557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59</v>
      </c>
      <c r="L53" s="69">
        <v>-424</v>
      </c>
      <c r="M53" s="69">
        <v>-504</v>
      </c>
      <c r="N53" s="69">
        <v>-512</v>
      </c>
      <c r="O53" s="70">
        <v>277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602</v>
      </c>
      <c r="L57" s="84" t="s">
        <v>602</v>
      </c>
      <c r="M57" s="84" t="s">
        <v>602</v>
      </c>
      <c r="N57" s="84" t="s">
        <v>602</v>
      </c>
      <c r="O57" s="85" t="s">
        <v>602</v>
      </c>
    </row>
    <row r="58" spans="1:21" ht="31.5" customHeight="1" thickBot="1" x14ac:dyDescent="0.2">
      <c r="B58" s="1232"/>
      <c r="C58" s="1233"/>
      <c r="D58" s="1237" t="s">
        <v>27</v>
      </c>
      <c r="E58" s="1238"/>
      <c r="F58" s="1238"/>
      <c r="G58" s="1238"/>
      <c r="H58" s="1238"/>
      <c r="I58" s="1238"/>
      <c r="J58" s="1239"/>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17IVpDgnMPIapkx44cqm9n8PvCzD6snoSF+1dYxDptjVUEiR8Iabfge3HIrkuaLTodN3bG1OsuhptzuEmTZDQ==" saltValue="5iHIDJEObAHQxARmg9t1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52359</v>
      </c>
      <c r="J41" s="104">
        <v>49273</v>
      </c>
      <c r="K41" s="104">
        <v>53045</v>
      </c>
      <c r="L41" s="104">
        <v>50036</v>
      </c>
      <c r="M41" s="105">
        <v>47537</v>
      </c>
    </row>
    <row r="42" spans="2:13" ht="27.75" customHeight="1" x14ac:dyDescent="0.15">
      <c r="B42" s="1242"/>
      <c r="C42" s="1243"/>
      <c r="D42" s="106"/>
      <c r="E42" s="1248" t="s">
        <v>32</v>
      </c>
      <c r="F42" s="1248"/>
      <c r="G42" s="1248"/>
      <c r="H42" s="1249"/>
      <c r="I42" s="107">
        <v>2034</v>
      </c>
      <c r="J42" s="108">
        <v>655</v>
      </c>
      <c r="K42" s="108">
        <v>1360</v>
      </c>
      <c r="L42" s="108">
        <v>2689</v>
      </c>
      <c r="M42" s="109">
        <v>700</v>
      </c>
    </row>
    <row r="43" spans="2:13" ht="27.75" customHeight="1" x14ac:dyDescent="0.15">
      <c r="B43" s="1242"/>
      <c r="C43" s="1243"/>
      <c r="D43" s="106"/>
      <c r="E43" s="1248" t="s">
        <v>33</v>
      </c>
      <c r="F43" s="1248"/>
      <c r="G43" s="1248"/>
      <c r="H43" s="1249"/>
      <c r="I43" s="107">
        <v>22671</v>
      </c>
      <c r="J43" s="108">
        <v>20215</v>
      </c>
      <c r="K43" s="108">
        <v>18360</v>
      </c>
      <c r="L43" s="108">
        <v>18091</v>
      </c>
      <c r="M43" s="109">
        <v>16629</v>
      </c>
    </row>
    <row r="44" spans="2:13" ht="27.75" customHeight="1" x14ac:dyDescent="0.15">
      <c r="B44" s="1242"/>
      <c r="C44" s="1243"/>
      <c r="D44" s="106"/>
      <c r="E44" s="1248" t="s">
        <v>34</v>
      </c>
      <c r="F44" s="1248"/>
      <c r="G44" s="1248"/>
      <c r="H44" s="1249"/>
      <c r="I44" s="107" t="s">
        <v>516</v>
      </c>
      <c r="J44" s="108" t="s">
        <v>516</v>
      </c>
      <c r="K44" s="108" t="s">
        <v>516</v>
      </c>
      <c r="L44" s="108" t="s">
        <v>516</v>
      </c>
      <c r="M44" s="109" t="s">
        <v>516</v>
      </c>
    </row>
    <row r="45" spans="2:13" ht="27.75" customHeight="1" x14ac:dyDescent="0.15">
      <c r="B45" s="1242"/>
      <c r="C45" s="1243"/>
      <c r="D45" s="106"/>
      <c r="E45" s="1248" t="s">
        <v>35</v>
      </c>
      <c r="F45" s="1248"/>
      <c r="G45" s="1248"/>
      <c r="H45" s="1249"/>
      <c r="I45" s="107">
        <v>8598</v>
      </c>
      <c r="J45" s="108">
        <v>8683</v>
      </c>
      <c r="K45" s="108">
        <v>8827</v>
      </c>
      <c r="L45" s="108">
        <v>8992</v>
      </c>
      <c r="M45" s="109">
        <v>9298</v>
      </c>
    </row>
    <row r="46" spans="2:13" ht="27.75" customHeight="1" x14ac:dyDescent="0.15">
      <c r="B46" s="1242"/>
      <c r="C46" s="1243"/>
      <c r="D46" s="110"/>
      <c r="E46" s="1248" t="s">
        <v>36</v>
      </c>
      <c r="F46" s="1248"/>
      <c r="G46" s="1248"/>
      <c r="H46" s="1249"/>
      <c r="I46" s="107">
        <v>178</v>
      </c>
      <c r="J46" s="108">
        <v>190</v>
      </c>
      <c r="K46" s="108">
        <v>191</v>
      </c>
      <c r="L46" s="108">
        <v>181</v>
      </c>
      <c r="M46" s="109">
        <v>173</v>
      </c>
    </row>
    <row r="47" spans="2:13" ht="27.75" customHeight="1" x14ac:dyDescent="0.15">
      <c r="B47" s="1242"/>
      <c r="C47" s="1243"/>
      <c r="D47" s="111"/>
      <c r="E47" s="1250" t="s">
        <v>37</v>
      </c>
      <c r="F47" s="1251"/>
      <c r="G47" s="1251"/>
      <c r="H47" s="1252"/>
      <c r="I47" s="107" t="s">
        <v>516</v>
      </c>
      <c r="J47" s="108" t="s">
        <v>516</v>
      </c>
      <c r="K47" s="108" t="s">
        <v>516</v>
      </c>
      <c r="L47" s="108" t="s">
        <v>516</v>
      </c>
      <c r="M47" s="109" t="s">
        <v>516</v>
      </c>
    </row>
    <row r="48" spans="2:13" ht="27.75" customHeight="1" x14ac:dyDescent="0.15">
      <c r="B48" s="1242"/>
      <c r="C48" s="1243"/>
      <c r="D48" s="106"/>
      <c r="E48" s="1248" t="s">
        <v>38</v>
      </c>
      <c r="F48" s="1248"/>
      <c r="G48" s="1248"/>
      <c r="H48" s="1249"/>
      <c r="I48" s="107" t="s">
        <v>516</v>
      </c>
      <c r="J48" s="108" t="s">
        <v>516</v>
      </c>
      <c r="K48" s="108" t="s">
        <v>516</v>
      </c>
      <c r="L48" s="108" t="s">
        <v>516</v>
      </c>
      <c r="M48" s="109" t="s">
        <v>516</v>
      </c>
    </row>
    <row r="49" spans="2:13" ht="27.75" customHeight="1" x14ac:dyDescent="0.15">
      <c r="B49" s="1244"/>
      <c r="C49" s="1245"/>
      <c r="D49" s="106"/>
      <c r="E49" s="1248" t="s">
        <v>39</v>
      </c>
      <c r="F49" s="1248"/>
      <c r="G49" s="1248"/>
      <c r="H49" s="1249"/>
      <c r="I49" s="107" t="s">
        <v>516</v>
      </c>
      <c r="J49" s="108" t="s">
        <v>516</v>
      </c>
      <c r="K49" s="108" t="s">
        <v>516</v>
      </c>
      <c r="L49" s="108" t="s">
        <v>516</v>
      </c>
      <c r="M49" s="109" t="s">
        <v>516</v>
      </c>
    </row>
    <row r="50" spans="2:13" ht="27.75" customHeight="1" x14ac:dyDescent="0.15">
      <c r="B50" s="1253" t="s">
        <v>40</v>
      </c>
      <c r="C50" s="1254"/>
      <c r="D50" s="112"/>
      <c r="E50" s="1248" t="s">
        <v>41</v>
      </c>
      <c r="F50" s="1248"/>
      <c r="G50" s="1248"/>
      <c r="H50" s="1249"/>
      <c r="I50" s="107">
        <v>43815</v>
      </c>
      <c r="J50" s="108">
        <v>45562</v>
      </c>
      <c r="K50" s="108">
        <v>40390</v>
      </c>
      <c r="L50" s="108">
        <v>38134</v>
      </c>
      <c r="M50" s="109">
        <v>37810</v>
      </c>
    </row>
    <row r="51" spans="2:13" ht="27.75" customHeight="1" x14ac:dyDescent="0.15">
      <c r="B51" s="1242"/>
      <c r="C51" s="1243"/>
      <c r="D51" s="106"/>
      <c r="E51" s="1248" t="s">
        <v>42</v>
      </c>
      <c r="F51" s="1248"/>
      <c r="G51" s="1248"/>
      <c r="H51" s="1249"/>
      <c r="I51" s="107">
        <v>25624</v>
      </c>
      <c r="J51" s="108">
        <v>22265</v>
      </c>
      <c r="K51" s="108">
        <v>20307</v>
      </c>
      <c r="L51" s="108">
        <v>21198</v>
      </c>
      <c r="M51" s="109">
        <v>18128</v>
      </c>
    </row>
    <row r="52" spans="2:13" ht="27.75" customHeight="1" x14ac:dyDescent="0.15">
      <c r="B52" s="1244"/>
      <c r="C52" s="1245"/>
      <c r="D52" s="106"/>
      <c r="E52" s="1248" t="s">
        <v>43</v>
      </c>
      <c r="F52" s="1248"/>
      <c r="G52" s="1248"/>
      <c r="H52" s="1249"/>
      <c r="I52" s="107">
        <v>92214</v>
      </c>
      <c r="J52" s="108">
        <v>92148</v>
      </c>
      <c r="K52" s="108">
        <v>95593</v>
      </c>
      <c r="L52" s="108">
        <v>96171</v>
      </c>
      <c r="M52" s="109">
        <v>95989</v>
      </c>
    </row>
    <row r="53" spans="2:13" ht="27.75" customHeight="1" thickBot="1" x14ac:dyDescent="0.2">
      <c r="B53" s="1255" t="s">
        <v>44</v>
      </c>
      <c r="C53" s="1256"/>
      <c r="D53" s="113"/>
      <c r="E53" s="1257" t="s">
        <v>45</v>
      </c>
      <c r="F53" s="1257"/>
      <c r="G53" s="1257"/>
      <c r="H53" s="1258"/>
      <c r="I53" s="114">
        <v>-75813</v>
      </c>
      <c r="J53" s="115">
        <v>-80959</v>
      </c>
      <c r="K53" s="115">
        <v>-74508</v>
      </c>
      <c r="L53" s="115">
        <v>-75515</v>
      </c>
      <c r="M53" s="116">
        <v>-77591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V/HQRvV8vfDksJtPCV3C0p4SafhI5oVHxjUQLmhLIzBQYY0TpzzQ38uflX2Ho71HZfQvbBvaoV028d1dl+o6g==" saltValue="pEMlOtMMWRMmirYIyr6P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14842</v>
      </c>
      <c r="G55" s="128">
        <v>15117</v>
      </c>
      <c r="H55" s="129">
        <v>14161</v>
      </c>
    </row>
    <row r="56" spans="2:8" ht="52.5" customHeight="1" x14ac:dyDescent="0.15">
      <c r="B56" s="130"/>
      <c r="C56" s="1269" t="s">
        <v>49</v>
      </c>
      <c r="D56" s="1269"/>
      <c r="E56" s="1270"/>
      <c r="F56" s="131">
        <v>2531</v>
      </c>
      <c r="G56" s="131">
        <v>2531</v>
      </c>
      <c r="H56" s="132">
        <v>2531</v>
      </c>
    </row>
    <row r="57" spans="2:8" ht="53.25" customHeight="1" x14ac:dyDescent="0.15">
      <c r="B57" s="130"/>
      <c r="C57" s="1271" t="s">
        <v>50</v>
      </c>
      <c r="D57" s="1271"/>
      <c r="E57" s="1272"/>
      <c r="F57" s="133">
        <v>17368</v>
      </c>
      <c r="G57" s="133">
        <v>14711</v>
      </c>
      <c r="H57" s="134">
        <v>14764</v>
      </c>
    </row>
    <row r="58" spans="2:8" ht="45.75" customHeight="1" x14ac:dyDescent="0.15">
      <c r="B58" s="135"/>
      <c r="C58" s="1259" t="s">
        <v>589</v>
      </c>
      <c r="D58" s="1260"/>
      <c r="E58" s="1261"/>
      <c r="F58" s="136">
        <v>7921</v>
      </c>
      <c r="G58" s="136">
        <v>6501</v>
      </c>
      <c r="H58" s="137">
        <v>9694</v>
      </c>
    </row>
    <row r="59" spans="2:8" ht="45.75" customHeight="1" x14ac:dyDescent="0.15">
      <c r="B59" s="135"/>
      <c r="C59" s="1259" t="s">
        <v>590</v>
      </c>
      <c r="D59" s="1260"/>
      <c r="E59" s="1261"/>
      <c r="F59" s="136">
        <v>1800</v>
      </c>
      <c r="G59" s="136">
        <v>1800</v>
      </c>
      <c r="H59" s="137">
        <v>1800</v>
      </c>
    </row>
    <row r="60" spans="2:8" ht="45.75" customHeight="1" x14ac:dyDescent="0.15">
      <c r="B60" s="135"/>
      <c r="C60" s="1259" t="s">
        <v>591</v>
      </c>
      <c r="D60" s="1260"/>
      <c r="E60" s="1261"/>
      <c r="F60" s="136">
        <v>1169</v>
      </c>
      <c r="G60" s="136">
        <v>1170</v>
      </c>
      <c r="H60" s="137">
        <v>1174</v>
      </c>
    </row>
    <row r="61" spans="2:8" ht="45.75" customHeight="1" x14ac:dyDescent="0.15">
      <c r="B61" s="135"/>
      <c r="C61" s="1259" t="s">
        <v>592</v>
      </c>
      <c r="D61" s="1260"/>
      <c r="E61" s="1261"/>
      <c r="F61" s="136">
        <v>612</v>
      </c>
      <c r="G61" s="136">
        <v>604</v>
      </c>
      <c r="H61" s="137">
        <v>596</v>
      </c>
    </row>
    <row r="62" spans="2:8" ht="45.75" customHeight="1" thickBot="1" x14ac:dyDescent="0.2">
      <c r="B62" s="138"/>
      <c r="C62" s="1262" t="s">
        <v>593</v>
      </c>
      <c r="D62" s="1263"/>
      <c r="E62" s="1264"/>
      <c r="F62" s="139">
        <v>427</v>
      </c>
      <c r="G62" s="139">
        <v>427</v>
      </c>
      <c r="H62" s="140">
        <v>427</v>
      </c>
    </row>
    <row r="63" spans="2:8" ht="52.5" customHeight="1" thickBot="1" x14ac:dyDescent="0.2">
      <c r="B63" s="141"/>
      <c r="C63" s="1265" t="s">
        <v>51</v>
      </c>
      <c r="D63" s="1265"/>
      <c r="E63" s="1266"/>
      <c r="F63" s="142">
        <v>34740</v>
      </c>
      <c r="G63" s="142">
        <v>32359</v>
      </c>
      <c r="H63" s="143">
        <v>31456</v>
      </c>
    </row>
    <row r="64" spans="2:8" ht="15" customHeight="1" x14ac:dyDescent="0.15"/>
  </sheetData>
  <sheetProtection algorithmName="SHA-512" hashValue="2SSaMr91acaGBufn+HPPS9S0DjISrQ2HgcdzIEtshHQHuRjMQSD3El1AtimfSWNPCjVqyMz0CLDLuRpF7cb6DQ==" saltValue="rCjFNQU2XYAfUWAah2dm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613</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609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607</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x14ac:dyDescent="0.15">
      <c r="B51" s="1274"/>
      <c r="G51" s="1290"/>
      <c r="H51" s="1290"/>
      <c r="I51" s="1324"/>
      <c r="J51" s="1324"/>
      <c r="K51" s="1289"/>
      <c r="L51" s="1289"/>
      <c r="M51" s="1289"/>
      <c r="N51" s="1289"/>
      <c r="AM51" s="1288"/>
      <c r="AN51" s="1282" t="s">
        <v>606</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323"/>
      <c r="BQ51" s="1281"/>
      <c r="BR51" s="1281"/>
      <c r="BS51" s="1281"/>
      <c r="BT51" s="1281"/>
      <c r="BU51" s="1281"/>
      <c r="BV51" s="1281"/>
      <c r="BW51" s="1281"/>
      <c r="BX51" s="1323"/>
      <c r="BY51" s="1281"/>
      <c r="BZ51" s="1281"/>
      <c r="CA51" s="1281"/>
      <c r="CB51" s="1281"/>
      <c r="CC51" s="1281"/>
      <c r="CD51" s="1281"/>
      <c r="CE51" s="1281"/>
      <c r="CF51" s="1323"/>
      <c r="CG51" s="1281"/>
      <c r="CH51" s="1281"/>
      <c r="CI51" s="1281"/>
      <c r="CJ51" s="1281"/>
      <c r="CK51" s="1281"/>
      <c r="CL51" s="1281"/>
      <c r="CM51" s="1281"/>
      <c r="CN51" s="1323"/>
      <c r="CO51" s="1281"/>
      <c r="CP51" s="1281"/>
      <c r="CQ51" s="1281"/>
      <c r="CR51" s="1281"/>
      <c r="CS51" s="1281"/>
      <c r="CT51" s="1281"/>
      <c r="CU51" s="1281"/>
      <c r="CV51" s="1323"/>
      <c r="CW51" s="1281"/>
      <c r="CX51" s="1281"/>
      <c r="CY51" s="1281"/>
      <c r="CZ51" s="1281"/>
      <c r="DA51" s="1281"/>
      <c r="DB51" s="1281"/>
      <c r="DC51" s="1281"/>
    </row>
    <row r="52" spans="1:109" ht="13.5" x14ac:dyDescent="0.1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611</v>
      </c>
      <c r="BC53" s="1282"/>
      <c r="BD53" s="1282"/>
      <c r="BE53" s="1282"/>
      <c r="BF53" s="1282"/>
      <c r="BG53" s="1282"/>
      <c r="BH53" s="1282"/>
      <c r="BI53" s="1282"/>
      <c r="BJ53" s="1282"/>
      <c r="BK53" s="1282"/>
      <c r="BL53" s="1282"/>
      <c r="BM53" s="1282"/>
      <c r="BN53" s="1282"/>
      <c r="BO53" s="1282"/>
      <c r="BP53" s="1323"/>
      <c r="BQ53" s="1281"/>
      <c r="BR53" s="1281"/>
      <c r="BS53" s="1281"/>
      <c r="BT53" s="1281"/>
      <c r="BU53" s="1281"/>
      <c r="BV53" s="1281"/>
      <c r="BW53" s="1281"/>
      <c r="BX53" s="1323"/>
      <c r="BY53" s="1281"/>
      <c r="BZ53" s="1281"/>
      <c r="CA53" s="1281"/>
      <c r="CB53" s="1281"/>
      <c r="CC53" s="1281"/>
      <c r="CD53" s="1281"/>
      <c r="CE53" s="1281"/>
      <c r="CF53" s="1323"/>
      <c r="CG53" s="1281"/>
      <c r="CH53" s="1281"/>
      <c r="CI53" s="1281"/>
      <c r="CJ53" s="1281"/>
      <c r="CK53" s="1281"/>
      <c r="CL53" s="1281"/>
      <c r="CM53" s="1281"/>
      <c r="CN53" s="1323"/>
      <c r="CO53" s="1281"/>
      <c r="CP53" s="1281"/>
      <c r="CQ53" s="1281"/>
      <c r="CR53" s="1281"/>
      <c r="CS53" s="1281"/>
      <c r="CT53" s="1281"/>
      <c r="CU53" s="1281"/>
      <c r="CV53" s="1323"/>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605</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323"/>
      <c r="BQ55" s="1281"/>
      <c r="BR55" s="1281"/>
      <c r="BS55" s="1281"/>
      <c r="BT55" s="1281"/>
      <c r="BU55" s="1281"/>
      <c r="BV55" s="1281"/>
      <c r="BW55" s="1281"/>
      <c r="BX55" s="1323"/>
      <c r="BY55" s="1281"/>
      <c r="BZ55" s="1281"/>
      <c r="CA55" s="1281"/>
      <c r="CB55" s="1281"/>
      <c r="CC55" s="1281"/>
      <c r="CD55" s="1281"/>
      <c r="CE55" s="1281"/>
      <c r="CF55" s="1323"/>
      <c r="CG55" s="1281"/>
      <c r="CH55" s="1281"/>
      <c r="CI55" s="1281"/>
      <c r="CJ55" s="1281"/>
      <c r="CK55" s="1281"/>
      <c r="CL55" s="1281"/>
      <c r="CM55" s="1281"/>
      <c r="CN55" s="1323"/>
      <c r="CO55" s="1281"/>
      <c r="CP55" s="1281"/>
      <c r="CQ55" s="1281"/>
      <c r="CR55" s="1281"/>
      <c r="CS55" s="1281"/>
      <c r="CT55" s="1281"/>
      <c r="CU55" s="1281"/>
      <c r="CV55" s="1323"/>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611</v>
      </c>
      <c r="BC57" s="1282"/>
      <c r="BD57" s="1282"/>
      <c r="BE57" s="1282"/>
      <c r="BF57" s="1282"/>
      <c r="BG57" s="1282"/>
      <c r="BH57" s="1282"/>
      <c r="BI57" s="1282"/>
      <c r="BJ57" s="1282"/>
      <c r="BK57" s="1282"/>
      <c r="BL57" s="1282"/>
      <c r="BM57" s="1282"/>
      <c r="BN57" s="1282"/>
      <c r="BO57" s="1282"/>
      <c r="BP57" s="1323"/>
      <c r="BQ57" s="1281"/>
      <c r="BR57" s="1281"/>
      <c r="BS57" s="1281"/>
      <c r="BT57" s="1281"/>
      <c r="BU57" s="1281"/>
      <c r="BV57" s="1281"/>
      <c r="BW57" s="1281"/>
      <c r="BX57" s="1323"/>
      <c r="BY57" s="1281"/>
      <c r="BZ57" s="1281"/>
      <c r="CA57" s="1281"/>
      <c r="CB57" s="1281"/>
      <c r="CC57" s="1281"/>
      <c r="CD57" s="1281"/>
      <c r="CE57" s="1281"/>
      <c r="CF57" s="1323"/>
      <c r="CG57" s="1281"/>
      <c r="CH57" s="1281"/>
      <c r="CI57" s="1281"/>
      <c r="CJ57" s="1281"/>
      <c r="CK57" s="1281"/>
      <c r="CL57" s="1281"/>
      <c r="CM57" s="1281"/>
      <c r="CN57" s="1323"/>
      <c r="CO57" s="1281"/>
      <c r="CP57" s="1281"/>
      <c r="CQ57" s="1281"/>
      <c r="CR57" s="1281"/>
      <c r="CS57" s="1281"/>
      <c r="CT57" s="1281"/>
      <c r="CU57" s="1281"/>
      <c r="CV57" s="1323"/>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610</v>
      </c>
    </row>
    <row r="64" spans="1:109" ht="13.5" x14ac:dyDescent="0.15">
      <c r="B64" s="1274"/>
      <c r="G64" s="1311"/>
      <c r="I64" s="1313"/>
      <c r="J64" s="1313"/>
      <c r="K64" s="1313"/>
      <c r="L64" s="1313"/>
      <c r="M64" s="1313"/>
      <c r="N64" s="1312"/>
      <c r="AM64" s="1311"/>
      <c r="AN64" s="1311" t="s">
        <v>609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607</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606</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603</v>
      </c>
      <c r="BC75" s="1282"/>
      <c r="BD75" s="1282"/>
      <c r="BE75" s="1282"/>
      <c r="BF75" s="1282"/>
      <c r="BG75" s="1282"/>
      <c r="BH75" s="1282"/>
      <c r="BI75" s="1282"/>
      <c r="BJ75" s="1282"/>
      <c r="BK75" s="1282"/>
      <c r="BL75" s="1282"/>
      <c r="BM75" s="1282"/>
      <c r="BN75" s="1282"/>
      <c r="BO75" s="1282"/>
      <c r="BP75" s="1281">
        <v>0.3</v>
      </c>
      <c r="BQ75" s="1281"/>
      <c r="BR75" s="1281"/>
      <c r="BS75" s="1281"/>
      <c r="BT75" s="1281"/>
      <c r="BU75" s="1281"/>
      <c r="BV75" s="1281"/>
      <c r="BW75" s="1281"/>
      <c r="BX75" s="1281">
        <v>0.2</v>
      </c>
      <c r="BY75" s="1281"/>
      <c r="BZ75" s="1281"/>
      <c r="CA75" s="1281"/>
      <c r="CB75" s="1281"/>
      <c r="CC75" s="1281"/>
      <c r="CD75" s="1281"/>
      <c r="CE75" s="1281"/>
      <c r="CF75" s="1281">
        <v>-0.4</v>
      </c>
      <c r="CG75" s="1281"/>
      <c r="CH75" s="1281"/>
      <c r="CI75" s="1281"/>
      <c r="CJ75" s="1281"/>
      <c r="CK75" s="1281"/>
      <c r="CL75" s="1281"/>
      <c r="CM75" s="1281"/>
      <c r="CN75" s="1281">
        <v>-0.7</v>
      </c>
      <c r="CO75" s="1281"/>
      <c r="CP75" s="1281"/>
      <c r="CQ75" s="1281"/>
      <c r="CR75" s="1281"/>
      <c r="CS75" s="1281"/>
      <c r="CT75" s="1281"/>
      <c r="CU75" s="1281"/>
      <c r="CV75" s="1281">
        <v>-0.4</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605</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81">
        <v>38.9</v>
      </c>
      <c r="BQ77" s="1281"/>
      <c r="BR77" s="1281"/>
      <c r="BS77" s="1281"/>
      <c r="BT77" s="1281"/>
      <c r="BU77" s="1281"/>
      <c r="BV77" s="1281"/>
      <c r="BW77" s="1281"/>
      <c r="BX77" s="1281">
        <v>37.6</v>
      </c>
      <c r="BY77" s="1281"/>
      <c r="BZ77" s="1281"/>
      <c r="CA77" s="1281"/>
      <c r="CB77" s="1281"/>
      <c r="CC77" s="1281"/>
      <c r="CD77" s="1281"/>
      <c r="CE77" s="1281"/>
      <c r="CF77" s="1281">
        <v>34</v>
      </c>
      <c r="CG77" s="1281"/>
      <c r="CH77" s="1281"/>
      <c r="CI77" s="1281"/>
      <c r="CJ77" s="1281"/>
      <c r="CK77" s="1281"/>
      <c r="CL77" s="1281"/>
      <c r="CM77" s="1281"/>
      <c r="CN77" s="1281">
        <v>33.9</v>
      </c>
      <c r="CO77" s="1281"/>
      <c r="CP77" s="1281"/>
      <c r="CQ77" s="1281"/>
      <c r="CR77" s="1281"/>
      <c r="CS77" s="1281"/>
      <c r="CT77" s="1281"/>
      <c r="CU77" s="1281"/>
      <c r="CV77" s="1281">
        <v>31.5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603</v>
      </c>
      <c r="BC79" s="1282"/>
      <c r="BD79" s="1282"/>
      <c r="BE79" s="1282"/>
      <c r="BF79" s="1282"/>
      <c r="BG79" s="1282"/>
      <c r="BH79" s="1282"/>
      <c r="BI79" s="1282"/>
      <c r="BJ79" s="1282"/>
      <c r="BK79" s="1282"/>
      <c r="BL79" s="1282"/>
      <c r="BM79" s="1282"/>
      <c r="BN79" s="1282"/>
      <c r="BO79" s="1282"/>
      <c r="BP79" s="1281">
        <v>6.4</v>
      </c>
      <c r="BQ79" s="1281"/>
      <c r="BR79" s="1281"/>
      <c r="BS79" s="1281"/>
      <c r="BT79" s="1281"/>
      <c r="BU79" s="1281"/>
      <c r="BV79" s="1281"/>
      <c r="BW79" s="1281"/>
      <c r="BX79" s="1281">
        <v>6.1</v>
      </c>
      <c r="BY79" s="1281"/>
      <c r="BZ79" s="1281"/>
      <c r="CA79" s="1281"/>
      <c r="CB79" s="1281"/>
      <c r="CC79" s="1281"/>
      <c r="CD79" s="1281"/>
      <c r="CE79" s="1281"/>
      <c r="CF79" s="1281">
        <v>5.9</v>
      </c>
      <c r="CG79" s="1281"/>
      <c r="CH79" s="1281"/>
      <c r="CI79" s="1281"/>
      <c r="CJ79" s="1281"/>
      <c r="CK79" s="1281"/>
      <c r="CL79" s="1281"/>
      <c r="CM79" s="1281"/>
      <c r="CN79" s="1281">
        <v>5.7</v>
      </c>
      <c r="CO79" s="1281"/>
      <c r="CP79" s="1281"/>
      <c r="CQ79" s="1281"/>
      <c r="CR79" s="1281"/>
      <c r="CS79" s="1281"/>
      <c r="CT79" s="1281"/>
      <c r="CU79" s="1281"/>
      <c r="CV79" s="1281">
        <v>5.4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JOq90SyZTznjy14DcPAFpBuUCjnmF4yuTkywWE0NIz9++xBv2Ks98UkhBkYdN3CEZpR2Yg7cP5bKZia3/VDJA==" saltValue="9P3SUWSTlVZ3ZYEqbNHFW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Bbe28INPHnxRDHfF9BOsBO3GNONjfJ6493CcvFDHilaP/9T6mXU9mqNbqWCHCjSN0gxzJvnM7wqTaKwP3njjCQ==" saltValue="g0v0fIxYz+fsWzs4s+n1B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gvwczOnG4xOzTDctLR4egZxbdvnY0ql3CQNspf5T0klSy+eH1Ho+H6UXxTGKkIMPyogAknPvSujOJLSxfKve7Q==" saltValue="8GuQbWIALON/3opiE43P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35744</v>
      </c>
      <c r="E3" s="162"/>
      <c r="F3" s="163">
        <v>46395</v>
      </c>
      <c r="G3" s="164"/>
      <c r="H3" s="165"/>
    </row>
    <row r="4" spans="1:8" x14ac:dyDescent="0.15">
      <c r="A4" s="166"/>
      <c r="B4" s="167"/>
      <c r="C4" s="168"/>
      <c r="D4" s="169">
        <v>17986</v>
      </c>
      <c r="E4" s="170"/>
      <c r="F4" s="171">
        <v>26304</v>
      </c>
      <c r="G4" s="172"/>
      <c r="H4" s="173"/>
    </row>
    <row r="5" spans="1:8" x14ac:dyDescent="0.15">
      <c r="A5" s="154" t="s">
        <v>549</v>
      </c>
      <c r="B5" s="159"/>
      <c r="C5" s="160"/>
      <c r="D5" s="161">
        <v>32176</v>
      </c>
      <c r="E5" s="162"/>
      <c r="F5" s="163">
        <v>48088</v>
      </c>
      <c r="G5" s="164"/>
      <c r="H5" s="165"/>
    </row>
    <row r="6" spans="1:8" x14ac:dyDescent="0.15">
      <c r="A6" s="166"/>
      <c r="B6" s="167"/>
      <c r="C6" s="168"/>
      <c r="D6" s="169">
        <v>9360</v>
      </c>
      <c r="E6" s="170"/>
      <c r="F6" s="171">
        <v>25183</v>
      </c>
      <c r="G6" s="172"/>
      <c r="H6" s="173"/>
    </row>
    <row r="7" spans="1:8" x14ac:dyDescent="0.15">
      <c r="A7" s="154" t="s">
        <v>550</v>
      </c>
      <c r="B7" s="159"/>
      <c r="C7" s="160"/>
      <c r="D7" s="161">
        <v>57756</v>
      </c>
      <c r="E7" s="162"/>
      <c r="F7" s="163">
        <v>46457</v>
      </c>
      <c r="G7" s="164"/>
      <c r="H7" s="165"/>
    </row>
    <row r="8" spans="1:8" x14ac:dyDescent="0.15">
      <c r="A8" s="166"/>
      <c r="B8" s="167"/>
      <c r="C8" s="168"/>
      <c r="D8" s="169">
        <v>18610</v>
      </c>
      <c r="E8" s="170"/>
      <c r="F8" s="171">
        <v>24020</v>
      </c>
      <c r="G8" s="172"/>
      <c r="H8" s="173"/>
    </row>
    <row r="9" spans="1:8" x14ac:dyDescent="0.15">
      <c r="A9" s="154" t="s">
        <v>551</v>
      </c>
      <c r="B9" s="159"/>
      <c r="C9" s="160"/>
      <c r="D9" s="161">
        <v>32305</v>
      </c>
      <c r="E9" s="162"/>
      <c r="F9" s="163">
        <v>51849</v>
      </c>
      <c r="G9" s="164"/>
      <c r="H9" s="165"/>
    </row>
    <row r="10" spans="1:8" x14ac:dyDescent="0.15">
      <c r="A10" s="166"/>
      <c r="B10" s="167"/>
      <c r="C10" s="168"/>
      <c r="D10" s="169">
        <v>18155</v>
      </c>
      <c r="E10" s="170"/>
      <c r="F10" s="171">
        <v>26326</v>
      </c>
      <c r="G10" s="172"/>
      <c r="H10" s="173"/>
    </row>
    <row r="11" spans="1:8" x14ac:dyDescent="0.15">
      <c r="A11" s="154" t="s">
        <v>552</v>
      </c>
      <c r="B11" s="159"/>
      <c r="C11" s="160"/>
      <c r="D11" s="161">
        <v>46446</v>
      </c>
      <c r="E11" s="162"/>
      <c r="F11" s="163">
        <v>52191</v>
      </c>
      <c r="G11" s="164"/>
      <c r="H11" s="165"/>
    </row>
    <row r="12" spans="1:8" x14ac:dyDescent="0.15">
      <c r="A12" s="166"/>
      <c r="B12" s="167"/>
      <c r="C12" s="174"/>
      <c r="D12" s="169">
        <v>19701</v>
      </c>
      <c r="E12" s="170"/>
      <c r="F12" s="171">
        <v>26807</v>
      </c>
      <c r="G12" s="172"/>
      <c r="H12" s="173"/>
    </row>
    <row r="13" spans="1:8" x14ac:dyDescent="0.15">
      <c r="A13" s="154"/>
      <c r="B13" s="159"/>
      <c r="C13" s="175"/>
      <c r="D13" s="176">
        <v>40885</v>
      </c>
      <c r="E13" s="177"/>
      <c r="F13" s="178">
        <v>48996</v>
      </c>
      <c r="G13" s="179"/>
      <c r="H13" s="165"/>
    </row>
    <row r="14" spans="1:8" x14ac:dyDescent="0.15">
      <c r="A14" s="166"/>
      <c r="B14" s="167"/>
      <c r="C14" s="168"/>
      <c r="D14" s="169">
        <v>16762</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1.37</v>
      </c>
      <c r="C19" s="180">
        <f>ROUND(VALUE(SUBSTITUTE(実質収支比率等に係る経年分析!G$48,"▲","-")),2)</f>
        <v>1.83</v>
      </c>
      <c r="D19" s="180">
        <f>ROUND(VALUE(SUBSTITUTE(実質収支比率等に係る経年分析!H$48,"▲","-")),2)</f>
        <v>0.74</v>
      </c>
      <c r="E19" s="180">
        <f>ROUND(VALUE(SUBSTITUTE(実質収支比率等に係る経年分析!I$48,"▲","-")),2)</f>
        <v>0.95</v>
      </c>
      <c r="F19" s="180">
        <f>ROUND(VALUE(SUBSTITUTE(実質収支比率等に係る経年分析!J$48,"▲","-")),2)</f>
        <v>0.88</v>
      </c>
    </row>
    <row r="20" spans="1:11" x14ac:dyDescent="0.15">
      <c r="A20" s="180" t="s">
        <v>55</v>
      </c>
      <c r="B20" s="180">
        <f>ROUND(VALUE(SUBSTITUTE(実質収支比率等に係る経年分析!F$47,"▲","-")),2)</f>
        <v>23.04</v>
      </c>
      <c r="C20" s="180">
        <f>ROUND(VALUE(SUBSTITUTE(実質収支比率等に係る経年分析!G$47,"▲","-")),2)</f>
        <v>23.68</v>
      </c>
      <c r="D20" s="180">
        <f>ROUND(VALUE(SUBSTITUTE(実質収支比率等に係る経年分析!H$47,"▲","-")),2)</f>
        <v>21.9</v>
      </c>
      <c r="E20" s="180">
        <f>ROUND(VALUE(SUBSTITUTE(実質収支比率等に係る経年分析!I$47,"▲","-")),2)</f>
        <v>22.13</v>
      </c>
      <c r="F20" s="180">
        <f>ROUND(VALUE(SUBSTITUTE(実質収支比率等に係る経年分析!J$47,"▲","-")),2)</f>
        <v>20.13</v>
      </c>
    </row>
    <row r="21" spans="1:11" x14ac:dyDescent="0.15">
      <c r="A21" s="180" t="s">
        <v>56</v>
      </c>
      <c r="B21" s="180">
        <f>IF(ISNUMBER(VALUE(SUBSTITUTE(実質収支比率等に係る経年分析!F$49,"▲","-"))),ROUND(VALUE(SUBSTITUTE(実質収支比率等に係る経年分析!F$49,"▲","-")),2),NA())</f>
        <v>0.94</v>
      </c>
      <c r="C21" s="180">
        <f>IF(ISNUMBER(VALUE(SUBSTITUTE(実質収支比率等に係る経年分析!G$49,"▲","-"))),ROUND(VALUE(SUBSTITUTE(実質収支比率等に係る経年分析!G$49,"▲","-")),2),NA())</f>
        <v>1.19</v>
      </c>
      <c r="D21" s="180">
        <f>IF(ISNUMBER(VALUE(SUBSTITUTE(実質収支比率等に係る経年分析!H$49,"▲","-"))),ROUND(VALUE(SUBSTITUTE(実質収支比率等に係る経年分析!H$49,"▲","-")),2),NA())</f>
        <v>-2.91</v>
      </c>
      <c r="E21" s="180">
        <f>IF(ISNUMBER(VALUE(SUBSTITUTE(実質収支比率等に係る経年分析!I$49,"▲","-"))),ROUND(VALUE(SUBSTITUTE(実質収支比率等に係る経年分析!I$49,"▲","-")),2),NA())</f>
        <v>0.62</v>
      </c>
      <c r="F21" s="180">
        <f>IF(ISNUMBER(VALUE(SUBSTITUTE(実質収支比率等に係る経年分析!J$49,"▲","-"))),ROUND(VALUE(SUBSTITUTE(実質収支比率等に係る経年分析!J$49,"▲","-")),2),NA())</f>
        <v>-1.39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0.26</v>
      </c>
    </row>
    <row r="30" spans="1:11" x14ac:dyDescent="0.15">
      <c r="A30" s="181" t="str">
        <f>IF(連結実質赤字比率に係る赤字・黒字の構成分析!C$40="",NA(),連結実質赤字比率に係る赤字・黒字の構成分析!C$40)</f>
        <v>一般会計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1.82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0.88</v>
      </c>
    </row>
    <row r="31" spans="1:11" x14ac:dyDescent="0.15">
      <c r="A31" s="181" t="str">
        <f>IF(連結実質赤字比率に係る赤字・黒字の構成分析!C$39="",NA(),連結実質赤字比率に係る赤字・黒字の構成分析!C$39)</f>
        <v>駐車場特別会計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0.56000000000000005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下水道等事業会計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2.35</v>
      </c>
    </row>
    <row r="35" spans="1:16" x14ac:dyDescent="0.15">
      <c r="A35" s="181" t="str">
        <f>IF(連結実質赤字比率に係る赤字・黒字の構成分析!C$35="",NA(),連結実質赤字比率に係る赤字・黒字の構成分析!C$35)</f>
        <v>自動車運送事業会計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9.6199999999999992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10145</v>
      </c>
      <c r="E42" s="182"/>
      <c r="F42" s="182"/>
      <c r="G42" s="182">
        <f>'実質公債費比率（分子）の構造'!L$52</f>
        <v>10376</v>
      </c>
      <c r="H42" s="182"/>
      <c r="I42" s="182"/>
      <c r="J42" s="182">
        <f>'実質公債費比率（分子）の構造'!M$52</f>
        <v>10697</v>
      </c>
      <c r="K42" s="182"/>
      <c r="L42" s="182"/>
      <c r="M42" s="182">
        <f>'実質公債費比率（分子）の構造'!N$52</f>
        <v>11217</v>
      </c>
      <c r="N42" s="182"/>
      <c r="O42" s="182"/>
      <c r="P42" s="182">
        <f>'実質公債費比率（分子）の構造'!O$52</f>
        <v>10557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399</v>
      </c>
      <c r="C44" s="182"/>
      <c r="D44" s="182"/>
      <c r="E44" s="182">
        <f>'実質公債費比率（分子）の構造'!L$50</f>
        <v>182</v>
      </c>
      <c r="F44" s="182"/>
      <c r="G44" s="182"/>
      <c r="H44" s="182">
        <f>'実質公債費比率（分子）の構造'!M$50</f>
        <v>166</v>
      </c>
      <c r="I44" s="182"/>
      <c r="J44" s="182"/>
      <c r="K44" s="182">
        <f>'実質公債費比率（分子）の構造'!N$50</f>
        <v>129</v>
      </c>
      <c r="L44" s="182"/>
      <c r="M44" s="182"/>
      <c r="N44" s="182">
        <f>'実質公債費比率（分子）の構造'!O$50</f>
        <v>621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2326</v>
      </c>
      <c r="C46" s="182"/>
      <c r="D46" s="182"/>
      <c r="E46" s="182">
        <f>'実質公債費比率（分子）の構造'!L$48</f>
        <v>2405</v>
      </c>
      <c r="F46" s="182"/>
      <c r="G46" s="182"/>
      <c r="H46" s="182">
        <f>'実質公債費比率（分子）の構造'!M$48</f>
        <v>2638</v>
      </c>
      <c r="I46" s="182"/>
      <c r="J46" s="182"/>
      <c r="K46" s="182">
        <f>'実質公債費比率（分子）の構造'!N$48</f>
        <v>2422</v>
      </c>
      <c r="L46" s="182"/>
      <c r="M46" s="182"/>
      <c r="N46" s="182">
        <f>'実質公債費比率（分子）の構造'!O$48</f>
        <v>2018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7479</v>
      </c>
      <c r="C49" s="182"/>
      <c r="D49" s="182"/>
      <c r="E49" s="182">
        <f>'実質公債費比率（分子）の構造'!L$45</f>
        <v>7365</v>
      </c>
      <c r="F49" s="182"/>
      <c r="G49" s="182"/>
      <c r="H49" s="182">
        <f>'実質公債費比率（分子）の構造'!M$45</f>
        <v>7389</v>
      </c>
      <c r="I49" s="182"/>
      <c r="J49" s="182"/>
      <c r="K49" s="182">
        <f>'実質公債費比率（分子）の構造'!N$45</f>
        <v>8154</v>
      </c>
      <c r="L49" s="182"/>
      <c r="M49" s="182"/>
      <c r="N49" s="182">
        <f>'実質公債費比率（分子）の構造'!O$45</f>
        <v>8195</v>
      </c>
      <c r="O49" s="182"/>
      <c r="P49" s="182"/>
    </row>
    <row r="50" spans="1:16" x14ac:dyDescent="0.15">
      <c r="A50" s="182" t="s">
        <v>71</v>
      </c>
      <c r="B50" s="182" t="e">
        <f>NA()</f>
        <v>#N/A</v>
      </c>
      <c r="C50" s="182">
        <f>IF(ISNUMBER('実質公債費比率（分子）の構造'!K$53),'実質公債費比率（分子）の構造'!K$53,NA())</f>
        <v>59</v>
      </c>
      <c r="D50" s="182" t="e">
        <f>NA()</f>
        <v>#N/A</v>
      </c>
      <c r="E50" s="182" t="e">
        <f>NA()</f>
        <v>#N/A</v>
      </c>
      <c r="F50" s="182">
        <f>IF(ISNUMBER('実質公債費比率（分子）の構造'!L$53),'実質公債費比率（分子）の構造'!L$53,NA())</f>
        <v>-424</v>
      </c>
      <c r="G50" s="182" t="e">
        <f>NA()</f>
        <v>#N/A</v>
      </c>
      <c r="H50" s="182" t="e">
        <f>NA()</f>
        <v>#N/A</v>
      </c>
      <c r="I50" s="182">
        <f>IF(ISNUMBER('実質公債費比率（分子）の構造'!M$53),'実質公債費比率（分子）の構造'!M$53,NA())</f>
        <v>-504</v>
      </c>
      <c r="J50" s="182" t="e">
        <f>NA()</f>
        <v>#N/A</v>
      </c>
      <c r="K50" s="182" t="e">
        <f>NA()</f>
        <v>#N/A</v>
      </c>
      <c r="L50" s="182">
        <f>IF(ISNUMBER('実質公債費比率（分子）の構造'!N$53),'実質公債費比率（分子）の構造'!N$53,NA())</f>
        <v>-512</v>
      </c>
      <c r="M50" s="182" t="e">
        <f>NA()</f>
        <v>#N/A</v>
      </c>
      <c r="N50" s="182" t="e">
        <f>NA()</f>
        <v>#N/A</v>
      </c>
      <c r="O50" s="182">
        <f>IF(ISNUMBER('実質公債費比率（分子）の構造'!O$53),'実質公債費比率（分子）の構造'!O$53,NA())</f>
        <v>277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92214</v>
      </c>
      <c r="E56" s="181"/>
      <c r="F56" s="181"/>
      <c r="G56" s="181">
        <f>'将来負担比率（分子）の構造'!J$52</f>
        <v>92148</v>
      </c>
      <c r="H56" s="181"/>
      <c r="I56" s="181"/>
      <c r="J56" s="181">
        <f>'将来負担比率（分子）の構造'!K$52</f>
        <v>95593</v>
      </c>
      <c r="K56" s="181"/>
      <c r="L56" s="181"/>
      <c r="M56" s="181">
        <f>'将来負担比率（分子）の構造'!L$52</f>
        <v>96171</v>
      </c>
      <c r="N56" s="181"/>
      <c r="O56" s="181"/>
      <c r="P56" s="181">
        <f>'将来負担比率（分子）の構造'!M$52</f>
        <v>95989</v>
      </c>
    </row>
    <row r="57" spans="1:16" x14ac:dyDescent="0.15">
      <c r="A57" s="181" t="s">
        <v>42</v>
      </c>
      <c r="B57" s="181"/>
      <c r="C57" s="181"/>
      <c r="D57" s="181">
        <f>'将来負担比率（分子）の構造'!I$51</f>
        <v>25624</v>
      </c>
      <c r="E57" s="181"/>
      <c r="F57" s="181"/>
      <c r="G57" s="181">
        <f>'将来負担比率（分子）の構造'!J$51</f>
        <v>22265</v>
      </c>
      <c r="H57" s="181"/>
      <c r="I57" s="181"/>
      <c r="J57" s="181">
        <f>'将来負担比率（分子）の構造'!K$51</f>
        <v>20307</v>
      </c>
      <c r="K57" s="181"/>
      <c r="L57" s="181"/>
      <c r="M57" s="181">
        <f>'将来負担比率（分子）の構造'!L$51</f>
        <v>21198</v>
      </c>
      <c r="N57" s="181"/>
      <c r="O57" s="181"/>
      <c r="P57" s="181">
        <f>'将来負担比率（分子）の構造'!M$51</f>
        <v>18128</v>
      </c>
    </row>
    <row r="58" spans="1:16" x14ac:dyDescent="0.15">
      <c r="A58" s="181" t="s">
        <v>41</v>
      </c>
      <c r="B58" s="181"/>
      <c r="C58" s="181"/>
      <c r="D58" s="181">
        <f>'将来負担比率（分子）の構造'!I$50</f>
        <v>43815</v>
      </c>
      <c r="E58" s="181"/>
      <c r="F58" s="181"/>
      <c r="G58" s="181">
        <f>'将来負担比率（分子）の構造'!J$50</f>
        <v>45562</v>
      </c>
      <c r="H58" s="181"/>
      <c r="I58" s="181"/>
      <c r="J58" s="181">
        <f>'将来負担比率（分子）の構造'!K$50</f>
        <v>40390</v>
      </c>
      <c r="K58" s="181"/>
      <c r="L58" s="181"/>
      <c r="M58" s="181">
        <f>'将来負担比率（分子）の構造'!L$50</f>
        <v>38134</v>
      </c>
      <c r="N58" s="181"/>
      <c r="O58" s="181"/>
      <c r="P58" s="181">
        <f>'将来負担比率（分子）の構造'!M$50</f>
        <v>37810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178</v>
      </c>
      <c r="C61" s="181"/>
      <c r="D61" s="181"/>
      <c r="E61" s="181">
        <f>'将来負担比率（分子）の構造'!J$46</f>
        <v>190</v>
      </c>
      <c r="F61" s="181"/>
      <c r="G61" s="181"/>
      <c r="H61" s="181">
        <f>'将来負担比率（分子）の構造'!K$46</f>
        <v>191</v>
      </c>
      <c r="I61" s="181"/>
      <c r="J61" s="181"/>
      <c r="K61" s="181">
        <f>'将来負担比率（分子）の構造'!L$46</f>
        <v>181</v>
      </c>
      <c r="L61" s="181"/>
      <c r="M61" s="181"/>
      <c r="N61" s="181">
        <f>'将来負担比率（分子）の構造'!M$46</f>
        <v>173</v>
      </c>
      <c r="O61" s="181"/>
      <c r="P61" s="181"/>
    </row>
    <row r="62" spans="1:16" x14ac:dyDescent="0.15">
      <c r="A62" s="181" t="s">
        <v>35</v>
      </c>
      <c r="B62" s="181">
        <f>'将来負担比率（分子）の構造'!I$45</f>
        <v>8598</v>
      </c>
      <c r="C62" s="181"/>
      <c r="D62" s="181"/>
      <c r="E62" s="181">
        <f>'将来負担比率（分子）の構造'!J$45</f>
        <v>8683</v>
      </c>
      <c r="F62" s="181"/>
      <c r="G62" s="181"/>
      <c r="H62" s="181">
        <f>'将来負担比率（分子）の構造'!K$45</f>
        <v>8827</v>
      </c>
      <c r="I62" s="181"/>
      <c r="J62" s="181"/>
      <c r="K62" s="181">
        <f>'将来負担比率（分子）の構造'!L$45</f>
        <v>8992</v>
      </c>
      <c r="L62" s="181"/>
      <c r="M62" s="181"/>
      <c r="N62" s="181">
        <f>'将来負担比率（分子）の構造'!M$45</f>
        <v>9298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22671</v>
      </c>
      <c r="C64" s="181"/>
      <c r="D64" s="181"/>
      <c r="E64" s="181">
        <f>'将来負担比率（分子）の構造'!J$43</f>
        <v>20215</v>
      </c>
      <c r="F64" s="181"/>
      <c r="G64" s="181"/>
      <c r="H64" s="181">
        <f>'将来負担比率（分子）の構造'!K$43</f>
        <v>18360</v>
      </c>
      <c r="I64" s="181"/>
      <c r="J64" s="181"/>
      <c r="K64" s="181">
        <f>'将来負担比率（分子）の構造'!L$43</f>
        <v>18091</v>
      </c>
      <c r="L64" s="181"/>
      <c r="M64" s="181"/>
      <c r="N64" s="181">
        <f>'将来負担比率（分子）の構造'!M$43</f>
        <v>16629</v>
      </c>
      <c r="O64" s="181"/>
      <c r="P64" s="181"/>
    </row>
    <row r="65" spans="1:16" x14ac:dyDescent="0.15">
      <c r="A65" s="181" t="s">
        <v>32</v>
      </c>
      <c r="B65" s="181">
        <f>'将来負担比率（分子）の構造'!I$42</f>
        <v>2034</v>
      </c>
      <c r="C65" s="181"/>
      <c r="D65" s="181"/>
      <c r="E65" s="181">
        <f>'将来負担比率（分子）の構造'!J$42</f>
        <v>655</v>
      </c>
      <c r="F65" s="181"/>
      <c r="G65" s="181"/>
      <c r="H65" s="181">
        <f>'将来負担比率（分子）の構造'!K$42</f>
        <v>1360</v>
      </c>
      <c r="I65" s="181"/>
      <c r="J65" s="181"/>
      <c r="K65" s="181">
        <f>'将来負担比率（分子）の構造'!L$42</f>
        <v>2689</v>
      </c>
      <c r="L65" s="181"/>
      <c r="M65" s="181"/>
      <c r="N65" s="181">
        <f>'将来負担比率（分子）の構造'!M$42</f>
        <v>700</v>
      </c>
      <c r="O65" s="181"/>
      <c r="P65" s="181"/>
    </row>
    <row r="66" spans="1:16" x14ac:dyDescent="0.15">
      <c r="A66" s="181" t="s">
        <v>31</v>
      </c>
      <c r="B66" s="181">
        <f>'将来負担比率（分子）の構造'!I$41</f>
        <v>52359</v>
      </c>
      <c r="C66" s="181"/>
      <c r="D66" s="181"/>
      <c r="E66" s="181">
        <f>'将来負担比率（分子）の構造'!J$41</f>
        <v>49273</v>
      </c>
      <c r="F66" s="181"/>
      <c r="G66" s="181"/>
      <c r="H66" s="181">
        <f>'将来負担比率（分子）の構造'!K$41</f>
        <v>53045</v>
      </c>
      <c r="I66" s="181"/>
      <c r="J66" s="181"/>
      <c r="K66" s="181">
        <f>'将来負担比率（分子）の構造'!L$41</f>
        <v>50036</v>
      </c>
      <c r="L66" s="181"/>
      <c r="M66" s="181"/>
      <c r="N66" s="181">
        <f>'将来負担比率（分子）の構造'!M$41</f>
        <v>47537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14842</v>
      </c>
      <c r="C72" s="185">
        <f>基金残高に係る経年分析!G55</f>
        <v>15117</v>
      </c>
      <c r="D72" s="185">
        <f>基金残高に係る経年分析!H55</f>
        <v>14161</v>
      </c>
    </row>
    <row r="73" spans="1:16" x14ac:dyDescent="0.15">
      <c r="A73" s="184" t="s">
        <v>78</v>
      </c>
      <c r="B73" s="185">
        <f>基金残高に係る経年分析!F56</f>
        <v>2531</v>
      </c>
      <c r="C73" s="185">
        <f>基金残高に係る経年分析!G56</f>
        <v>2531</v>
      </c>
      <c r="D73" s="185">
        <f>基金残高に係る経年分析!H56</f>
        <v>2531</v>
      </c>
    </row>
    <row r="74" spans="1:16" x14ac:dyDescent="0.15">
      <c r="A74" s="184" t="s">
        <v>79</v>
      </c>
      <c r="B74" s="185">
        <f>基金残高に係る経年分析!F57</f>
        <v>17368</v>
      </c>
      <c r="C74" s="185">
        <f>基金残高に係る経年分析!G57</f>
        <v>14711</v>
      </c>
      <c r="D74" s="185">
        <f>基金残高に係る経年分析!H57</f>
        <v>14764</v>
      </c>
    </row>
  </sheetData>
  <sheetProtection algorithmName="SHA-512" hashValue="Fv7bjaAHhr5E9sM/OpQpGDELbd0Kwxr2pSWb1fFfkCVqa/Rup/V8QvaLXNaNrk74nCsOCMDNH9C5cq9BuL1yVA==" saltValue="tR+3FAMSepsWMPTkYLs5t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50498700</v>
      </c>
      <c r="S5" s="637"/>
      <c r="T5" s="637"/>
      <c r="U5" s="637"/>
      <c r="V5" s="637"/>
      <c r="W5" s="637"/>
      <c r="X5" s="637"/>
      <c r="Y5" s="638"/>
      <c r="Z5" s="639">
        <v>29.7</v>
      </c>
      <c r="AA5" s="639"/>
      <c r="AB5" s="639"/>
      <c r="AC5" s="639"/>
      <c r="AD5" s="640">
        <v>46498272</v>
      </c>
      <c r="AE5" s="640"/>
      <c r="AF5" s="640"/>
      <c r="AG5" s="640"/>
      <c r="AH5" s="640"/>
      <c r="AI5" s="640"/>
      <c r="AJ5" s="640"/>
      <c r="AK5" s="640"/>
      <c r="AL5" s="641">
        <v>70.599999999999994</v>
      </c>
      <c r="AM5" s="642"/>
      <c r="AN5" s="642"/>
      <c r="AO5" s="643"/>
      <c r="AP5" s="633" t="s">
        <v>226</v>
      </c>
      <c r="AQ5" s="634"/>
      <c r="AR5" s="634"/>
      <c r="AS5" s="634"/>
      <c r="AT5" s="634"/>
      <c r="AU5" s="634"/>
      <c r="AV5" s="634"/>
      <c r="AW5" s="634"/>
      <c r="AX5" s="634"/>
      <c r="AY5" s="634"/>
      <c r="AZ5" s="634"/>
      <c r="BA5" s="634"/>
      <c r="BB5" s="634"/>
      <c r="BC5" s="634"/>
      <c r="BD5" s="634"/>
      <c r="BE5" s="634"/>
      <c r="BF5" s="635"/>
      <c r="BG5" s="647">
        <v>45394564</v>
      </c>
      <c r="BH5" s="648"/>
      <c r="BI5" s="648"/>
      <c r="BJ5" s="648"/>
      <c r="BK5" s="648"/>
      <c r="BL5" s="648"/>
      <c r="BM5" s="648"/>
      <c r="BN5" s="649"/>
      <c r="BO5" s="650">
        <v>89.9</v>
      </c>
      <c r="BP5" s="650"/>
      <c r="BQ5" s="650"/>
      <c r="BR5" s="650"/>
      <c r="BS5" s="651">
        <v>632294</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605083</v>
      </c>
      <c r="S6" s="648"/>
      <c r="T6" s="648"/>
      <c r="U6" s="648"/>
      <c r="V6" s="648"/>
      <c r="W6" s="648"/>
      <c r="X6" s="648"/>
      <c r="Y6" s="649"/>
      <c r="Z6" s="650">
        <v>0.4</v>
      </c>
      <c r="AA6" s="650"/>
      <c r="AB6" s="650"/>
      <c r="AC6" s="650"/>
      <c r="AD6" s="651">
        <v>605083</v>
      </c>
      <c r="AE6" s="651"/>
      <c r="AF6" s="651"/>
      <c r="AG6" s="651"/>
      <c r="AH6" s="651"/>
      <c r="AI6" s="651"/>
      <c r="AJ6" s="651"/>
      <c r="AK6" s="651"/>
      <c r="AL6" s="652">
        <v>0.9</v>
      </c>
      <c r="AM6" s="653"/>
      <c r="AN6" s="653"/>
      <c r="AO6" s="654"/>
      <c r="AP6" s="644" t="s">
        <v>231</v>
      </c>
      <c r="AQ6" s="645"/>
      <c r="AR6" s="645"/>
      <c r="AS6" s="645"/>
      <c r="AT6" s="645"/>
      <c r="AU6" s="645"/>
      <c r="AV6" s="645"/>
      <c r="AW6" s="645"/>
      <c r="AX6" s="645"/>
      <c r="AY6" s="645"/>
      <c r="AZ6" s="645"/>
      <c r="BA6" s="645"/>
      <c r="BB6" s="645"/>
      <c r="BC6" s="645"/>
      <c r="BD6" s="645"/>
      <c r="BE6" s="645"/>
      <c r="BF6" s="646"/>
      <c r="BG6" s="647">
        <v>45394564</v>
      </c>
      <c r="BH6" s="648"/>
      <c r="BI6" s="648"/>
      <c r="BJ6" s="648"/>
      <c r="BK6" s="648"/>
      <c r="BL6" s="648"/>
      <c r="BM6" s="648"/>
      <c r="BN6" s="649"/>
      <c r="BO6" s="650">
        <v>89.9</v>
      </c>
      <c r="BP6" s="650"/>
      <c r="BQ6" s="650"/>
      <c r="BR6" s="650"/>
      <c r="BS6" s="651">
        <v>632294</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636478</v>
      </c>
      <c r="CS6" s="648"/>
      <c r="CT6" s="648"/>
      <c r="CU6" s="648"/>
      <c r="CV6" s="648"/>
      <c r="CW6" s="648"/>
      <c r="CX6" s="648"/>
      <c r="CY6" s="649"/>
      <c r="CZ6" s="641">
        <v>0.4</v>
      </c>
      <c r="DA6" s="642"/>
      <c r="DB6" s="642"/>
      <c r="DC6" s="661"/>
      <c r="DD6" s="656">
        <v>32983</v>
      </c>
      <c r="DE6" s="648"/>
      <c r="DF6" s="648"/>
      <c r="DG6" s="648"/>
      <c r="DH6" s="648"/>
      <c r="DI6" s="648"/>
      <c r="DJ6" s="648"/>
      <c r="DK6" s="648"/>
      <c r="DL6" s="648"/>
      <c r="DM6" s="648"/>
      <c r="DN6" s="648"/>
      <c r="DO6" s="648"/>
      <c r="DP6" s="649"/>
      <c r="DQ6" s="656">
        <v>635233</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73776</v>
      </c>
      <c r="S7" s="648"/>
      <c r="T7" s="648"/>
      <c r="U7" s="648"/>
      <c r="V7" s="648"/>
      <c r="W7" s="648"/>
      <c r="X7" s="648"/>
      <c r="Y7" s="649"/>
      <c r="Z7" s="650">
        <v>0</v>
      </c>
      <c r="AA7" s="650"/>
      <c r="AB7" s="650"/>
      <c r="AC7" s="650"/>
      <c r="AD7" s="651">
        <v>73776</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24130448</v>
      </c>
      <c r="BH7" s="648"/>
      <c r="BI7" s="648"/>
      <c r="BJ7" s="648"/>
      <c r="BK7" s="648"/>
      <c r="BL7" s="648"/>
      <c r="BM7" s="648"/>
      <c r="BN7" s="649"/>
      <c r="BO7" s="650">
        <v>47.8</v>
      </c>
      <c r="BP7" s="650"/>
      <c r="BQ7" s="650"/>
      <c r="BR7" s="650"/>
      <c r="BS7" s="651">
        <v>632294</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51790897</v>
      </c>
      <c r="CS7" s="648"/>
      <c r="CT7" s="648"/>
      <c r="CU7" s="648"/>
      <c r="CV7" s="648"/>
      <c r="CW7" s="648"/>
      <c r="CX7" s="648"/>
      <c r="CY7" s="649"/>
      <c r="CZ7" s="650">
        <v>31.5</v>
      </c>
      <c r="DA7" s="650"/>
      <c r="DB7" s="650"/>
      <c r="DC7" s="650"/>
      <c r="DD7" s="656">
        <v>4884872</v>
      </c>
      <c r="DE7" s="648"/>
      <c r="DF7" s="648"/>
      <c r="DG7" s="648"/>
      <c r="DH7" s="648"/>
      <c r="DI7" s="648"/>
      <c r="DJ7" s="648"/>
      <c r="DK7" s="648"/>
      <c r="DL7" s="648"/>
      <c r="DM7" s="648"/>
      <c r="DN7" s="648"/>
      <c r="DO7" s="648"/>
      <c r="DP7" s="649"/>
      <c r="DQ7" s="656">
        <v>8401151</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312333</v>
      </c>
      <c r="S8" s="648"/>
      <c r="T8" s="648"/>
      <c r="U8" s="648"/>
      <c r="V8" s="648"/>
      <c r="W8" s="648"/>
      <c r="X8" s="648"/>
      <c r="Y8" s="649"/>
      <c r="Z8" s="650">
        <v>0.2</v>
      </c>
      <c r="AA8" s="650"/>
      <c r="AB8" s="650"/>
      <c r="AC8" s="650"/>
      <c r="AD8" s="651">
        <v>312333</v>
      </c>
      <c r="AE8" s="651"/>
      <c r="AF8" s="651"/>
      <c r="AG8" s="651"/>
      <c r="AH8" s="651"/>
      <c r="AI8" s="651"/>
      <c r="AJ8" s="651"/>
      <c r="AK8" s="651"/>
      <c r="AL8" s="652">
        <v>0.5</v>
      </c>
      <c r="AM8" s="653"/>
      <c r="AN8" s="653"/>
      <c r="AO8" s="654"/>
      <c r="AP8" s="644" t="s">
        <v>237</v>
      </c>
      <c r="AQ8" s="645"/>
      <c r="AR8" s="645"/>
      <c r="AS8" s="645"/>
      <c r="AT8" s="645"/>
      <c r="AU8" s="645"/>
      <c r="AV8" s="645"/>
      <c r="AW8" s="645"/>
      <c r="AX8" s="645"/>
      <c r="AY8" s="645"/>
      <c r="AZ8" s="645"/>
      <c r="BA8" s="645"/>
      <c r="BB8" s="645"/>
      <c r="BC8" s="645"/>
      <c r="BD8" s="645"/>
      <c r="BE8" s="645"/>
      <c r="BF8" s="646"/>
      <c r="BG8" s="647">
        <v>592790</v>
      </c>
      <c r="BH8" s="648"/>
      <c r="BI8" s="648"/>
      <c r="BJ8" s="648"/>
      <c r="BK8" s="648"/>
      <c r="BL8" s="648"/>
      <c r="BM8" s="648"/>
      <c r="BN8" s="649"/>
      <c r="BO8" s="650">
        <v>1.2</v>
      </c>
      <c r="BP8" s="650"/>
      <c r="BQ8" s="650"/>
      <c r="BR8" s="650"/>
      <c r="BS8" s="656" t="s">
        <v>181</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57902330</v>
      </c>
      <c r="CS8" s="648"/>
      <c r="CT8" s="648"/>
      <c r="CU8" s="648"/>
      <c r="CV8" s="648"/>
      <c r="CW8" s="648"/>
      <c r="CX8" s="648"/>
      <c r="CY8" s="649"/>
      <c r="CZ8" s="650">
        <v>35.200000000000003</v>
      </c>
      <c r="DA8" s="650"/>
      <c r="DB8" s="650"/>
      <c r="DC8" s="650"/>
      <c r="DD8" s="656">
        <v>510942</v>
      </c>
      <c r="DE8" s="648"/>
      <c r="DF8" s="648"/>
      <c r="DG8" s="648"/>
      <c r="DH8" s="648"/>
      <c r="DI8" s="648"/>
      <c r="DJ8" s="648"/>
      <c r="DK8" s="648"/>
      <c r="DL8" s="648"/>
      <c r="DM8" s="648"/>
      <c r="DN8" s="648"/>
      <c r="DO8" s="648"/>
      <c r="DP8" s="649"/>
      <c r="DQ8" s="656">
        <v>26385976</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353179</v>
      </c>
      <c r="S9" s="648"/>
      <c r="T9" s="648"/>
      <c r="U9" s="648"/>
      <c r="V9" s="648"/>
      <c r="W9" s="648"/>
      <c r="X9" s="648"/>
      <c r="Y9" s="649"/>
      <c r="Z9" s="650">
        <v>0.2</v>
      </c>
      <c r="AA9" s="650"/>
      <c r="AB9" s="650"/>
      <c r="AC9" s="650"/>
      <c r="AD9" s="651">
        <v>353179</v>
      </c>
      <c r="AE9" s="651"/>
      <c r="AF9" s="651"/>
      <c r="AG9" s="651"/>
      <c r="AH9" s="651"/>
      <c r="AI9" s="651"/>
      <c r="AJ9" s="651"/>
      <c r="AK9" s="651"/>
      <c r="AL9" s="652">
        <v>0.5</v>
      </c>
      <c r="AM9" s="653"/>
      <c r="AN9" s="653"/>
      <c r="AO9" s="654"/>
      <c r="AP9" s="644" t="s">
        <v>240</v>
      </c>
      <c r="AQ9" s="645"/>
      <c r="AR9" s="645"/>
      <c r="AS9" s="645"/>
      <c r="AT9" s="645"/>
      <c r="AU9" s="645"/>
      <c r="AV9" s="645"/>
      <c r="AW9" s="645"/>
      <c r="AX9" s="645"/>
      <c r="AY9" s="645"/>
      <c r="AZ9" s="645"/>
      <c r="BA9" s="645"/>
      <c r="BB9" s="645"/>
      <c r="BC9" s="645"/>
      <c r="BD9" s="645"/>
      <c r="BE9" s="645"/>
      <c r="BF9" s="646"/>
      <c r="BG9" s="647">
        <v>20628918</v>
      </c>
      <c r="BH9" s="648"/>
      <c r="BI9" s="648"/>
      <c r="BJ9" s="648"/>
      <c r="BK9" s="648"/>
      <c r="BL9" s="648"/>
      <c r="BM9" s="648"/>
      <c r="BN9" s="649"/>
      <c r="BO9" s="650">
        <v>40.9</v>
      </c>
      <c r="BP9" s="650"/>
      <c r="BQ9" s="650"/>
      <c r="BR9" s="650"/>
      <c r="BS9" s="656" t="s">
        <v>181</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10388058</v>
      </c>
      <c r="CS9" s="648"/>
      <c r="CT9" s="648"/>
      <c r="CU9" s="648"/>
      <c r="CV9" s="648"/>
      <c r="CW9" s="648"/>
      <c r="CX9" s="648"/>
      <c r="CY9" s="649"/>
      <c r="CZ9" s="650">
        <v>6.3</v>
      </c>
      <c r="DA9" s="650"/>
      <c r="DB9" s="650"/>
      <c r="DC9" s="650"/>
      <c r="DD9" s="656">
        <v>411701</v>
      </c>
      <c r="DE9" s="648"/>
      <c r="DF9" s="648"/>
      <c r="DG9" s="648"/>
      <c r="DH9" s="648"/>
      <c r="DI9" s="648"/>
      <c r="DJ9" s="648"/>
      <c r="DK9" s="648"/>
      <c r="DL9" s="648"/>
      <c r="DM9" s="648"/>
      <c r="DN9" s="648"/>
      <c r="DO9" s="648"/>
      <c r="DP9" s="649"/>
      <c r="DQ9" s="656">
        <v>8018986</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181</v>
      </c>
      <c r="S10" s="648"/>
      <c r="T10" s="648"/>
      <c r="U10" s="648"/>
      <c r="V10" s="648"/>
      <c r="W10" s="648"/>
      <c r="X10" s="648"/>
      <c r="Y10" s="649"/>
      <c r="Z10" s="650" t="s">
        <v>243</v>
      </c>
      <c r="AA10" s="650"/>
      <c r="AB10" s="650"/>
      <c r="AC10" s="650"/>
      <c r="AD10" s="651" t="s">
        <v>181</v>
      </c>
      <c r="AE10" s="651"/>
      <c r="AF10" s="651"/>
      <c r="AG10" s="651"/>
      <c r="AH10" s="651"/>
      <c r="AI10" s="651"/>
      <c r="AJ10" s="651"/>
      <c r="AK10" s="651"/>
      <c r="AL10" s="652" t="s">
        <v>243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806939</v>
      </c>
      <c r="BH10" s="648"/>
      <c r="BI10" s="648"/>
      <c r="BJ10" s="648"/>
      <c r="BK10" s="648"/>
      <c r="BL10" s="648"/>
      <c r="BM10" s="648"/>
      <c r="BN10" s="649"/>
      <c r="BO10" s="650">
        <v>1.6</v>
      </c>
      <c r="BP10" s="650"/>
      <c r="BQ10" s="650"/>
      <c r="BR10" s="650"/>
      <c r="BS10" s="656">
        <v>134122</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76665</v>
      </c>
      <c r="CS10" s="648"/>
      <c r="CT10" s="648"/>
      <c r="CU10" s="648"/>
      <c r="CV10" s="648"/>
      <c r="CW10" s="648"/>
      <c r="CX10" s="648"/>
      <c r="CY10" s="649"/>
      <c r="CZ10" s="650">
        <v>0</v>
      </c>
      <c r="DA10" s="650"/>
      <c r="DB10" s="650"/>
      <c r="DC10" s="650"/>
      <c r="DD10" s="656" t="s">
        <v>181</v>
      </c>
      <c r="DE10" s="648"/>
      <c r="DF10" s="648"/>
      <c r="DG10" s="648"/>
      <c r="DH10" s="648"/>
      <c r="DI10" s="648"/>
      <c r="DJ10" s="648"/>
      <c r="DK10" s="648"/>
      <c r="DL10" s="648"/>
      <c r="DM10" s="648"/>
      <c r="DN10" s="648"/>
      <c r="DO10" s="648"/>
      <c r="DP10" s="649"/>
      <c r="DQ10" s="656">
        <v>68045</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6841446</v>
      </c>
      <c r="S11" s="648"/>
      <c r="T11" s="648"/>
      <c r="U11" s="648"/>
      <c r="V11" s="648"/>
      <c r="W11" s="648"/>
      <c r="X11" s="648"/>
      <c r="Y11" s="649"/>
      <c r="Z11" s="652">
        <v>4</v>
      </c>
      <c r="AA11" s="653"/>
      <c r="AB11" s="653"/>
      <c r="AC11" s="665"/>
      <c r="AD11" s="656">
        <v>6841446</v>
      </c>
      <c r="AE11" s="648"/>
      <c r="AF11" s="648"/>
      <c r="AG11" s="648"/>
      <c r="AH11" s="648"/>
      <c r="AI11" s="648"/>
      <c r="AJ11" s="648"/>
      <c r="AK11" s="649"/>
      <c r="AL11" s="652">
        <v>10.4</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2101801</v>
      </c>
      <c r="BH11" s="648"/>
      <c r="BI11" s="648"/>
      <c r="BJ11" s="648"/>
      <c r="BK11" s="648"/>
      <c r="BL11" s="648"/>
      <c r="BM11" s="648"/>
      <c r="BN11" s="649"/>
      <c r="BO11" s="650">
        <v>4.2</v>
      </c>
      <c r="BP11" s="650"/>
      <c r="BQ11" s="650"/>
      <c r="BR11" s="650"/>
      <c r="BS11" s="656">
        <v>498172</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798265</v>
      </c>
      <c r="CS11" s="648"/>
      <c r="CT11" s="648"/>
      <c r="CU11" s="648"/>
      <c r="CV11" s="648"/>
      <c r="CW11" s="648"/>
      <c r="CX11" s="648"/>
      <c r="CY11" s="649"/>
      <c r="CZ11" s="650">
        <v>0.5</v>
      </c>
      <c r="DA11" s="650"/>
      <c r="DB11" s="650"/>
      <c r="DC11" s="650"/>
      <c r="DD11" s="656">
        <v>222892</v>
      </c>
      <c r="DE11" s="648"/>
      <c r="DF11" s="648"/>
      <c r="DG11" s="648"/>
      <c r="DH11" s="648"/>
      <c r="DI11" s="648"/>
      <c r="DJ11" s="648"/>
      <c r="DK11" s="648"/>
      <c r="DL11" s="648"/>
      <c r="DM11" s="648"/>
      <c r="DN11" s="648"/>
      <c r="DO11" s="648"/>
      <c r="DP11" s="649"/>
      <c r="DQ11" s="656">
        <v>656689</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34921</v>
      </c>
      <c r="S12" s="648"/>
      <c r="T12" s="648"/>
      <c r="U12" s="648"/>
      <c r="V12" s="648"/>
      <c r="W12" s="648"/>
      <c r="X12" s="648"/>
      <c r="Y12" s="649"/>
      <c r="Z12" s="650">
        <v>0</v>
      </c>
      <c r="AA12" s="650"/>
      <c r="AB12" s="650"/>
      <c r="AC12" s="650"/>
      <c r="AD12" s="651">
        <v>34921</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19237831</v>
      </c>
      <c r="BH12" s="648"/>
      <c r="BI12" s="648"/>
      <c r="BJ12" s="648"/>
      <c r="BK12" s="648"/>
      <c r="BL12" s="648"/>
      <c r="BM12" s="648"/>
      <c r="BN12" s="649"/>
      <c r="BO12" s="650">
        <v>38.1</v>
      </c>
      <c r="BP12" s="650"/>
      <c r="BQ12" s="650"/>
      <c r="BR12" s="650"/>
      <c r="BS12" s="656" t="s">
        <v>181</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3262653</v>
      </c>
      <c r="CS12" s="648"/>
      <c r="CT12" s="648"/>
      <c r="CU12" s="648"/>
      <c r="CV12" s="648"/>
      <c r="CW12" s="648"/>
      <c r="CX12" s="648"/>
      <c r="CY12" s="649"/>
      <c r="CZ12" s="650">
        <v>2</v>
      </c>
      <c r="DA12" s="650"/>
      <c r="DB12" s="650"/>
      <c r="DC12" s="650"/>
      <c r="DD12" s="656">
        <v>100000</v>
      </c>
      <c r="DE12" s="648"/>
      <c r="DF12" s="648"/>
      <c r="DG12" s="648"/>
      <c r="DH12" s="648"/>
      <c r="DI12" s="648"/>
      <c r="DJ12" s="648"/>
      <c r="DK12" s="648"/>
      <c r="DL12" s="648"/>
      <c r="DM12" s="648"/>
      <c r="DN12" s="648"/>
      <c r="DO12" s="648"/>
      <c r="DP12" s="649"/>
      <c r="DQ12" s="656">
        <v>2414337</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181</v>
      </c>
      <c r="S13" s="648"/>
      <c r="T13" s="648"/>
      <c r="U13" s="648"/>
      <c r="V13" s="648"/>
      <c r="W13" s="648"/>
      <c r="X13" s="648"/>
      <c r="Y13" s="649"/>
      <c r="Z13" s="650" t="s">
        <v>243</v>
      </c>
      <c r="AA13" s="650"/>
      <c r="AB13" s="650"/>
      <c r="AC13" s="650"/>
      <c r="AD13" s="651" t="s">
        <v>181</v>
      </c>
      <c r="AE13" s="651"/>
      <c r="AF13" s="651"/>
      <c r="AG13" s="651"/>
      <c r="AH13" s="651"/>
      <c r="AI13" s="651"/>
      <c r="AJ13" s="651"/>
      <c r="AK13" s="651"/>
      <c r="AL13" s="652" t="s">
        <v>243</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18987364</v>
      </c>
      <c r="BH13" s="648"/>
      <c r="BI13" s="648"/>
      <c r="BJ13" s="648"/>
      <c r="BK13" s="648"/>
      <c r="BL13" s="648"/>
      <c r="BM13" s="648"/>
      <c r="BN13" s="649"/>
      <c r="BO13" s="650">
        <v>37.6</v>
      </c>
      <c r="BP13" s="650"/>
      <c r="BQ13" s="650"/>
      <c r="BR13" s="650"/>
      <c r="BS13" s="656" t="s">
        <v>181</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10953890</v>
      </c>
      <c r="CS13" s="648"/>
      <c r="CT13" s="648"/>
      <c r="CU13" s="648"/>
      <c r="CV13" s="648"/>
      <c r="CW13" s="648"/>
      <c r="CX13" s="648"/>
      <c r="CY13" s="649"/>
      <c r="CZ13" s="650">
        <v>6.7</v>
      </c>
      <c r="DA13" s="650"/>
      <c r="DB13" s="650"/>
      <c r="DC13" s="650"/>
      <c r="DD13" s="656">
        <v>4926513</v>
      </c>
      <c r="DE13" s="648"/>
      <c r="DF13" s="648"/>
      <c r="DG13" s="648"/>
      <c r="DH13" s="648"/>
      <c r="DI13" s="648"/>
      <c r="DJ13" s="648"/>
      <c r="DK13" s="648"/>
      <c r="DL13" s="648"/>
      <c r="DM13" s="648"/>
      <c r="DN13" s="648"/>
      <c r="DO13" s="648"/>
      <c r="DP13" s="649"/>
      <c r="DQ13" s="656">
        <v>7519048</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14</v>
      </c>
      <c r="S14" s="648"/>
      <c r="T14" s="648"/>
      <c r="U14" s="648"/>
      <c r="V14" s="648"/>
      <c r="W14" s="648"/>
      <c r="X14" s="648"/>
      <c r="Y14" s="649"/>
      <c r="Z14" s="650">
        <v>0</v>
      </c>
      <c r="AA14" s="650"/>
      <c r="AB14" s="650"/>
      <c r="AC14" s="650"/>
      <c r="AD14" s="651">
        <v>14</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441024</v>
      </c>
      <c r="BH14" s="648"/>
      <c r="BI14" s="648"/>
      <c r="BJ14" s="648"/>
      <c r="BK14" s="648"/>
      <c r="BL14" s="648"/>
      <c r="BM14" s="648"/>
      <c r="BN14" s="649"/>
      <c r="BO14" s="650">
        <v>0.9</v>
      </c>
      <c r="BP14" s="650"/>
      <c r="BQ14" s="650"/>
      <c r="BR14" s="650"/>
      <c r="BS14" s="656" t="s">
        <v>243</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3443961</v>
      </c>
      <c r="CS14" s="648"/>
      <c r="CT14" s="648"/>
      <c r="CU14" s="648"/>
      <c r="CV14" s="648"/>
      <c r="CW14" s="648"/>
      <c r="CX14" s="648"/>
      <c r="CY14" s="649"/>
      <c r="CZ14" s="650">
        <v>2.1</v>
      </c>
      <c r="DA14" s="650"/>
      <c r="DB14" s="650"/>
      <c r="DC14" s="650"/>
      <c r="DD14" s="656">
        <v>237632</v>
      </c>
      <c r="DE14" s="648"/>
      <c r="DF14" s="648"/>
      <c r="DG14" s="648"/>
      <c r="DH14" s="648"/>
      <c r="DI14" s="648"/>
      <c r="DJ14" s="648"/>
      <c r="DK14" s="648"/>
      <c r="DL14" s="648"/>
      <c r="DM14" s="648"/>
      <c r="DN14" s="648"/>
      <c r="DO14" s="648"/>
      <c r="DP14" s="649"/>
      <c r="DQ14" s="656">
        <v>3272256</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243</v>
      </c>
      <c r="S15" s="648"/>
      <c r="T15" s="648"/>
      <c r="U15" s="648"/>
      <c r="V15" s="648"/>
      <c r="W15" s="648"/>
      <c r="X15" s="648"/>
      <c r="Y15" s="649"/>
      <c r="Z15" s="650" t="s">
        <v>181</v>
      </c>
      <c r="AA15" s="650"/>
      <c r="AB15" s="650"/>
      <c r="AC15" s="650"/>
      <c r="AD15" s="651" t="s">
        <v>243</v>
      </c>
      <c r="AE15" s="651"/>
      <c r="AF15" s="651"/>
      <c r="AG15" s="651"/>
      <c r="AH15" s="651"/>
      <c r="AI15" s="651"/>
      <c r="AJ15" s="651"/>
      <c r="AK15" s="651"/>
      <c r="AL15" s="652" t="s">
        <v>181</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1585261</v>
      </c>
      <c r="BH15" s="648"/>
      <c r="BI15" s="648"/>
      <c r="BJ15" s="648"/>
      <c r="BK15" s="648"/>
      <c r="BL15" s="648"/>
      <c r="BM15" s="648"/>
      <c r="BN15" s="649"/>
      <c r="BO15" s="650">
        <v>3.1</v>
      </c>
      <c r="BP15" s="650"/>
      <c r="BQ15" s="650"/>
      <c r="BR15" s="650"/>
      <c r="BS15" s="656" t="s">
        <v>243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16188114</v>
      </c>
      <c r="CS15" s="648"/>
      <c r="CT15" s="648"/>
      <c r="CU15" s="648"/>
      <c r="CV15" s="648"/>
      <c r="CW15" s="648"/>
      <c r="CX15" s="648"/>
      <c r="CY15" s="649"/>
      <c r="CZ15" s="650">
        <v>9.8000000000000007</v>
      </c>
      <c r="DA15" s="650"/>
      <c r="DB15" s="650"/>
      <c r="DC15" s="650"/>
      <c r="DD15" s="656">
        <v>4978891</v>
      </c>
      <c r="DE15" s="648"/>
      <c r="DF15" s="648"/>
      <c r="DG15" s="648"/>
      <c r="DH15" s="648"/>
      <c r="DI15" s="648"/>
      <c r="DJ15" s="648"/>
      <c r="DK15" s="648"/>
      <c r="DL15" s="648"/>
      <c r="DM15" s="648"/>
      <c r="DN15" s="648"/>
      <c r="DO15" s="648"/>
      <c r="DP15" s="649"/>
      <c r="DQ15" s="656">
        <v>10167433</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102712</v>
      </c>
      <c r="S16" s="648"/>
      <c r="T16" s="648"/>
      <c r="U16" s="648"/>
      <c r="V16" s="648"/>
      <c r="W16" s="648"/>
      <c r="X16" s="648"/>
      <c r="Y16" s="649"/>
      <c r="Z16" s="650">
        <v>0.1</v>
      </c>
      <c r="AA16" s="650"/>
      <c r="AB16" s="650"/>
      <c r="AC16" s="650"/>
      <c r="AD16" s="651">
        <v>102712</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243</v>
      </c>
      <c r="BH16" s="648"/>
      <c r="BI16" s="648"/>
      <c r="BJ16" s="648"/>
      <c r="BK16" s="648"/>
      <c r="BL16" s="648"/>
      <c r="BM16" s="648"/>
      <c r="BN16" s="649"/>
      <c r="BO16" s="650" t="s">
        <v>181</v>
      </c>
      <c r="BP16" s="650"/>
      <c r="BQ16" s="650"/>
      <c r="BR16" s="650"/>
      <c r="BS16" s="656" t="s">
        <v>243</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243</v>
      </c>
      <c r="CS16" s="648"/>
      <c r="CT16" s="648"/>
      <c r="CU16" s="648"/>
      <c r="CV16" s="648"/>
      <c r="CW16" s="648"/>
      <c r="CX16" s="648"/>
      <c r="CY16" s="649"/>
      <c r="CZ16" s="650" t="s">
        <v>181</v>
      </c>
      <c r="DA16" s="650"/>
      <c r="DB16" s="650"/>
      <c r="DC16" s="650"/>
      <c r="DD16" s="656" t="s">
        <v>181</v>
      </c>
      <c r="DE16" s="648"/>
      <c r="DF16" s="648"/>
      <c r="DG16" s="648"/>
      <c r="DH16" s="648"/>
      <c r="DI16" s="648"/>
      <c r="DJ16" s="648"/>
      <c r="DK16" s="648"/>
      <c r="DL16" s="648"/>
      <c r="DM16" s="648"/>
      <c r="DN16" s="648"/>
      <c r="DO16" s="648"/>
      <c r="DP16" s="649"/>
      <c r="DQ16" s="656" t="s">
        <v>181</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247672</v>
      </c>
      <c r="S17" s="648"/>
      <c r="T17" s="648"/>
      <c r="U17" s="648"/>
      <c r="V17" s="648"/>
      <c r="W17" s="648"/>
      <c r="X17" s="648"/>
      <c r="Y17" s="649"/>
      <c r="Z17" s="650">
        <v>0.1</v>
      </c>
      <c r="AA17" s="650"/>
      <c r="AB17" s="650"/>
      <c r="AC17" s="650"/>
      <c r="AD17" s="651">
        <v>247672</v>
      </c>
      <c r="AE17" s="651"/>
      <c r="AF17" s="651"/>
      <c r="AG17" s="651"/>
      <c r="AH17" s="651"/>
      <c r="AI17" s="651"/>
      <c r="AJ17" s="651"/>
      <c r="AK17" s="651"/>
      <c r="AL17" s="652">
        <v>0.4</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181</v>
      </c>
      <c r="BH17" s="648"/>
      <c r="BI17" s="648"/>
      <c r="BJ17" s="648"/>
      <c r="BK17" s="648"/>
      <c r="BL17" s="648"/>
      <c r="BM17" s="648"/>
      <c r="BN17" s="649"/>
      <c r="BO17" s="650" t="s">
        <v>181</v>
      </c>
      <c r="BP17" s="650"/>
      <c r="BQ17" s="650"/>
      <c r="BR17" s="650"/>
      <c r="BS17" s="656" t="s">
        <v>181</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8198556</v>
      </c>
      <c r="CS17" s="648"/>
      <c r="CT17" s="648"/>
      <c r="CU17" s="648"/>
      <c r="CV17" s="648"/>
      <c r="CW17" s="648"/>
      <c r="CX17" s="648"/>
      <c r="CY17" s="649"/>
      <c r="CZ17" s="650">
        <v>5</v>
      </c>
      <c r="DA17" s="650"/>
      <c r="DB17" s="650"/>
      <c r="DC17" s="650"/>
      <c r="DD17" s="656" t="s">
        <v>181</v>
      </c>
      <c r="DE17" s="648"/>
      <c r="DF17" s="648"/>
      <c r="DG17" s="648"/>
      <c r="DH17" s="648"/>
      <c r="DI17" s="648"/>
      <c r="DJ17" s="648"/>
      <c r="DK17" s="648"/>
      <c r="DL17" s="648"/>
      <c r="DM17" s="648"/>
      <c r="DN17" s="648"/>
      <c r="DO17" s="648"/>
      <c r="DP17" s="649"/>
      <c r="DQ17" s="656">
        <v>7593143</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378668</v>
      </c>
      <c r="S18" s="648"/>
      <c r="T18" s="648"/>
      <c r="U18" s="648"/>
      <c r="V18" s="648"/>
      <c r="W18" s="648"/>
      <c r="X18" s="648"/>
      <c r="Y18" s="649"/>
      <c r="Z18" s="650">
        <v>0.2</v>
      </c>
      <c r="AA18" s="650"/>
      <c r="AB18" s="650"/>
      <c r="AC18" s="650"/>
      <c r="AD18" s="651">
        <v>378668</v>
      </c>
      <c r="AE18" s="651"/>
      <c r="AF18" s="651"/>
      <c r="AG18" s="651"/>
      <c r="AH18" s="651"/>
      <c r="AI18" s="651"/>
      <c r="AJ18" s="651"/>
      <c r="AK18" s="651"/>
      <c r="AL18" s="652">
        <v>0.6</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181</v>
      </c>
      <c r="BH18" s="648"/>
      <c r="BI18" s="648"/>
      <c r="BJ18" s="648"/>
      <c r="BK18" s="648"/>
      <c r="BL18" s="648"/>
      <c r="BM18" s="648"/>
      <c r="BN18" s="649"/>
      <c r="BO18" s="650" t="s">
        <v>181</v>
      </c>
      <c r="BP18" s="650"/>
      <c r="BQ18" s="650"/>
      <c r="BR18" s="650"/>
      <c r="BS18" s="656" t="s">
        <v>243</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v>1021960</v>
      </c>
      <c r="CS18" s="648"/>
      <c r="CT18" s="648"/>
      <c r="CU18" s="648"/>
      <c r="CV18" s="648"/>
      <c r="CW18" s="648"/>
      <c r="CX18" s="648"/>
      <c r="CY18" s="649"/>
      <c r="CZ18" s="650">
        <v>0.6</v>
      </c>
      <c r="DA18" s="650"/>
      <c r="DB18" s="650"/>
      <c r="DC18" s="650"/>
      <c r="DD18" s="656" t="s">
        <v>243</v>
      </c>
      <c r="DE18" s="648"/>
      <c r="DF18" s="648"/>
      <c r="DG18" s="648"/>
      <c r="DH18" s="648"/>
      <c r="DI18" s="648"/>
      <c r="DJ18" s="648"/>
      <c r="DK18" s="648"/>
      <c r="DL18" s="648"/>
      <c r="DM18" s="648"/>
      <c r="DN18" s="648"/>
      <c r="DO18" s="648"/>
      <c r="DP18" s="649"/>
      <c r="DQ18" s="656">
        <v>1021960</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316415</v>
      </c>
      <c r="S19" s="648"/>
      <c r="T19" s="648"/>
      <c r="U19" s="648"/>
      <c r="V19" s="648"/>
      <c r="W19" s="648"/>
      <c r="X19" s="648"/>
      <c r="Y19" s="649"/>
      <c r="Z19" s="650">
        <v>0.2</v>
      </c>
      <c r="AA19" s="650"/>
      <c r="AB19" s="650"/>
      <c r="AC19" s="650"/>
      <c r="AD19" s="651">
        <v>316415</v>
      </c>
      <c r="AE19" s="651"/>
      <c r="AF19" s="651"/>
      <c r="AG19" s="651"/>
      <c r="AH19" s="651"/>
      <c r="AI19" s="651"/>
      <c r="AJ19" s="651"/>
      <c r="AK19" s="651"/>
      <c r="AL19" s="652">
        <v>0.5</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5104136</v>
      </c>
      <c r="BH19" s="648"/>
      <c r="BI19" s="648"/>
      <c r="BJ19" s="648"/>
      <c r="BK19" s="648"/>
      <c r="BL19" s="648"/>
      <c r="BM19" s="648"/>
      <c r="BN19" s="649"/>
      <c r="BO19" s="650">
        <v>10.1</v>
      </c>
      <c r="BP19" s="650"/>
      <c r="BQ19" s="650"/>
      <c r="BR19" s="650"/>
      <c r="BS19" s="656" t="s">
        <v>243</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181</v>
      </c>
      <c r="CS19" s="648"/>
      <c r="CT19" s="648"/>
      <c r="CU19" s="648"/>
      <c r="CV19" s="648"/>
      <c r="CW19" s="648"/>
      <c r="CX19" s="648"/>
      <c r="CY19" s="649"/>
      <c r="CZ19" s="650" t="s">
        <v>243</v>
      </c>
      <c r="DA19" s="650"/>
      <c r="DB19" s="650"/>
      <c r="DC19" s="650"/>
      <c r="DD19" s="656" t="s">
        <v>243</v>
      </c>
      <c r="DE19" s="648"/>
      <c r="DF19" s="648"/>
      <c r="DG19" s="648"/>
      <c r="DH19" s="648"/>
      <c r="DI19" s="648"/>
      <c r="DJ19" s="648"/>
      <c r="DK19" s="648"/>
      <c r="DL19" s="648"/>
      <c r="DM19" s="648"/>
      <c r="DN19" s="648"/>
      <c r="DO19" s="648"/>
      <c r="DP19" s="649"/>
      <c r="DQ19" s="656" t="s">
        <v>181</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49542</v>
      </c>
      <c r="S20" s="648"/>
      <c r="T20" s="648"/>
      <c r="U20" s="648"/>
      <c r="V20" s="648"/>
      <c r="W20" s="648"/>
      <c r="X20" s="648"/>
      <c r="Y20" s="649"/>
      <c r="Z20" s="650">
        <v>0</v>
      </c>
      <c r="AA20" s="650"/>
      <c r="AB20" s="650"/>
      <c r="AC20" s="650"/>
      <c r="AD20" s="651">
        <v>49542</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5104136</v>
      </c>
      <c r="BH20" s="648"/>
      <c r="BI20" s="648"/>
      <c r="BJ20" s="648"/>
      <c r="BK20" s="648"/>
      <c r="BL20" s="648"/>
      <c r="BM20" s="648"/>
      <c r="BN20" s="649"/>
      <c r="BO20" s="650">
        <v>10.1</v>
      </c>
      <c r="BP20" s="650"/>
      <c r="BQ20" s="650"/>
      <c r="BR20" s="650"/>
      <c r="BS20" s="656" t="s">
        <v>181</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164661827</v>
      </c>
      <c r="CS20" s="648"/>
      <c r="CT20" s="648"/>
      <c r="CU20" s="648"/>
      <c r="CV20" s="648"/>
      <c r="CW20" s="648"/>
      <c r="CX20" s="648"/>
      <c r="CY20" s="649"/>
      <c r="CZ20" s="650">
        <v>100</v>
      </c>
      <c r="DA20" s="650"/>
      <c r="DB20" s="650"/>
      <c r="DC20" s="650"/>
      <c r="DD20" s="656">
        <v>16306426</v>
      </c>
      <c r="DE20" s="648"/>
      <c r="DF20" s="648"/>
      <c r="DG20" s="648"/>
      <c r="DH20" s="648"/>
      <c r="DI20" s="648"/>
      <c r="DJ20" s="648"/>
      <c r="DK20" s="648"/>
      <c r="DL20" s="648"/>
      <c r="DM20" s="648"/>
      <c r="DN20" s="648"/>
      <c r="DO20" s="648"/>
      <c r="DP20" s="649"/>
      <c r="DQ20" s="656">
        <v>76154257</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12711</v>
      </c>
      <c r="S21" s="648"/>
      <c r="T21" s="648"/>
      <c r="U21" s="648"/>
      <c r="V21" s="648"/>
      <c r="W21" s="648"/>
      <c r="X21" s="648"/>
      <c r="Y21" s="649"/>
      <c r="Z21" s="650">
        <v>0</v>
      </c>
      <c r="AA21" s="650"/>
      <c r="AB21" s="650"/>
      <c r="AC21" s="650"/>
      <c r="AD21" s="651">
        <v>12711</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13115</v>
      </c>
      <c r="BH21" s="648"/>
      <c r="BI21" s="648"/>
      <c r="BJ21" s="648"/>
      <c r="BK21" s="648"/>
      <c r="BL21" s="648"/>
      <c r="BM21" s="648"/>
      <c r="BN21" s="649"/>
      <c r="BO21" s="650">
        <v>0</v>
      </c>
      <c r="BP21" s="650"/>
      <c r="BQ21" s="650"/>
      <c r="BR21" s="650"/>
      <c r="BS21" s="656" t="s">
        <v>181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10654443</v>
      </c>
      <c r="S22" s="648"/>
      <c r="T22" s="648"/>
      <c r="U22" s="648"/>
      <c r="V22" s="648"/>
      <c r="W22" s="648"/>
      <c r="X22" s="648"/>
      <c r="Y22" s="649"/>
      <c r="Z22" s="650">
        <v>6.3</v>
      </c>
      <c r="AA22" s="650"/>
      <c r="AB22" s="650"/>
      <c r="AC22" s="650"/>
      <c r="AD22" s="651">
        <v>9929608</v>
      </c>
      <c r="AE22" s="651"/>
      <c r="AF22" s="651"/>
      <c r="AG22" s="651"/>
      <c r="AH22" s="651"/>
      <c r="AI22" s="651"/>
      <c r="AJ22" s="651"/>
      <c r="AK22" s="651"/>
      <c r="AL22" s="652">
        <v>15.1</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v>1090593</v>
      </c>
      <c r="BH22" s="648"/>
      <c r="BI22" s="648"/>
      <c r="BJ22" s="648"/>
      <c r="BK22" s="648"/>
      <c r="BL22" s="648"/>
      <c r="BM22" s="648"/>
      <c r="BN22" s="649"/>
      <c r="BO22" s="650">
        <v>2.2000000000000002</v>
      </c>
      <c r="BP22" s="650"/>
      <c r="BQ22" s="650"/>
      <c r="BR22" s="650"/>
      <c r="BS22" s="656" t="s">
        <v>243</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9929608</v>
      </c>
      <c r="S23" s="648"/>
      <c r="T23" s="648"/>
      <c r="U23" s="648"/>
      <c r="V23" s="648"/>
      <c r="W23" s="648"/>
      <c r="X23" s="648"/>
      <c r="Y23" s="649"/>
      <c r="Z23" s="650">
        <v>5.8</v>
      </c>
      <c r="AA23" s="650"/>
      <c r="AB23" s="650"/>
      <c r="AC23" s="650"/>
      <c r="AD23" s="651">
        <v>9929608</v>
      </c>
      <c r="AE23" s="651"/>
      <c r="AF23" s="651"/>
      <c r="AG23" s="651"/>
      <c r="AH23" s="651"/>
      <c r="AI23" s="651"/>
      <c r="AJ23" s="651"/>
      <c r="AK23" s="651"/>
      <c r="AL23" s="652">
        <v>15.1</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4000428</v>
      </c>
      <c r="BH23" s="648"/>
      <c r="BI23" s="648"/>
      <c r="BJ23" s="648"/>
      <c r="BK23" s="648"/>
      <c r="BL23" s="648"/>
      <c r="BM23" s="648"/>
      <c r="BN23" s="649"/>
      <c r="BO23" s="650">
        <v>7.9</v>
      </c>
      <c r="BP23" s="650"/>
      <c r="BQ23" s="650"/>
      <c r="BR23" s="650"/>
      <c r="BS23" s="656" t="s">
        <v>181</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724835</v>
      </c>
      <c r="S24" s="648"/>
      <c r="T24" s="648"/>
      <c r="U24" s="648"/>
      <c r="V24" s="648"/>
      <c r="W24" s="648"/>
      <c r="X24" s="648"/>
      <c r="Y24" s="649"/>
      <c r="Z24" s="650">
        <v>0.4</v>
      </c>
      <c r="AA24" s="650"/>
      <c r="AB24" s="650"/>
      <c r="AC24" s="650"/>
      <c r="AD24" s="651" t="s">
        <v>181</v>
      </c>
      <c r="AE24" s="651"/>
      <c r="AF24" s="651"/>
      <c r="AG24" s="651"/>
      <c r="AH24" s="651"/>
      <c r="AI24" s="651"/>
      <c r="AJ24" s="651"/>
      <c r="AK24" s="651"/>
      <c r="AL24" s="652" t="s">
        <v>181</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181</v>
      </c>
      <c r="BH24" s="648"/>
      <c r="BI24" s="648"/>
      <c r="BJ24" s="648"/>
      <c r="BK24" s="648"/>
      <c r="BL24" s="648"/>
      <c r="BM24" s="648"/>
      <c r="BN24" s="649"/>
      <c r="BO24" s="650" t="s">
        <v>181</v>
      </c>
      <c r="BP24" s="650"/>
      <c r="BQ24" s="650"/>
      <c r="BR24" s="650"/>
      <c r="BS24" s="656" t="s">
        <v>181</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67130975</v>
      </c>
      <c r="CS24" s="637"/>
      <c r="CT24" s="637"/>
      <c r="CU24" s="637"/>
      <c r="CV24" s="637"/>
      <c r="CW24" s="637"/>
      <c r="CX24" s="637"/>
      <c r="CY24" s="638"/>
      <c r="CZ24" s="641">
        <v>40.799999999999997</v>
      </c>
      <c r="DA24" s="642"/>
      <c r="DB24" s="642"/>
      <c r="DC24" s="661"/>
      <c r="DD24" s="686">
        <v>36936123</v>
      </c>
      <c r="DE24" s="637"/>
      <c r="DF24" s="637"/>
      <c r="DG24" s="637"/>
      <c r="DH24" s="637"/>
      <c r="DI24" s="637"/>
      <c r="DJ24" s="637"/>
      <c r="DK24" s="638"/>
      <c r="DL24" s="686">
        <v>36591772</v>
      </c>
      <c r="DM24" s="637"/>
      <c r="DN24" s="637"/>
      <c r="DO24" s="637"/>
      <c r="DP24" s="637"/>
      <c r="DQ24" s="637"/>
      <c r="DR24" s="637"/>
      <c r="DS24" s="637"/>
      <c r="DT24" s="637"/>
      <c r="DU24" s="637"/>
      <c r="DV24" s="638"/>
      <c r="DW24" s="641">
        <v>53.9</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181</v>
      </c>
      <c r="S25" s="648"/>
      <c r="T25" s="648"/>
      <c r="U25" s="648"/>
      <c r="V25" s="648"/>
      <c r="W25" s="648"/>
      <c r="X25" s="648"/>
      <c r="Y25" s="649"/>
      <c r="Z25" s="650" t="s">
        <v>243</v>
      </c>
      <c r="AA25" s="650"/>
      <c r="AB25" s="650"/>
      <c r="AC25" s="650"/>
      <c r="AD25" s="651" t="s">
        <v>243</v>
      </c>
      <c r="AE25" s="651"/>
      <c r="AF25" s="651"/>
      <c r="AG25" s="651"/>
      <c r="AH25" s="651"/>
      <c r="AI25" s="651"/>
      <c r="AJ25" s="651"/>
      <c r="AK25" s="651"/>
      <c r="AL25" s="652" t="s">
        <v>181</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181</v>
      </c>
      <c r="BH25" s="648"/>
      <c r="BI25" s="648"/>
      <c r="BJ25" s="648"/>
      <c r="BK25" s="648"/>
      <c r="BL25" s="648"/>
      <c r="BM25" s="648"/>
      <c r="BN25" s="649"/>
      <c r="BO25" s="650" t="s">
        <v>181</v>
      </c>
      <c r="BP25" s="650"/>
      <c r="BQ25" s="650"/>
      <c r="BR25" s="650"/>
      <c r="BS25" s="656" t="s">
        <v>243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20749388</v>
      </c>
      <c r="CS25" s="683"/>
      <c r="CT25" s="683"/>
      <c r="CU25" s="683"/>
      <c r="CV25" s="683"/>
      <c r="CW25" s="683"/>
      <c r="CX25" s="683"/>
      <c r="CY25" s="684"/>
      <c r="CZ25" s="652">
        <v>12.6</v>
      </c>
      <c r="DA25" s="681"/>
      <c r="DB25" s="681"/>
      <c r="DC25" s="685"/>
      <c r="DD25" s="656">
        <v>19010020</v>
      </c>
      <c r="DE25" s="683"/>
      <c r="DF25" s="683"/>
      <c r="DG25" s="683"/>
      <c r="DH25" s="683"/>
      <c r="DI25" s="683"/>
      <c r="DJ25" s="683"/>
      <c r="DK25" s="684"/>
      <c r="DL25" s="656">
        <v>18881422</v>
      </c>
      <c r="DM25" s="683"/>
      <c r="DN25" s="683"/>
      <c r="DO25" s="683"/>
      <c r="DP25" s="683"/>
      <c r="DQ25" s="683"/>
      <c r="DR25" s="683"/>
      <c r="DS25" s="683"/>
      <c r="DT25" s="683"/>
      <c r="DU25" s="683"/>
      <c r="DV25" s="684"/>
      <c r="DW25" s="652">
        <v>27.8</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70102947</v>
      </c>
      <c r="S26" s="648"/>
      <c r="T26" s="648"/>
      <c r="U26" s="648"/>
      <c r="V26" s="648"/>
      <c r="W26" s="648"/>
      <c r="X26" s="648"/>
      <c r="Y26" s="649"/>
      <c r="Z26" s="650">
        <v>41.3</v>
      </c>
      <c r="AA26" s="650"/>
      <c r="AB26" s="650"/>
      <c r="AC26" s="650"/>
      <c r="AD26" s="651">
        <v>65377684</v>
      </c>
      <c r="AE26" s="651"/>
      <c r="AF26" s="651"/>
      <c r="AG26" s="651"/>
      <c r="AH26" s="651"/>
      <c r="AI26" s="651"/>
      <c r="AJ26" s="651"/>
      <c r="AK26" s="651"/>
      <c r="AL26" s="652">
        <v>99.3</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181</v>
      </c>
      <c r="BH26" s="648"/>
      <c r="BI26" s="648"/>
      <c r="BJ26" s="648"/>
      <c r="BK26" s="648"/>
      <c r="BL26" s="648"/>
      <c r="BM26" s="648"/>
      <c r="BN26" s="649"/>
      <c r="BO26" s="650" t="s">
        <v>181</v>
      </c>
      <c r="BP26" s="650"/>
      <c r="BQ26" s="650"/>
      <c r="BR26" s="650"/>
      <c r="BS26" s="656" t="s">
        <v>243</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13704135</v>
      </c>
      <c r="CS26" s="648"/>
      <c r="CT26" s="648"/>
      <c r="CU26" s="648"/>
      <c r="CV26" s="648"/>
      <c r="CW26" s="648"/>
      <c r="CX26" s="648"/>
      <c r="CY26" s="649"/>
      <c r="CZ26" s="652">
        <v>8.3000000000000007</v>
      </c>
      <c r="DA26" s="681"/>
      <c r="DB26" s="681"/>
      <c r="DC26" s="685"/>
      <c r="DD26" s="656">
        <v>12717305</v>
      </c>
      <c r="DE26" s="648"/>
      <c r="DF26" s="648"/>
      <c r="DG26" s="648"/>
      <c r="DH26" s="648"/>
      <c r="DI26" s="648"/>
      <c r="DJ26" s="648"/>
      <c r="DK26" s="649"/>
      <c r="DL26" s="656" t="s">
        <v>243</v>
      </c>
      <c r="DM26" s="648"/>
      <c r="DN26" s="648"/>
      <c r="DO26" s="648"/>
      <c r="DP26" s="648"/>
      <c r="DQ26" s="648"/>
      <c r="DR26" s="648"/>
      <c r="DS26" s="648"/>
      <c r="DT26" s="648"/>
      <c r="DU26" s="648"/>
      <c r="DV26" s="649"/>
      <c r="DW26" s="652" t="s">
        <v>243</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44336</v>
      </c>
      <c r="S27" s="648"/>
      <c r="T27" s="648"/>
      <c r="U27" s="648"/>
      <c r="V27" s="648"/>
      <c r="W27" s="648"/>
      <c r="X27" s="648"/>
      <c r="Y27" s="649"/>
      <c r="Z27" s="650">
        <v>0</v>
      </c>
      <c r="AA27" s="650"/>
      <c r="AB27" s="650"/>
      <c r="AC27" s="650"/>
      <c r="AD27" s="651">
        <v>44336</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50498700</v>
      </c>
      <c r="BH27" s="648"/>
      <c r="BI27" s="648"/>
      <c r="BJ27" s="648"/>
      <c r="BK27" s="648"/>
      <c r="BL27" s="648"/>
      <c r="BM27" s="648"/>
      <c r="BN27" s="649"/>
      <c r="BO27" s="650">
        <v>100</v>
      </c>
      <c r="BP27" s="650"/>
      <c r="BQ27" s="650"/>
      <c r="BR27" s="650"/>
      <c r="BS27" s="656">
        <v>632294</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38183031</v>
      </c>
      <c r="CS27" s="683"/>
      <c r="CT27" s="683"/>
      <c r="CU27" s="683"/>
      <c r="CV27" s="683"/>
      <c r="CW27" s="683"/>
      <c r="CX27" s="683"/>
      <c r="CY27" s="684"/>
      <c r="CZ27" s="652">
        <v>23.2</v>
      </c>
      <c r="DA27" s="681"/>
      <c r="DB27" s="681"/>
      <c r="DC27" s="685"/>
      <c r="DD27" s="656">
        <v>10332960</v>
      </c>
      <c r="DE27" s="683"/>
      <c r="DF27" s="683"/>
      <c r="DG27" s="683"/>
      <c r="DH27" s="683"/>
      <c r="DI27" s="683"/>
      <c r="DJ27" s="683"/>
      <c r="DK27" s="684"/>
      <c r="DL27" s="656">
        <v>10117207</v>
      </c>
      <c r="DM27" s="683"/>
      <c r="DN27" s="683"/>
      <c r="DO27" s="683"/>
      <c r="DP27" s="683"/>
      <c r="DQ27" s="683"/>
      <c r="DR27" s="683"/>
      <c r="DS27" s="683"/>
      <c r="DT27" s="683"/>
      <c r="DU27" s="683"/>
      <c r="DV27" s="684"/>
      <c r="DW27" s="652">
        <v>14.9</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682878</v>
      </c>
      <c r="S28" s="648"/>
      <c r="T28" s="648"/>
      <c r="U28" s="648"/>
      <c r="V28" s="648"/>
      <c r="W28" s="648"/>
      <c r="X28" s="648"/>
      <c r="Y28" s="649"/>
      <c r="Z28" s="650">
        <v>0.4</v>
      </c>
      <c r="AA28" s="650"/>
      <c r="AB28" s="650"/>
      <c r="AC28" s="650"/>
      <c r="AD28" s="651" t="s">
        <v>243</v>
      </c>
      <c r="AE28" s="651"/>
      <c r="AF28" s="651"/>
      <c r="AG28" s="651"/>
      <c r="AH28" s="651"/>
      <c r="AI28" s="651"/>
      <c r="AJ28" s="651"/>
      <c r="AK28" s="651"/>
      <c r="AL28" s="652" t="s">
        <v>181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8198556</v>
      </c>
      <c r="CS28" s="648"/>
      <c r="CT28" s="648"/>
      <c r="CU28" s="648"/>
      <c r="CV28" s="648"/>
      <c r="CW28" s="648"/>
      <c r="CX28" s="648"/>
      <c r="CY28" s="649"/>
      <c r="CZ28" s="652">
        <v>5</v>
      </c>
      <c r="DA28" s="681"/>
      <c r="DB28" s="681"/>
      <c r="DC28" s="685"/>
      <c r="DD28" s="656">
        <v>7593143</v>
      </c>
      <c r="DE28" s="648"/>
      <c r="DF28" s="648"/>
      <c r="DG28" s="648"/>
      <c r="DH28" s="648"/>
      <c r="DI28" s="648"/>
      <c r="DJ28" s="648"/>
      <c r="DK28" s="649"/>
      <c r="DL28" s="656">
        <v>7593143</v>
      </c>
      <c r="DM28" s="648"/>
      <c r="DN28" s="648"/>
      <c r="DO28" s="648"/>
      <c r="DP28" s="648"/>
      <c r="DQ28" s="648"/>
      <c r="DR28" s="648"/>
      <c r="DS28" s="648"/>
      <c r="DT28" s="648"/>
      <c r="DU28" s="648"/>
      <c r="DV28" s="649"/>
      <c r="DW28" s="652">
        <v>11.2</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1649779</v>
      </c>
      <c r="S29" s="648"/>
      <c r="T29" s="648"/>
      <c r="U29" s="648"/>
      <c r="V29" s="648"/>
      <c r="W29" s="648"/>
      <c r="X29" s="648"/>
      <c r="Y29" s="649"/>
      <c r="Z29" s="650">
        <v>1</v>
      </c>
      <c r="AA29" s="650"/>
      <c r="AB29" s="650"/>
      <c r="AC29" s="650"/>
      <c r="AD29" s="651">
        <v>395752</v>
      </c>
      <c r="AE29" s="651"/>
      <c r="AF29" s="651"/>
      <c r="AG29" s="651"/>
      <c r="AH29" s="651"/>
      <c r="AI29" s="651"/>
      <c r="AJ29" s="651"/>
      <c r="AK29" s="651"/>
      <c r="AL29" s="652">
        <v>0.6</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303</v>
      </c>
      <c r="CE29" s="692"/>
      <c r="CF29" s="662" t="s">
        <v>304</v>
      </c>
      <c r="CG29" s="663"/>
      <c r="CH29" s="663"/>
      <c r="CI29" s="663"/>
      <c r="CJ29" s="663"/>
      <c r="CK29" s="663"/>
      <c r="CL29" s="663"/>
      <c r="CM29" s="663"/>
      <c r="CN29" s="663"/>
      <c r="CO29" s="663"/>
      <c r="CP29" s="663"/>
      <c r="CQ29" s="664"/>
      <c r="CR29" s="647">
        <v>8198399</v>
      </c>
      <c r="CS29" s="683"/>
      <c r="CT29" s="683"/>
      <c r="CU29" s="683"/>
      <c r="CV29" s="683"/>
      <c r="CW29" s="683"/>
      <c r="CX29" s="683"/>
      <c r="CY29" s="684"/>
      <c r="CZ29" s="652">
        <v>5</v>
      </c>
      <c r="DA29" s="681"/>
      <c r="DB29" s="681"/>
      <c r="DC29" s="685"/>
      <c r="DD29" s="656">
        <v>7592986</v>
      </c>
      <c r="DE29" s="683"/>
      <c r="DF29" s="683"/>
      <c r="DG29" s="683"/>
      <c r="DH29" s="683"/>
      <c r="DI29" s="683"/>
      <c r="DJ29" s="683"/>
      <c r="DK29" s="684"/>
      <c r="DL29" s="656">
        <v>7592986</v>
      </c>
      <c r="DM29" s="683"/>
      <c r="DN29" s="683"/>
      <c r="DO29" s="683"/>
      <c r="DP29" s="683"/>
      <c r="DQ29" s="683"/>
      <c r="DR29" s="683"/>
      <c r="DS29" s="683"/>
      <c r="DT29" s="683"/>
      <c r="DU29" s="683"/>
      <c r="DV29" s="684"/>
      <c r="DW29" s="652">
        <v>11.2</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474781</v>
      </c>
      <c r="S30" s="648"/>
      <c r="T30" s="648"/>
      <c r="U30" s="648"/>
      <c r="V30" s="648"/>
      <c r="W30" s="648"/>
      <c r="X30" s="648"/>
      <c r="Y30" s="649"/>
      <c r="Z30" s="650">
        <v>0.3</v>
      </c>
      <c r="AA30" s="650"/>
      <c r="AB30" s="650"/>
      <c r="AC30" s="650"/>
      <c r="AD30" s="651" t="s">
        <v>243</v>
      </c>
      <c r="AE30" s="651"/>
      <c r="AF30" s="651"/>
      <c r="AG30" s="651"/>
      <c r="AH30" s="651"/>
      <c r="AI30" s="651"/>
      <c r="AJ30" s="651"/>
      <c r="AK30" s="651"/>
      <c r="AL30" s="652" t="s">
        <v>243</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93"/>
      <c r="CE30" s="694"/>
      <c r="CF30" s="662" t="s">
        <v>308</v>
      </c>
      <c r="CG30" s="663"/>
      <c r="CH30" s="663"/>
      <c r="CI30" s="663"/>
      <c r="CJ30" s="663"/>
      <c r="CK30" s="663"/>
      <c r="CL30" s="663"/>
      <c r="CM30" s="663"/>
      <c r="CN30" s="663"/>
      <c r="CO30" s="663"/>
      <c r="CP30" s="663"/>
      <c r="CQ30" s="664"/>
      <c r="CR30" s="647">
        <v>8091610</v>
      </c>
      <c r="CS30" s="648"/>
      <c r="CT30" s="648"/>
      <c r="CU30" s="648"/>
      <c r="CV30" s="648"/>
      <c r="CW30" s="648"/>
      <c r="CX30" s="648"/>
      <c r="CY30" s="649"/>
      <c r="CZ30" s="652">
        <v>4.9000000000000004</v>
      </c>
      <c r="DA30" s="681"/>
      <c r="DB30" s="681"/>
      <c r="DC30" s="685"/>
      <c r="DD30" s="656">
        <v>7502976</v>
      </c>
      <c r="DE30" s="648"/>
      <c r="DF30" s="648"/>
      <c r="DG30" s="648"/>
      <c r="DH30" s="648"/>
      <c r="DI30" s="648"/>
      <c r="DJ30" s="648"/>
      <c r="DK30" s="649"/>
      <c r="DL30" s="656">
        <v>7502976</v>
      </c>
      <c r="DM30" s="648"/>
      <c r="DN30" s="648"/>
      <c r="DO30" s="648"/>
      <c r="DP30" s="648"/>
      <c r="DQ30" s="648"/>
      <c r="DR30" s="648"/>
      <c r="DS30" s="648"/>
      <c r="DT30" s="648"/>
      <c r="DU30" s="648"/>
      <c r="DV30" s="649"/>
      <c r="DW30" s="652">
        <v>11.1</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69353223</v>
      </c>
      <c r="S31" s="648"/>
      <c r="T31" s="648"/>
      <c r="U31" s="648"/>
      <c r="V31" s="648"/>
      <c r="W31" s="648"/>
      <c r="X31" s="648"/>
      <c r="Y31" s="649"/>
      <c r="Z31" s="650">
        <v>40.799999999999997</v>
      </c>
      <c r="AA31" s="650"/>
      <c r="AB31" s="650"/>
      <c r="AC31" s="650"/>
      <c r="AD31" s="651" t="s">
        <v>243</v>
      </c>
      <c r="AE31" s="651"/>
      <c r="AF31" s="651"/>
      <c r="AG31" s="651"/>
      <c r="AH31" s="651"/>
      <c r="AI31" s="651"/>
      <c r="AJ31" s="651"/>
      <c r="AK31" s="651"/>
      <c r="AL31" s="652" t="s">
        <v>243</v>
      </c>
      <c r="AM31" s="653"/>
      <c r="AN31" s="653"/>
      <c r="AO31" s="654"/>
      <c r="AP31" s="704" t="s">
        <v>310</v>
      </c>
      <c r="AQ31" s="705"/>
      <c r="AR31" s="705"/>
      <c r="AS31" s="705"/>
      <c r="AT31" s="710" t="s">
        <v>311</v>
      </c>
      <c r="AU31" s="231"/>
      <c r="AV31" s="231"/>
      <c r="AW31" s="231"/>
      <c r="AX31" s="633" t="s">
        <v>185</v>
      </c>
      <c r="AY31" s="634"/>
      <c r="AZ31" s="634"/>
      <c r="BA31" s="634"/>
      <c r="BB31" s="634"/>
      <c r="BC31" s="634"/>
      <c r="BD31" s="634"/>
      <c r="BE31" s="634"/>
      <c r="BF31" s="635"/>
      <c r="BG31" s="715">
        <v>98.7</v>
      </c>
      <c r="BH31" s="702"/>
      <c r="BI31" s="702"/>
      <c r="BJ31" s="702"/>
      <c r="BK31" s="702"/>
      <c r="BL31" s="702"/>
      <c r="BM31" s="642">
        <v>98.4</v>
      </c>
      <c r="BN31" s="702"/>
      <c r="BO31" s="702"/>
      <c r="BP31" s="702"/>
      <c r="BQ31" s="703"/>
      <c r="BR31" s="715">
        <v>99.7</v>
      </c>
      <c r="BS31" s="702"/>
      <c r="BT31" s="702"/>
      <c r="BU31" s="702"/>
      <c r="BV31" s="702"/>
      <c r="BW31" s="702"/>
      <c r="BX31" s="642">
        <v>99.4</v>
      </c>
      <c r="BY31" s="702"/>
      <c r="BZ31" s="702"/>
      <c r="CA31" s="702"/>
      <c r="CB31" s="703"/>
      <c r="CD31" s="693"/>
      <c r="CE31" s="694"/>
      <c r="CF31" s="662" t="s">
        <v>312</v>
      </c>
      <c r="CG31" s="663"/>
      <c r="CH31" s="663"/>
      <c r="CI31" s="663"/>
      <c r="CJ31" s="663"/>
      <c r="CK31" s="663"/>
      <c r="CL31" s="663"/>
      <c r="CM31" s="663"/>
      <c r="CN31" s="663"/>
      <c r="CO31" s="663"/>
      <c r="CP31" s="663"/>
      <c r="CQ31" s="664"/>
      <c r="CR31" s="647">
        <v>106789</v>
      </c>
      <c r="CS31" s="683"/>
      <c r="CT31" s="683"/>
      <c r="CU31" s="683"/>
      <c r="CV31" s="683"/>
      <c r="CW31" s="683"/>
      <c r="CX31" s="683"/>
      <c r="CY31" s="684"/>
      <c r="CZ31" s="652">
        <v>0.1</v>
      </c>
      <c r="DA31" s="681"/>
      <c r="DB31" s="681"/>
      <c r="DC31" s="685"/>
      <c r="DD31" s="656">
        <v>90010</v>
      </c>
      <c r="DE31" s="683"/>
      <c r="DF31" s="683"/>
      <c r="DG31" s="683"/>
      <c r="DH31" s="683"/>
      <c r="DI31" s="683"/>
      <c r="DJ31" s="683"/>
      <c r="DK31" s="684"/>
      <c r="DL31" s="656">
        <v>90010</v>
      </c>
      <c r="DM31" s="683"/>
      <c r="DN31" s="683"/>
      <c r="DO31" s="683"/>
      <c r="DP31" s="683"/>
      <c r="DQ31" s="683"/>
      <c r="DR31" s="683"/>
      <c r="DS31" s="683"/>
      <c r="DT31" s="683"/>
      <c r="DU31" s="683"/>
      <c r="DV31" s="684"/>
      <c r="DW31" s="652">
        <v>0.1</v>
      </c>
      <c r="DX31" s="681"/>
      <c r="DY31" s="681"/>
      <c r="DZ31" s="681"/>
      <c r="EA31" s="681"/>
      <c r="EB31" s="681"/>
      <c r="EC31" s="682"/>
    </row>
    <row r="32" spans="2:133" ht="11.25" customHeight="1" x14ac:dyDescent="0.15">
      <c r="B32" s="697" t="s">
        <v>313</v>
      </c>
      <c r="C32" s="698"/>
      <c r="D32" s="698"/>
      <c r="E32" s="698"/>
      <c r="F32" s="698"/>
      <c r="G32" s="698"/>
      <c r="H32" s="698"/>
      <c r="I32" s="698"/>
      <c r="J32" s="698"/>
      <c r="K32" s="698"/>
      <c r="L32" s="698"/>
      <c r="M32" s="698"/>
      <c r="N32" s="698"/>
      <c r="O32" s="698"/>
      <c r="P32" s="698"/>
      <c r="Q32" s="699"/>
      <c r="R32" s="647" t="s">
        <v>181</v>
      </c>
      <c r="S32" s="648"/>
      <c r="T32" s="648"/>
      <c r="U32" s="648"/>
      <c r="V32" s="648"/>
      <c r="W32" s="648"/>
      <c r="X32" s="648"/>
      <c r="Y32" s="649"/>
      <c r="Z32" s="650" t="s">
        <v>243</v>
      </c>
      <c r="AA32" s="650"/>
      <c r="AB32" s="650"/>
      <c r="AC32" s="650"/>
      <c r="AD32" s="651" t="s">
        <v>181</v>
      </c>
      <c r="AE32" s="651"/>
      <c r="AF32" s="651"/>
      <c r="AG32" s="651"/>
      <c r="AH32" s="651"/>
      <c r="AI32" s="651"/>
      <c r="AJ32" s="651"/>
      <c r="AK32" s="651"/>
      <c r="AL32" s="652" t="s">
        <v>243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99.4</v>
      </c>
      <c r="BH32" s="683"/>
      <c r="BI32" s="683"/>
      <c r="BJ32" s="683"/>
      <c r="BK32" s="683"/>
      <c r="BL32" s="683"/>
      <c r="BM32" s="653">
        <v>99.1</v>
      </c>
      <c r="BN32" s="713"/>
      <c r="BO32" s="713"/>
      <c r="BP32" s="713"/>
      <c r="BQ32" s="714"/>
      <c r="BR32" s="716">
        <v>99.6</v>
      </c>
      <c r="BS32" s="683"/>
      <c r="BT32" s="683"/>
      <c r="BU32" s="683"/>
      <c r="BV32" s="683"/>
      <c r="BW32" s="683"/>
      <c r="BX32" s="653">
        <v>99.2</v>
      </c>
      <c r="BY32" s="713"/>
      <c r="BZ32" s="713"/>
      <c r="CA32" s="713"/>
      <c r="CB32" s="714"/>
      <c r="CD32" s="695"/>
      <c r="CE32" s="696"/>
      <c r="CF32" s="662" t="s">
        <v>316</v>
      </c>
      <c r="CG32" s="663"/>
      <c r="CH32" s="663"/>
      <c r="CI32" s="663"/>
      <c r="CJ32" s="663"/>
      <c r="CK32" s="663"/>
      <c r="CL32" s="663"/>
      <c r="CM32" s="663"/>
      <c r="CN32" s="663"/>
      <c r="CO32" s="663"/>
      <c r="CP32" s="663"/>
      <c r="CQ32" s="664"/>
      <c r="CR32" s="647">
        <v>157</v>
      </c>
      <c r="CS32" s="648"/>
      <c r="CT32" s="648"/>
      <c r="CU32" s="648"/>
      <c r="CV32" s="648"/>
      <c r="CW32" s="648"/>
      <c r="CX32" s="648"/>
      <c r="CY32" s="649"/>
      <c r="CZ32" s="652">
        <v>0</v>
      </c>
      <c r="DA32" s="681"/>
      <c r="DB32" s="681"/>
      <c r="DC32" s="685"/>
      <c r="DD32" s="656">
        <v>157</v>
      </c>
      <c r="DE32" s="648"/>
      <c r="DF32" s="648"/>
      <c r="DG32" s="648"/>
      <c r="DH32" s="648"/>
      <c r="DI32" s="648"/>
      <c r="DJ32" s="648"/>
      <c r="DK32" s="649"/>
      <c r="DL32" s="656">
        <v>157</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9463311</v>
      </c>
      <c r="S33" s="648"/>
      <c r="T33" s="648"/>
      <c r="U33" s="648"/>
      <c r="V33" s="648"/>
      <c r="W33" s="648"/>
      <c r="X33" s="648"/>
      <c r="Y33" s="649"/>
      <c r="Z33" s="650">
        <v>5.6</v>
      </c>
      <c r="AA33" s="650"/>
      <c r="AB33" s="650"/>
      <c r="AC33" s="650"/>
      <c r="AD33" s="651" t="s">
        <v>181</v>
      </c>
      <c r="AE33" s="651"/>
      <c r="AF33" s="651"/>
      <c r="AG33" s="651"/>
      <c r="AH33" s="651"/>
      <c r="AI33" s="651"/>
      <c r="AJ33" s="651"/>
      <c r="AK33" s="651"/>
      <c r="AL33" s="652" t="s">
        <v>243</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97.6</v>
      </c>
      <c r="BH33" s="718"/>
      <c r="BI33" s="718"/>
      <c r="BJ33" s="718"/>
      <c r="BK33" s="718"/>
      <c r="BL33" s="718"/>
      <c r="BM33" s="719">
        <v>97.5</v>
      </c>
      <c r="BN33" s="718"/>
      <c r="BO33" s="718"/>
      <c r="BP33" s="718"/>
      <c r="BQ33" s="720"/>
      <c r="BR33" s="717">
        <v>99.9</v>
      </c>
      <c r="BS33" s="718"/>
      <c r="BT33" s="718"/>
      <c r="BU33" s="718"/>
      <c r="BV33" s="718"/>
      <c r="BW33" s="718"/>
      <c r="BX33" s="719">
        <v>99.7</v>
      </c>
      <c r="BY33" s="718"/>
      <c r="BZ33" s="718"/>
      <c r="CA33" s="718"/>
      <c r="CB33" s="720"/>
      <c r="CD33" s="662" t="s">
        <v>319</v>
      </c>
      <c r="CE33" s="663"/>
      <c r="CF33" s="663"/>
      <c r="CG33" s="663"/>
      <c r="CH33" s="663"/>
      <c r="CI33" s="663"/>
      <c r="CJ33" s="663"/>
      <c r="CK33" s="663"/>
      <c r="CL33" s="663"/>
      <c r="CM33" s="663"/>
      <c r="CN33" s="663"/>
      <c r="CO33" s="663"/>
      <c r="CP33" s="663"/>
      <c r="CQ33" s="664"/>
      <c r="CR33" s="647">
        <v>81224426</v>
      </c>
      <c r="CS33" s="683"/>
      <c r="CT33" s="683"/>
      <c r="CU33" s="683"/>
      <c r="CV33" s="683"/>
      <c r="CW33" s="683"/>
      <c r="CX33" s="683"/>
      <c r="CY33" s="684"/>
      <c r="CZ33" s="652">
        <v>49.3</v>
      </c>
      <c r="DA33" s="681"/>
      <c r="DB33" s="681"/>
      <c r="DC33" s="685"/>
      <c r="DD33" s="656">
        <v>34424160</v>
      </c>
      <c r="DE33" s="683"/>
      <c r="DF33" s="683"/>
      <c r="DG33" s="683"/>
      <c r="DH33" s="683"/>
      <c r="DI33" s="683"/>
      <c r="DJ33" s="683"/>
      <c r="DK33" s="684"/>
      <c r="DL33" s="656">
        <v>25952180</v>
      </c>
      <c r="DM33" s="683"/>
      <c r="DN33" s="683"/>
      <c r="DO33" s="683"/>
      <c r="DP33" s="683"/>
      <c r="DQ33" s="683"/>
      <c r="DR33" s="683"/>
      <c r="DS33" s="683"/>
      <c r="DT33" s="683"/>
      <c r="DU33" s="683"/>
      <c r="DV33" s="684"/>
      <c r="DW33" s="652">
        <v>38.299999999999997</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1121662</v>
      </c>
      <c r="S34" s="648"/>
      <c r="T34" s="648"/>
      <c r="U34" s="648"/>
      <c r="V34" s="648"/>
      <c r="W34" s="648"/>
      <c r="X34" s="648"/>
      <c r="Y34" s="649"/>
      <c r="Z34" s="650">
        <v>0.7</v>
      </c>
      <c r="AA34" s="650"/>
      <c r="AB34" s="650"/>
      <c r="AC34" s="650"/>
      <c r="AD34" s="651" t="s">
        <v>243</v>
      </c>
      <c r="AE34" s="651"/>
      <c r="AF34" s="651"/>
      <c r="AG34" s="651"/>
      <c r="AH34" s="651"/>
      <c r="AI34" s="651"/>
      <c r="AJ34" s="651"/>
      <c r="AK34" s="651"/>
      <c r="AL34" s="652" t="s">
        <v>243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16826362</v>
      </c>
      <c r="CS34" s="648"/>
      <c r="CT34" s="648"/>
      <c r="CU34" s="648"/>
      <c r="CV34" s="648"/>
      <c r="CW34" s="648"/>
      <c r="CX34" s="648"/>
      <c r="CY34" s="649"/>
      <c r="CZ34" s="652">
        <v>10.199999999999999</v>
      </c>
      <c r="DA34" s="681"/>
      <c r="DB34" s="681"/>
      <c r="DC34" s="685"/>
      <c r="DD34" s="656">
        <v>12918863</v>
      </c>
      <c r="DE34" s="648"/>
      <c r="DF34" s="648"/>
      <c r="DG34" s="648"/>
      <c r="DH34" s="648"/>
      <c r="DI34" s="648"/>
      <c r="DJ34" s="648"/>
      <c r="DK34" s="649"/>
      <c r="DL34" s="656">
        <v>10333044</v>
      </c>
      <c r="DM34" s="648"/>
      <c r="DN34" s="648"/>
      <c r="DO34" s="648"/>
      <c r="DP34" s="648"/>
      <c r="DQ34" s="648"/>
      <c r="DR34" s="648"/>
      <c r="DS34" s="648"/>
      <c r="DT34" s="648"/>
      <c r="DU34" s="648"/>
      <c r="DV34" s="649"/>
      <c r="DW34" s="652">
        <v>15.2</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154008</v>
      </c>
      <c r="S35" s="648"/>
      <c r="T35" s="648"/>
      <c r="U35" s="648"/>
      <c r="V35" s="648"/>
      <c r="W35" s="648"/>
      <c r="X35" s="648"/>
      <c r="Y35" s="649"/>
      <c r="Z35" s="650">
        <v>0.1</v>
      </c>
      <c r="AA35" s="650"/>
      <c r="AB35" s="650"/>
      <c r="AC35" s="650"/>
      <c r="AD35" s="651" t="s">
        <v>243</v>
      </c>
      <c r="AE35" s="651"/>
      <c r="AF35" s="651"/>
      <c r="AG35" s="651"/>
      <c r="AH35" s="651"/>
      <c r="AI35" s="651"/>
      <c r="AJ35" s="651"/>
      <c r="AK35" s="651"/>
      <c r="AL35" s="652" t="s">
        <v>181</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1735297</v>
      </c>
      <c r="CS35" s="683"/>
      <c r="CT35" s="683"/>
      <c r="CU35" s="683"/>
      <c r="CV35" s="683"/>
      <c r="CW35" s="683"/>
      <c r="CX35" s="683"/>
      <c r="CY35" s="684"/>
      <c r="CZ35" s="652">
        <v>1.1000000000000001</v>
      </c>
      <c r="DA35" s="681"/>
      <c r="DB35" s="681"/>
      <c r="DC35" s="685"/>
      <c r="DD35" s="656">
        <v>1676366</v>
      </c>
      <c r="DE35" s="683"/>
      <c r="DF35" s="683"/>
      <c r="DG35" s="683"/>
      <c r="DH35" s="683"/>
      <c r="DI35" s="683"/>
      <c r="DJ35" s="683"/>
      <c r="DK35" s="684"/>
      <c r="DL35" s="656">
        <v>1676366</v>
      </c>
      <c r="DM35" s="683"/>
      <c r="DN35" s="683"/>
      <c r="DO35" s="683"/>
      <c r="DP35" s="683"/>
      <c r="DQ35" s="683"/>
      <c r="DR35" s="683"/>
      <c r="DS35" s="683"/>
      <c r="DT35" s="683"/>
      <c r="DU35" s="683"/>
      <c r="DV35" s="684"/>
      <c r="DW35" s="652">
        <v>2.5</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4518439</v>
      </c>
      <c r="S36" s="648"/>
      <c r="T36" s="648"/>
      <c r="U36" s="648"/>
      <c r="V36" s="648"/>
      <c r="W36" s="648"/>
      <c r="X36" s="648"/>
      <c r="Y36" s="649"/>
      <c r="Z36" s="650">
        <v>2.7</v>
      </c>
      <c r="AA36" s="650"/>
      <c r="AB36" s="650"/>
      <c r="AC36" s="650"/>
      <c r="AD36" s="651" t="s">
        <v>181</v>
      </c>
      <c r="AE36" s="651"/>
      <c r="AF36" s="651"/>
      <c r="AG36" s="651"/>
      <c r="AH36" s="651"/>
      <c r="AI36" s="651"/>
      <c r="AJ36" s="651"/>
      <c r="AK36" s="651"/>
      <c r="AL36" s="652" t="s">
        <v>243</v>
      </c>
      <c r="AM36" s="653"/>
      <c r="AN36" s="653"/>
      <c r="AO36" s="654"/>
      <c r="AP36" s="235"/>
      <c r="AQ36" s="721" t="s">
        <v>327</v>
      </c>
      <c r="AR36" s="722"/>
      <c r="AS36" s="722"/>
      <c r="AT36" s="722"/>
      <c r="AU36" s="722"/>
      <c r="AV36" s="722"/>
      <c r="AW36" s="722"/>
      <c r="AX36" s="722"/>
      <c r="AY36" s="723"/>
      <c r="AZ36" s="636">
        <v>16350272</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808681</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45885817</v>
      </c>
      <c r="CS36" s="648"/>
      <c r="CT36" s="648"/>
      <c r="CU36" s="648"/>
      <c r="CV36" s="648"/>
      <c r="CW36" s="648"/>
      <c r="CX36" s="648"/>
      <c r="CY36" s="649"/>
      <c r="CZ36" s="652">
        <v>27.9</v>
      </c>
      <c r="DA36" s="681"/>
      <c r="DB36" s="681"/>
      <c r="DC36" s="685"/>
      <c r="DD36" s="656">
        <v>9346159</v>
      </c>
      <c r="DE36" s="648"/>
      <c r="DF36" s="648"/>
      <c r="DG36" s="648"/>
      <c r="DH36" s="648"/>
      <c r="DI36" s="648"/>
      <c r="DJ36" s="648"/>
      <c r="DK36" s="649"/>
      <c r="DL36" s="656">
        <v>4409463</v>
      </c>
      <c r="DM36" s="648"/>
      <c r="DN36" s="648"/>
      <c r="DO36" s="648"/>
      <c r="DP36" s="648"/>
      <c r="DQ36" s="648"/>
      <c r="DR36" s="648"/>
      <c r="DS36" s="648"/>
      <c r="DT36" s="648"/>
      <c r="DU36" s="648"/>
      <c r="DV36" s="649"/>
      <c r="DW36" s="652">
        <v>6.5</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4582010</v>
      </c>
      <c r="S37" s="648"/>
      <c r="T37" s="648"/>
      <c r="U37" s="648"/>
      <c r="V37" s="648"/>
      <c r="W37" s="648"/>
      <c r="X37" s="648"/>
      <c r="Y37" s="649"/>
      <c r="Z37" s="650">
        <v>2.7</v>
      </c>
      <c r="AA37" s="650"/>
      <c r="AB37" s="650"/>
      <c r="AC37" s="650"/>
      <c r="AD37" s="651" t="s">
        <v>243</v>
      </c>
      <c r="AE37" s="651"/>
      <c r="AF37" s="651"/>
      <c r="AG37" s="651"/>
      <c r="AH37" s="651"/>
      <c r="AI37" s="651"/>
      <c r="AJ37" s="651"/>
      <c r="AK37" s="651"/>
      <c r="AL37" s="652" t="s">
        <v>243</v>
      </c>
      <c r="AM37" s="653"/>
      <c r="AN37" s="653"/>
      <c r="AO37" s="654"/>
      <c r="AQ37" s="725" t="s">
        <v>331</v>
      </c>
      <c r="AR37" s="726"/>
      <c r="AS37" s="726"/>
      <c r="AT37" s="726"/>
      <c r="AU37" s="726"/>
      <c r="AV37" s="726"/>
      <c r="AW37" s="726"/>
      <c r="AX37" s="726"/>
      <c r="AY37" s="727"/>
      <c r="AZ37" s="647">
        <v>3080000</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618608</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23581</v>
      </c>
      <c r="CS37" s="683"/>
      <c r="CT37" s="683"/>
      <c r="CU37" s="683"/>
      <c r="CV37" s="683"/>
      <c r="CW37" s="683"/>
      <c r="CX37" s="683"/>
      <c r="CY37" s="684"/>
      <c r="CZ37" s="652">
        <v>0</v>
      </c>
      <c r="DA37" s="681"/>
      <c r="DB37" s="681"/>
      <c r="DC37" s="685"/>
      <c r="DD37" s="656">
        <v>23581</v>
      </c>
      <c r="DE37" s="683"/>
      <c r="DF37" s="683"/>
      <c r="DG37" s="683"/>
      <c r="DH37" s="683"/>
      <c r="DI37" s="683"/>
      <c r="DJ37" s="683"/>
      <c r="DK37" s="684"/>
      <c r="DL37" s="656">
        <v>22330</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2149344</v>
      </c>
      <c r="S38" s="648"/>
      <c r="T38" s="648"/>
      <c r="U38" s="648"/>
      <c r="V38" s="648"/>
      <c r="W38" s="648"/>
      <c r="X38" s="648"/>
      <c r="Y38" s="649"/>
      <c r="Z38" s="650">
        <v>1.3</v>
      </c>
      <c r="AA38" s="650"/>
      <c r="AB38" s="650"/>
      <c r="AC38" s="650"/>
      <c r="AD38" s="651">
        <v>21894</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1021960</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45223</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11978791</v>
      </c>
      <c r="CS38" s="648"/>
      <c r="CT38" s="648"/>
      <c r="CU38" s="648"/>
      <c r="CV38" s="648"/>
      <c r="CW38" s="648"/>
      <c r="CX38" s="648"/>
      <c r="CY38" s="649"/>
      <c r="CZ38" s="652">
        <v>7.3</v>
      </c>
      <c r="DA38" s="681"/>
      <c r="DB38" s="681"/>
      <c r="DC38" s="685"/>
      <c r="DD38" s="656">
        <v>9519261</v>
      </c>
      <c r="DE38" s="648"/>
      <c r="DF38" s="648"/>
      <c r="DG38" s="648"/>
      <c r="DH38" s="648"/>
      <c r="DI38" s="648"/>
      <c r="DJ38" s="648"/>
      <c r="DK38" s="649"/>
      <c r="DL38" s="656">
        <v>9349508</v>
      </c>
      <c r="DM38" s="648"/>
      <c r="DN38" s="648"/>
      <c r="DO38" s="648"/>
      <c r="DP38" s="648"/>
      <c r="DQ38" s="648"/>
      <c r="DR38" s="648"/>
      <c r="DS38" s="648"/>
      <c r="DT38" s="648"/>
      <c r="DU38" s="648"/>
      <c r="DV38" s="649"/>
      <c r="DW38" s="652">
        <v>13.8</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5592410</v>
      </c>
      <c r="S39" s="648"/>
      <c r="T39" s="648"/>
      <c r="U39" s="648"/>
      <c r="V39" s="648"/>
      <c r="W39" s="648"/>
      <c r="X39" s="648"/>
      <c r="Y39" s="649"/>
      <c r="Z39" s="650">
        <v>3.3</v>
      </c>
      <c r="AA39" s="650"/>
      <c r="AB39" s="650"/>
      <c r="AC39" s="650"/>
      <c r="AD39" s="651" t="s">
        <v>243</v>
      </c>
      <c r="AE39" s="651"/>
      <c r="AF39" s="651"/>
      <c r="AG39" s="651"/>
      <c r="AH39" s="651"/>
      <c r="AI39" s="651"/>
      <c r="AJ39" s="651"/>
      <c r="AK39" s="651"/>
      <c r="AL39" s="652" t="s">
        <v>181</v>
      </c>
      <c r="AM39" s="653"/>
      <c r="AN39" s="653"/>
      <c r="AO39" s="654"/>
      <c r="AQ39" s="725" t="s">
        <v>339</v>
      </c>
      <c r="AR39" s="726"/>
      <c r="AS39" s="726"/>
      <c r="AT39" s="726"/>
      <c r="AU39" s="726"/>
      <c r="AV39" s="726"/>
      <c r="AW39" s="726"/>
      <c r="AX39" s="726"/>
      <c r="AY39" s="727"/>
      <c r="AZ39" s="647">
        <v>269521</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68879</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3614470</v>
      </c>
      <c r="CS39" s="683"/>
      <c r="CT39" s="683"/>
      <c r="CU39" s="683"/>
      <c r="CV39" s="683"/>
      <c r="CW39" s="683"/>
      <c r="CX39" s="683"/>
      <c r="CY39" s="684"/>
      <c r="CZ39" s="652">
        <v>2.2000000000000002</v>
      </c>
      <c r="DA39" s="681"/>
      <c r="DB39" s="681"/>
      <c r="DC39" s="685"/>
      <c r="DD39" s="656">
        <v>322460</v>
      </c>
      <c r="DE39" s="683"/>
      <c r="DF39" s="683"/>
      <c r="DG39" s="683"/>
      <c r="DH39" s="683"/>
      <c r="DI39" s="683"/>
      <c r="DJ39" s="683"/>
      <c r="DK39" s="684"/>
      <c r="DL39" s="656" t="s">
        <v>181</v>
      </c>
      <c r="DM39" s="683"/>
      <c r="DN39" s="683"/>
      <c r="DO39" s="683"/>
      <c r="DP39" s="683"/>
      <c r="DQ39" s="683"/>
      <c r="DR39" s="683"/>
      <c r="DS39" s="683"/>
      <c r="DT39" s="683"/>
      <c r="DU39" s="683"/>
      <c r="DV39" s="684"/>
      <c r="DW39" s="652" t="s">
        <v>181</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243</v>
      </c>
      <c r="S40" s="648"/>
      <c r="T40" s="648"/>
      <c r="U40" s="648"/>
      <c r="V40" s="648"/>
      <c r="W40" s="648"/>
      <c r="X40" s="648"/>
      <c r="Y40" s="649"/>
      <c r="Z40" s="650" t="s">
        <v>181</v>
      </c>
      <c r="AA40" s="650"/>
      <c r="AB40" s="650"/>
      <c r="AC40" s="650"/>
      <c r="AD40" s="651" t="s">
        <v>243</v>
      </c>
      <c r="AE40" s="651"/>
      <c r="AF40" s="651"/>
      <c r="AG40" s="651"/>
      <c r="AH40" s="651"/>
      <c r="AI40" s="651"/>
      <c r="AJ40" s="651"/>
      <c r="AK40" s="651"/>
      <c r="AL40" s="652" t="s">
        <v>181</v>
      </c>
      <c r="AM40" s="653"/>
      <c r="AN40" s="653"/>
      <c r="AO40" s="654"/>
      <c r="AQ40" s="725" t="s">
        <v>343</v>
      </c>
      <c r="AR40" s="726"/>
      <c r="AS40" s="726"/>
      <c r="AT40" s="726"/>
      <c r="AU40" s="726"/>
      <c r="AV40" s="726"/>
      <c r="AW40" s="726"/>
      <c r="AX40" s="726"/>
      <c r="AY40" s="727"/>
      <c r="AZ40" s="647" t="s">
        <v>243</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104</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1183689</v>
      </c>
      <c r="CS40" s="648"/>
      <c r="CT40" s="648"/>
      <c r="CU40" s="648"/>
      <c r="CV40" s="648"/>
      <c r="CW40" s="648"/>
      <c r="CX40" s="648"/>
      <c r="CY40" s="649"/>
      <c r="CZ40" s="652">
        <v>0.7</v>
      </c>
      <c r="DA40" s="681"/>
      <c r="DB40" s="681"/>
      <c r="DC40" s="685"/>
      <c r="DD40" s="656">
        <v>641051</v>
      </c>
      <c r="DE40" s="648"/>
      <c r="DF40" s="648"/>
      <c r="DG40" s="648"/>
      <c r="DH40" s="648"/>
      <c r="DI40" s="648"/>
      <c r="DJ40" s="648"/>
      <c r="DK40" s="649"/>
      <c r="DL40" s="656">
        <v>183799</v>
      </c>
      <c r="DM40" s="648"/>
      <c r="DN40" s="648"/>
      <c r="DO40" s="648"/>
      <c r="DP40" s="648"/>
      <c r="DQ40" s="648"/>
      <c r="DR40" s="648"/>
      <c r="DS40" s="648"/>
      <c r="DT40" s="648"/>
      <c r="DU40" s="648"/>
      <c r="DV40" s="649"/>
      <c r="DW40" s="652">
        <v>0.3</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181</v>
      </c>
      <c r="S41" s="648"/>
      <c r="T41" s="648"/>
      <c r="U41" s="648"/>
      <c r="V41" s="648"/>
      <c r="W41" s="648"/>
      <c r="X41" s="648"/>
      <c r="Y41" s="649"/>
      <c r="Z41" s="650" t="s">
        <v>243</v>
      </c>
      <c r="AA41" s="650"/>
      <c r="AB41" s="650"/>
      <c r="AC41" s="650"/>
      <c r="AD41" s="651" t="s">
        <v>243</v>
      </c>
      <c r="AE41" s="651"/>
      <c r="AF41" s="651"/>
      <c r="AG41" s="651"/>
      <c r="AH41" s="651"/>
      <c r="AI41" s="651"/>
      <c r="AJ41" s="651"/>
      <c r="AK41" s="651"/>
      <c r="AL41" s="652" t="s">
        <v>181</v>
      </c>
      <c r="AM41" s="653"/>
      <c r="AN41" s="653"/>
      <c r="AO41" s="654"/>
      <c r="AQ41" s="725" t="s">
        <v>348</v>
      </c>
      <c r="AR41" s="726"/>
      <c r="AS41" s="726"/>
      <c r="AT41" s="726"/>
      <c r="AU41" s="726"/>
      <c r="AV41" s="726"/>
      <c r="AW41" s="726"/>
      <c r="AX41" s="726"/>
      <c r="AY41" s="727"/>
      <c r="AZ41" s="647">
        <v>2438532</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4</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181</v>
      </c>
      <c r="CS41" s="683"/>
      <c r="CT41" s="683"/>
      <c r="CU41" s="683"/>
      <c r="CV41" s="683"/>
      <c r="CW41" s="683"/>
      <c r="CX41" s="683"/>
      <c r="CY41" s="684"/>
      <c r="CZ41" s="652" t="s">
        <v>181</v>
      </c>
      <c r="DA41" s="681"/>
      <c r="DB41" s="681"/>
      <c r="DC41" s="685"/>
      <c r="DD41" s="656" t="s">
        <v>181</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2000000</v>
      </c>
      <c r="S42" s="648"/>
      <c r="T42" s="648"/>
      <c r="U42" s="648"/>
      <c r="V42" s="648"/>
      <c r="W42" s="648"/>
      <c r="X42" s="648"/>
      <c r="Y42" s="649"/>
      <c r="Z42" s="650">
        <v>1.2</v>
      </c>
      <c r="AA42" s="650"/>
      <c r="AB42" s="650"/>
      <c r="AC42" s="650"/>
      <c r="AD42" s="651" t="s">
        <v>243</v>
      </c>
      <c r="AE42" s="651"/>
      <c r="AF42" s="651"/>
      <c r="AG42" s="651"/>
      <c r="AH42" s="651"/>
      <c r="AI42" s="651"/>
      <c r="AJ42" s="651"/>
      <c r="AK42" s="651"/>
      <c r="AL42" s="652" t="s">
        <v>243</v>
      </c>
      <c r="AM42" s="653"/>
      <c r="AN42" s="653"/>
      <c r="AO42" s="654"/>
      <c r="AQ42" s="746" t="s">
        <v>352</v>
      </c>
      <c r="AR42" s="747"/>
      <c r="AS42" s="747"/>
      <c r="AT42" s="747"/>
      <c r="AU42" s="747"/>
      <c r="AV42" s="747"/>
      <c r="AW42" s="747"/>
      <c r="AX42" s="747"/>
      <c r="AY42" s="748"/>
      <c r="AZ42" s="738">
        <v>9540259</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359</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16306426</v>
      </c>
      <c r="CS42" s="648"/>
      <c r="CT42" s="648"/>
      <c r="CU42" s="648"/>
      <c r="CV42" s="648"/>
      <c r="CW42" s="648"/>
      <c r="CX42" s="648"/>
      <c r="CY42" s="649"/>
      <c r="CZ42" s="652">
        <v>9.9</v>
      </c>
      <c r="DA42" s="653"/>
      <c r="DB42" s="653"/>
      <c r="DC42" s="665"/>
      <c r="DD42" s="656">
        <v>4793974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355</v>
      </c>
      <c r="C43" s="689"/>
      <c r="D43" s="689"/>
      <c r="E43" s="689"/>
      <c r="F43" s="689"/>
      <c r="G43" s="689"/>
      <c r="H43" s="689"/>
      <c r="I43" s="689"/>
      <c r="J43" s="689"/>
      <c r="K43" s="689"/>
      <c r="L43" s="689"/>
      <c r="M43" s="689"/>
      <c r="N43" s="689"/>
      <c r="O43" s="689"/>
      <c r="P43" s="689"/>
      <c r="Q43" s="690"/>
      <c r="R43" s="738">
        <v>169889128</v>
      </c>
      <c r="S43" s="739"/>
      <c r="T43" s="739"/>
      <c r="U43" s="739"/>
      <c r="V43" s="739"/>
      <c r="W43" s="739"/>
      <c r="X43" s="739"/>
      <c r="Y43" s="740"/>
      <c r="Z43" s="741">
        <v>100</v>
      </c>
      <c r="AA43" s="741"/>
      <c r="AB43" s="741"/>
      <c r="AC43" s="741"/>
      <c r="AD43" s="742">
        <v>65839666</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395372</v>
      </c>
      <c r="CS43" s="683"/>
      <c r="CT43" s="683"/>
      <c r="CU43" s="683"/>
      <c r="CV43" s="683"/>
      <c r="CW43" s="683"/>
      <c r="CX43" s="683"/>
      <c r="CY43" s="684"/>
      <c r="CZ43" s="652">
        <v>0.2</v>
      </c>
      <c r="DA43" s="681"/>
      <c r="DB43" s="681"/>
      <c r="DC43" s="685"/>
      <c r="DD43" s="656">
        <v>395372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16306426</v>
      </c>
      <c r="CS44" s="648"/>
      <c r="CT44" s="648"/>
      <c r="CU44" s="648"/>
      <c r="CV44" s="648"/>
      <c r="CW44" s="648"/>
      <c r="CX44" s="648"/>
      <c r="CY44" s="649"/>
      <c r="CZ44" s="652">
        <v>9.9</v>
      </c>
      <c r="DA44" s="653"/>
      <c r="DB44" s="653"/>
      <c r="DC44" s="665"/>
      <c r="DD44" s="656">
        <v>4793974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9338560</v>
      </c>
      <c r="CS45" s="683"/>
      <c r="CT45" s="683"/>
      <c r="CU45" s="683"/>
      <c r="CV45" s="683"/>
      <c r="CW45" s="683"/>
      <c r="CX45" s="683"/>
      <c r="CY45" s="684"/>
      <c r="CZ45" s="652">
        <v>5.7</v>
      </c>
      <c r="DA45" s="681"/>
      <c r="DB45" s="681"/>
      <c r="DC45" s="685"/>
      <c r="DD45" s="656">
        <v>769398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6916630</v>
      </c>
      <c r="CS46" s="648"/>
      <c r="CT46" s="648"/>
      <c r="CU46" s="648"/>
      <c r="CV46" s="648"/>
      <c r="CW46" s="648"/>
      <c r="CX46" s="648"/>
      <c r="CY46" s="649"/>
      <c r="CZ46" s="652">
        <v>4.2</v>
      </c>
      <c r="DA46" s="653"/>
      <c r="DB46" s="653"/>
      <c r="DC46" s="665"/>
      <c r="DD46" s="656">
        <v>3973340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t="s">
        <v>181</v>
      </c>
      <c r="CS47" s="683"/>
      <c r="CT47" s="683"/>
      <c r="CU47" s="683"/>
      <c r="CV47" s="683"/>
      <c r="CW47" s="683"/>
      <c r="CX47" s="683"/>
      <c r="CY47" s="684"/>
      <c r="CZ47" s="652" t="s">
        <v>243</v>
      </c>
      <c r="DA47" s="681"/>
      <c r="DB47" s="681"/>
      <c r="DC47" s="685"/>
      <c r="DD47" s="656" t="s">
        <v>243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181</v>
      </c>
      <c r="CS48" s="648"/>
      <c r="CT48" s="648"/>
      <c r="CU48" s="648"/>
      <c r="CV48" s="648"/>
      <c r="CW48" s="648"/>
      <c r="CX48" s="648"/>
      <c r="CY48" s="649"/>
      <c r="CZ48" s="652" t="s">
        <v>181</v>
      </c>
      <c r="DA48" s="653"/>
      <c r="DB48" s="653"/>
      <c r="DC48" s="665"/>
      <c r="DD48" s="656" t="s">
        <v>181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164661827</v>
      </c>
      <c r="CS49" s="718"/>
      <c r="CT49" s="718"/>
      <c r="CU49" s="718"/>
      <c r="CV49" s="718"/>
      <c r="CW49" s="718"/>
      <c r="CX49" s="718"/>
      <c r="CY49" s="749"/>
      <c r="CZ49" s="743">
        <v>100</v>
      </c>
      <c r="DA49" s="750"/>
      <c r="DB49" s="750"/>
      <c r="DC49" s="751"/>
      <c r="DD49" s="752">
        <v>76154257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9/YMfDF4RXhmrdpGuP/GlQ2H4HbsigeFFwlU4pYtBWnow7YYcuzsURoJQbkK/7q4zdWTY5XcSZFugVDieZpe7g==" saltValue="D1hyMaUd1ENtM4tqnab7F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169776</v>
      </c>
      <c r="R7" s="783"/>
      <c r="S7" s="783"/>
      <c r="T7" s="783"/>
      <c r="U7" s="783"/>
      <c r="V7" s="783">
        <v>164603</v>
      </c>
      <c r="W7" s="783"/>
      <c r="X7" s="783"/>
      <c r="Y7" s="783"/>
      <c r="Z7" s="783"/>
      <c r="AA7" s="783">
        <v>5173</v>
      </c>
      <c r="AB7" s="783"/>
      <c r="AC7" s="783"/>
      <c r="AD7" s="783"/>
      <c r="AE7" s="784"/>
      <c r="AF7" s="785">
        <v>620</v>
      </c>
      <c r="AG7" s="786"/>
      <c r="AH7" s="786"/>
      <c r="AI7" s="786"/>
      <c r="AJ7" s="787"/>
      <c r="AK7" s="822">
        <v>4636</v>
      </c>
      <c r="AL7" s="823"/>
      <c r="AM7" s="823"/>
      <c r="AN7" s="823"/>
      <c r="AO7" s="823"/>
      <c r="AP7" s="823">
        <v>47032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588</v>
      </c>
      <c r="BS7" s="826" t="s">
        <v>582</v>
      </c>
      <c r="BT7" s="827"/>
      <c r="BU7" s="827"/>
      <c r="BV7" s="827"/>
      <c r="BW7" s="827"/>
      <c r="BX7" s="827"/>
      <c r="BY7" s="827"/>
      <c r="BZ7" s="827"/>
      <c r="CA7" s="827"/>
      <c r="CB7" s="827"/>
      <c r="CC7" s="827"/>
      <c r="CD7" s="827"/>
      <c r="CE7" s="827"/>
      <c r="CF7" s="827"/>
      <c r="CG7" s="828"/>
      <c r="CH7" s="819">
        <v>40</v>
      </c>
      <c r="CI7" s="820"/>
      <c r="CJ7" s="820"/>
      <c r="CK7" s="820"/>
      <c r="CL7" s="821"/>
      <c r="CM7" s="819">
        <v>527</v>
      </c>
      <c r="CN7" s="820"/>
      <c r="CO7" s="820"/>
      <c r="CP7" s="820"/>
      <c r="CQ7" s="821"/>
      <c r="CR7" s="819">
        <v>5</v>
      </c>
      <c r="CS7" s="820"/>
      <c r="CT7" s="820"/>
      <c r="CU7" s="820"/>
      <c r="CV7" s="821"/>
      <c r="CW7" s="819" t="s">
        <v>581</v>
      </c>
      <c r="CX7" s="820"/>
      <c r="CY7" s="820"/>
      <c r="CZ7" s="820"/>
      <c r="DA7" s="821"/>
      <c r="DB7" s="819">
        <v>1031</v>
      </c>
      <c r="DC7" s="820"/>
      <c r="DD7" s="820"/>
      <c r="DE7" s="820"/>
      <c r="DF7" s="821"/>
      <c r="DG7" s="819" t="s">
        <v>581</v>
      </c>
      <c r="DH7" s="820"/>
      <c r="DI7" s="820"/>
      <c r="DJ7" s="820"/>
      <c r="DK7" s="821"/>
      <c r="DL7" s="819" t="s">
        <v>581</v>
      </c>
      <c r="DM7" s="820"/>
      <c r="DN7" s="820"/>
      <c r="DO7" s="820"/>
      <c r="DP7" s="821"/>
      <c r="DQ7" s="819" t="s">
        <v>581</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172</v>
      </c>
      <c r="R8" s="807"/>
      <c r="S8" s="807"/>
      <c r="T8" s="807"/>
      <c r="U8" s="807"/>
      <c r="V8" s="807">
        <v>172</v>
      </c>
      <c r="W8" s="807"/>
      <c r="X8" s="807"/>
      <c r="Y8" s="807"/>
      <c r="Z8" s="807"/>
      <c r="AA8" s="807">
        <v>0</v>
      </c>
      <c r="AB8" s="807"/>
      <c r="AC8" s="807"/>
      <c r="AD8" s="807"/>
      <c r="AE8" s="808"/>
      <c r="AF8" s="809" t="s">
        <v>390</v>
      </c>
      <c r="AG8" s="810"/>
      <c r="AH8" s="810"/>
      <c r="AI8" s="810"/>
      <c r="AJ8" s="811"/>
      <c r="AK8" s="812" t="s">
        <v>580</v>
      </c>
      <c r="AL8" s="813"/>
      <c r="AM8" s="813"/>
      <c r="AN8" s="813"/>
      <c r="AO8" s="813"/>
      <c r="AP8" s="813" t="s">
        <v>599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583</v>
      </c>
      <c r="BT8" s="817"/>
      <c r="BU8" s="817"/>
      <c r="BV8" s="817"/>
      <c r="BW8" s="817"/>
      <c r="BX8" s="817"/>
      <c r="BY8" s="817"/>
      <c r="BZ8" s="817"/>
      <c r="CA8" s="817"/>
      <c r="CB8" s="817"/>
      <c r="CC8" s="817"/>
      <c r="CD8" s="817"/>
      <c r="CE8" s="817"/>
      <c r="CF8" s="817"/>
      <c r="CG8" s="818"/>
      <c r="CH8" s="829">
        <v>0</v>
      </c>
      <c r="CI8" s="830"/>
      <c r="CJ8" s="830"/>
      <c r="CK8" s="830"/>
      <c r="CL8" s="831"/>
      <c r="CM8" s="829">
        <v>208</v>
      </c>
      <c r="CN8" s="830"/>
      <c r="CO8" s="830"/>
      <c r="CP8" s="830"/>
      <c r="CQ8" s="831"/>
      <c r="CR8" s="829">
        <v>200</v>
      </c>
      <c r="CS8" s="830"/>
      <c r="CT8" s="830"/>
      <c r="CU8" s="830"/>
      <c r="CV8" s="831"/>
      <c r="CW8" s="829">
        <v>13</v>
      </c>
      <c r="CX8" s="830"/>
      <c r="CY8" s="830"/>
      <c r="CZ8" s="830"/>
      <c r="DA8" s="831"/>
      <c r="DB8" s="829" t="s">
        <v>581</v>
      </c>
      <c r="DC8" s="830"/>
      <c r="DD8" s="830"/>
      <c r="DE8" s="830"/>
      <c r="DF8" s="831"/>
      <c r="DG8" s="829" t="s">
        <v>581</v>
      </c>
      <c r="DH8" s="830"/>
      <c r="DI8" s="830"/>
      <c r="DJ8" s="830"/>
      <c r="DK8" s="831"/>
      <c r="DL8" s="829" t="s">
        <v>581</v>
      </c>
      <c r="DM8" s="830"/>
      <c r="DN8" s="830"/>
      <c r="DO8" s="830"/>
      <c r="DP8" s="831"/>
      <c r="DQ8" s="829" t="s">
        <v>581</v>
      </c>
      <c r="DR8" s="830"/>
      <c r="DS8" s="830"/>
      <c r="DT8" s="830"/>
      <c r="DU8" s="831"/>
      <c r="DV8" s="832"/>
      <c r="DW8" s="833"/>
      <c r="DX8" s="833"/>
      <c r="DY8" s="833"/>
      <c r="DZ8" s="834"/>
      <c r="EA8" s="256"/>
    </row>
    <row r="9" spans="1:131" s="257" customFormat="1" ht="26.25" customHeight="1" x14ac:dyDescent="0.15">
      <c r="A9" s="263">
        <v>3</v>
      </c>
      <c r="B9" s="803" t="s">
        <v>391</v>
      </c>
      <c r="C9" s="804"/>
      <c r="D9" s="804"/>
      <c r="E9" s="804"/>
      <c r="F9" s="804"/>
      <c r="G9" s="804"/>
      <c r="H9" s="804"/>
      <c r="I9" s="804"/>
      <c r="J9" s="804"/>
      <c r="K9" s="804"/>
      <c r="L9" s="804"/>
      <c r="M9" s="804"/>
      <c r="N9" s="804"/>
      <c r="O9" s="804"/>
      <c r="P9" s="805"/>
      <c r="Q9" s="806">
        <v>93</v>
      </c>
      <c r="R9" s="807"/>
      <c r="S9" s="807"/>
      <c r="T9" s="807"/>
      <c r="U9" s="807"/>
      <c r="V9" s="807">
        <v>39</v>
      </c>
      <c r="W9" s="807"/>
      <c r="X9" s="807"/>
      <c r="Y9" s="807"/>
      <c r="Z9" s="807"/>
      <c r="AA9" s="807">
        <v>55</v>
      </c>
      <c r="AB9" s="807"/>
      <c r="AC9" s="807"/>
      <c r="AD9" s="807"/>
      <c r="AE9" s="808"/>
      <c r="AF9" s="809" t="s">
        <v>181</v>
      </c>
      <c r="AG9" s="810"/>
      <c r="AH9" s="810"/>
      <c r="AI9" s="810"/>
      <c r="AJ9" s="811"/>
      <c r="AK9" s="812">
        <v>6</v>
      </c>
      <c r="AL9" s="813"/>
      <c r="AM9" s="813"/>
      <c r="AN9" s="813"/>
      <c r="AO9" s="813"/>
      <c r="AP9" s="813">
        <v>505</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584</v>
      </c>
      <c r="BT9" s="817"/>
      <c r="BU9" s="817"/>
      <c r="BV9" s="817"/>
      <c r="BW9" s="817"/>
      <c r="BX9" s="817"/>
      <c r="BY9" s="817"/>
      <c r="BZ9" s="817"/>
      <c r="CA9" s="817"/>
      <c r="CB9" s="817"/>
      <c r="CC9" s="817"/>
      <c r="CD9" s="817"/>
      <c r="CE9" s="817"/>
      <c r="CF9" s="817"/>
      <c r="CG9" s="818"/>
      <c r="CH9" s="829">
        <v>10</v>
      </c>
      <c r="CI9" s="830"/>
      <c r="CJ9" s="830"/>
      <c r="CK9" s="830"/>
      <c r="CL9" s="831"/>
      <c r="CM9" s="829">
        <v>640</v>
      </c>
      <c r="CN9" s="830"/>
      <c r="CO9" s="830"/>
      <c r="CP9" s="830"/>
      <c r="CQ9" s="831"/>
      <c r="CR9" s="829">
        <v>510</v>
      </c>
      <c r="CS9" s="830"/>
      <c r="CT9" s="830"/>
      <c r="CU9" s="830"/>
      <c r="CV9" s="831"/>
      <c r="CW9" s="829">
        <v>42</v>
      </c>
      <c r="CX9" s="830"/>
      <c r="CY9" s="830"/>
      <c r="CZ9" s="830"/>
      <c r="DA9" s="831"/>
      <c r="DB9" s="829" t="s">
        <v>581</v>
      </c>
      <c r="DC9" s="830"/>
      <c r="DD9" s="830"/>
      <c r="DE9" s="830"/>
      <c r="DF9" s="831"/>
      <c r="DG9" s="829" t="s">
        <v>581</v>
      </c>
      <c r="DH9" s="830"/>
      <c r="DI9" s="830"/>
      <c r="DJ9" s="830"/>
      <c r="DK9" s="831"/>
      <c r="DL9" s="829" t="s">
        <v>581</v>
      </c>
      <c r="DM9" s="830"/>
      <c r="DN9" s="830"/>
      <c r="DO9" s="830"/>
      <c r="DP9" s="831"/>
      <c r="DQ9" s="829" t="s">
        <v>581</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t="s">
        <v>588</v>
      </c>
      <c r="BS10" s="816" t="s">
        <v>585</v>
      </c>
      <c r="BT10" s="817"/>
      <c r="BU10" s="817"/>
      <c r="BV10" s="817"/>
      <c r="BW10" s="817"/>
      <c r="BX10" s="817"/>
      <c r="BY10" s="817"/>
      <c r="BZ10" s="817"/>
      <c r="CA10" s="817"/>
      <c r="CB10" s="817"/>
      <c r="CC10" s="817"/>
      <c r="CD10" s="817"/>
      <c r="CE10" s="817"/>
      <c r="CF10" s="817"/>
      <c r="CG10" s="818"/>
      <c r="CH10" s="829">
        <v>43</v>
      </c>
      <c r="CI10" s="830"/>
      <c r="CJ10" s="830"/>
      <c r="CK10" s="830"/>
      <c r="CL10" s="831"/>
      <c r="CM10" s="829">
        <v>1114</v>
      </c>
      <c r="CN10" s="830"/>
      <c r="CO10" s="830"/>
      <c r="CP10" s="830"/>
      <c r="CQ10" s="831"/>
      <c r="CR10" s="829">
        <v>22</v>
      </c>
      <c r="CS10" s="830"/>
      <c r="CT10" s="830"/>
      <c r="CU10" s="830"/>
      <c r="CV10" s="831"/>
      <c r="CW10" s="829">
        <v>428</v>
      </c>
      <c r="CX10" s="830"/>
      <c r="CY10" s="830"/>
      <c r="CZ10" s="830"/>
      <c r="DA10" s="831"/>
      <c r="DB10" s="829" t="s">
        <v>581</v>
      </c>
      <c r="DC10" s="830"/>
      <c r="DD10" s="830"/>
      <c r="DE10" s="830"/>
      <c r="DF10" s="831"/>
      <c r="DG10" s="829" t="s">
        <v>581</v>
      </c>
      <c r="DH10" s="830"/>
      <c r="DI10" s="830"/>
      <c r="DJ10" s="830"/>
      <c r="DK10" s="831"/>
      <c r="DL10" s="829" t="s">
        <v>581</v>
      </c>
      <c r="DM10" s="830"/>
      <c r="DN10" s="830"/>
      <c r="DO10" s="830"/>
      <c r="DP10" s="831"/>
      <c r="DQ10" s="829">
        <v>173</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586</v>
      </c>
      <c r="BT11" s="817"/>
      <c r="BU11" s="817"/>
      <c r="BV11" s="817"/>
      <c r="BW11" s="817"/>
      <c r="BX11" s="817"/>
      <c r="BY11" s="817"/>
      <c r="BZ11" s="817"/>
      <c r="CA11" s="817"/>
      <c r="CB11" s="817"/>
      <c r="CC11" s="817"/>
      <c r="CD11" s="817"/>
      <c r="CE11" s="817"/>
      <c r="CF11" s="817"/>
      <c r="CG11" s="818"/>
      <c r="CH11" s="829">
        <v>0</v>
      </c>
      <c r="CI11" s="830"/>
      <c r="CJ11" s="830"/>
      <c r="CK11" s="830"/>
      <c r="CL11" s="831"/>
      <c r="CM11" s="829">
        <v>74</v>
      </c>
      <c r="CN11" s="830"/>
      <c r="CO11" s="830"/>
      <c r="CP11" s="830"/>
      <c r="CQ11" s="831"/>
      <c r="CR11" s="829">
        <v>45</v>
      </c>
      <c r="CS11" s="830"/>
      <c r="CT11" s="830"/>
      <c r="CU11" s="830"/>
      <c r="CV11" s="831"/>
      <c r="CW11" s="829">
        <v>35</v>
      </c>
      <c r="CX11" s="830"/>
      <c r="CY11" s="830"/>
      <c r="CZ11" s="830"/>
      <c r="DA11" s="831"/>
      <c r="DB11" s="829" t="s">
        <v>581</v>
      </c>
      <c r="DC11" s="830"/>
      <c r="DD11" s="830"/>
      <c r="DE11" s="830"/>
      <c r="DF11" s="831"/>
      <c r="DG11" s="829" t="s">
        <v>581</v>
      </c>
      <c r="DH11" s="830"/>
      <c r="DI11" s="830"/>
      <c r="DJ11" s="830"/>
      <c r="DK11" s="831"/>
      <c r="DL11" s="829" t="s">
        <v>581</v>
      </c>
      <c r="DM11" s="830"/>
      <c r="DN11" s="830"/>
      <c r="DO11" s="830"/>
      <c r="DP11" s="831"/>
      <c r="DQ11" s="829" t="s">
        <v>581</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587</v>
      </c>
      <c r="BT12" s="817"/>
      <c r="BU12" s="817"/>
      <c r="BV12" s="817"/>
      <c r="BW12" s="817"/>
      <c r="BX12" s="817"/>
      <c r="BY12" s="817"/>
      <c r="BZ12" s="817"/>
      <c r="CA12" s="817"/>
      <c r="CB12" s="817"/>
      <c r="CC12" s="817"/>
      <c r="CD12" s="817"/>
      <c r="CE12" s="817"/>
      <c r="CF12" s="817"/>
      <c r="CG12" s="818"/>
      <c r="CH12" s="829">
        <v>20</v>
      </c>
      <c r="CI12" s="830"/>
      <c r="CJ12" s="830"/>
      <c r="CK12" s="830"/>
      <c r="CL12" s="831"/>
      <c r="CM12" s="829">
        <v>266</v>
      </c>
      <c r="CN12" s="830"/>
      <c r="CO12" s="830"/>
      <c r="CP12" s="830"/>
      <c r="CQ12" s="831"/>
      <c r="CR12" s="829">
        <v>48</v>
      </c>
      <c r="CS12" s="830"/>
      <c r="CT12" s="830"/>
      <c r="CU12" s="830"/>
      <c r="CV12" s="831"/>
      <c r="CW12" s="829" t="s">
        <v>581</v>
      </c>
      <c r="CX12" s="830"/>
      <c r="CY12" s="830"/>
      <c r="CZ12" s="830"/>
      <c r="DA12" s="831"/>
      <c r="DB12" s="829" t="s">
        <v>581</v>
      </c>
      <c r="DC12" s="830"/>
      <c r="DD12" s="830"/>
      <c r="DE12" s="830"/>
      <c r="DF12" s="831"/>
      <c r="DG12" s="829" t="s">
        <v>581</v>
      </c>
      <c r="DH12" s="830"/>
      <c r="DI12" s="830"/>
      <c r="DJ12" s="830"/>
      <c r="DK12" s="831"/>
      <c r="DL12" s="829" t="s">
        <v>581</v>
      </c>
      <c r="DM12" s="830"/>
      <c r="DN12" s="830"/>
      <c r="DO12" s="830"/>
      <c r="DP12" s="831"/>
      <c r="DQ12" s="829" t="s">
        <v>581</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169918</v>
      </c>
      <c r="R23" s="842"/>
      <c r="S23" s="842"/>
      <c r="T23" s="842"/>
      <c r="U23" s="842"/>
      <c r="V23" s="842">
        <v>164691</v>
      </c>
      <c r="W23" s="842"/>
      <c r="X23" s="842"/>
      <c r="Y23" s="842"/>
      <c r="Z23" s="842"/>
      <c r="AA23" s="842">
        <v>5227</v>
      </c>
      <c r="AB23" s="842"/>
      <c r="AC23" s="842"/>
      <c r="AD23" s="842"/>
      <c r="AE23" s="843"/>
      <c r="AF23" s="844">
        <v>620</v>
      </c>
      <c r="AG23" s="842"/>
      <c r="AH23" s="842"/>
      <c r="AI23" s="842"/>
      <c r="AJ23" s="845"/>
      <c r="AK23" s="846"/>
      <c r="AL23" s="847"/>
      <c r="AM23" s="847"/>
      <c r="AN23" s="847"/>
      <c r="AO23" s="847"/>
      <c r="AP23" s="842">
        <v>47537</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35986</v>
      </c>
      <c r="R28" s="871"/>
      <c r="S28" s="871"/>
      <c r="T28" s="871"/>
      <c r="U28" s="871"/>
      <c r="V28" s="871">
        <v>35178</v>
      </c>
      <c r="W28" s="871"/>
      <c r="X28" s="871"/>
      <c r="Y28" s="871"/>
      <c r="Z28" s="871"/>
      <c r="AA28" s="871">
        <v>809</v>
      </c>
      <c r="AB28" s="871"/>
      <c r="AC28" s="871"/>
      <c r="AD28" s="871"/>
      <c r="AE28" s="872"/>
      <c r="AF28" s="873">
        <v>809</v>
      </c>
      <c r="AG28" s="871"/>
      <c r="AH28" s="871"/>
      <c r="AI28" s="871"/>
      <c r="AJ28" s="874"/>
      <c r="AK28" s="875">
        <v>2439</v>
      </c>
      <c r="AL28" s="866"/>
      <c r="AM28" s="866"/>
      <c r="AN28" s="866"/>
      <c r="AO28" s="866"/>
      <c r="AP28" s="866" t="s">
        <v>581</v>
      </c>
      <c r="AQ28" s="866"/>
      <c r="AR28" s="866"/>
      <c r="AS28" s="866"/>
      <c r="AT28" s="866"/>
      <c r="AU28" s="866" t="s">
        <v>581</v>
      </c>
      <c r="AV28" s="866"/>
      <c r="AW28" s="866"/>
      <c r="AX28" s="866"/>
      <c r="AY28" s="866"/>
      <c r="AZ28" s="867" t="s">
        <v>581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30843</v>
      </c>
      <c r="R29" s="807"/>
      <c r="S29" s="807"/>
      <c r="T29" s="807"/>
      <c r="U29" s="807"/>
      <c r="V29" s="807">
        <v>29187</v>
      </c>
      <c r="W29" s="807"/>
      <c r="X29" s="807"/>
      <c r="Y29" s="807"/>
      <c r="Z29" s="807"/>
      <c r="AA29" s="807">
        <v>1656</v>
      </c>
      <c r="AB29" s="807"/>
      <c r="AC29" s="807"/>
      <c r="AD29" s="807"/>
      <c r="AE29" s="808"/>
      <c r="AF29" s="809">
        <v>1656</v>
      </c>
      <c r="AG29" s="810"/>
      <c r="AH29" s="810"/>
      <c r="AI29" s="810"/>
      <c r="AJ29" s="811"/>
      <c r="AK29" s="878">
        <v>5526</v>
      </c>
      <c r="AL29" s="879"/>
      <c r="AM29" s="879"/>
      <c r="AN29" s="879"/>
      <c r="AO29" s="879"/>
      <c r="AP29" s="879" t="s">
        <v>581</v>
      </c>
      <c r="AQ29" s="879"/>
      <c r="AR29" s="879"/>
      <c r="AS29" s="879"/>
      <c r="AT29" s="879"/>
      <c r="AU29" s="879" t="s">
        <v>581</v>
      </c>
      <c r="AV29" s="879"/>
      <c r="AW29" s="879"/>
      <c r="AX29" s="879"/>
      <c r="AY29" s="879"/>
      <c r="AZ29" s="880" t="s">
        <v>581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6683</v>
      </c>
      <c r="R30" s="807"/>
      <c r="S30" s="807"/>
      <c r="T30" s="807"/>
      <c r="U30" s="807"/>
      <c r="V30" s="807">
        <v>6493</v>
      </c>
      <c r="W30" s="807"/>
      <c r="X30" s="807"/>
      <c r="Y30" s="807"/>
      <c r="Z30" s="807"/>
      <c r="AA30" s="807">
        <v>189</v>
      </c>
      <c r="AB30" s="807"/>
      <c r="AC30" s="807"/>
      <c r="AD30" s="807"/>
      <c r="AE30" s="808"/>
      <c r="AF30" s="809">
        <v>189</v>
      </c>
      <c r="AG30" s="810"/>
      <c r="AH30" s="810"/>
      <c r="AI30" s="810"/>
      <c r="AJ30" s="811"/>
      <c r="AK30" s="878">
        <v>1092</v>
      </c>
      <c r="AL30" s="879"/>
      <c r="AM30" s="879"/>
      <c r="AN30" s="879"/>
      <c r="AO30" s="879"/>
      <c r="AP30" s="879" t="s">
        <v>581</v>
      </c>
      <c r="AQ30" s="879"/>
      <c r="AR30" s="879"/>
      <c r="AS30" s="879"/>
      <c r="AT30" s="879"/>
      <c r="AU30" s="879" t="s">
        <v>581</v>
      </c>
      <c r="AV30" s="879"/>
      <c r="AW30" s="879"/>
      <c r="AX30" s="879"/>
      <c r="AY30" s="879"/>
      <c r="AZ30" s="880" t="s">
        <v>581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982</v>
      </c>
      <c r="R31" s="807"/>
      <c r="S31" s="807"/>
      <c r="T31" s="807"/>
      <c r="U31" s="807"/>
      <c r="V31" s="807">
        <v>222</v>
      </c>
      <c r="W31" s="807"/>
      <c r="X31" s="807"/>
      <c r="Y31" s="807"/>
      <c r="Z31" s="807"/>
      <c r="AA31" s="807">
        <v>760</v>
      </c>
      <c r="AB31" s="807"/>
      <c r="AC31" s="807"/>
      <c r="AD31" s="807"/>
      <c r="AE31" s="808"/>
      <c r="AF31" s="809">
        <v>646</v>
      </c>
      <c r="AG31" s="810"/>
      <c r="AH31" s="810"/>
      <c r="AI31" s="810"/>
      <c r="AJ31" s="811"/>
      <c r="AK31" s="878" t="s">
        <v>581</v>
      </c>
      <c r="AL31" s="879"/>
      <c r="AM31" s="879"/>
      <c r="AN31" s="879"/>
      <c r="AO31" s="879"/>
      <c r="AP31" s="879">
        <v>63</v>
      </c>
      <c r="AQ31" s="879"/>
      <c r="AR31" s="879"/>
      <c r="AS31" s="879"/>
      <c r="AT31" s="879"/>
      <c r="AU31" s="879" t="s">
        <v>581</v>
      </c>
      <c r="AV31" s="879"/>
      <c r="AW31" s="879"/>
      <c r="AX31" s="879"/>
      <c r="AY31" s="879"/>
      <c r="AZ31" s="880" t="s">
        <v>581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9066</v>
      </c>
      <c r="R32" s="807"/>
      <c r="S32" s="807"/>
      <c r="T32" s="807"/>
      <c r="U32" s="807"/>
      <c r="V32" s="807">
        <v>8551</v>
      </c>
      <c r="W32" s="807"/>
      <c r="X32" s="807"/>
      <c r="Y32" s="807"/>
      <c r="Z32" s="807"/>
      <c r="AA32" s="807">
        <v>515</v>
      </c>
      <c r="AB32" s="807"/>
      <c r="AC32" s="807"/>
      <c r="AD32" s="807"/>
      <c r="AE32" s="808"/>
      <c r="AF32" s="809">
        <v>934</v>
      </c>
      <c r="AG32" s="810"/>
      <c r="AH32" s="810"/>
      <c r="AI32" s="810"/>
      <c r="AJ32" s="811"/>
      <c r="AK32" s="878">
        <v>3080</v>
      </c>
      <c r="AL32" s="879"/>
      <c r="AM32" s="879"/>
      <c r="AN32" s="879"/>
      <c r="AO32" s="879"/>
      <c r="AP32" s="879">
        <v>36092</v>
      </c>
      <c r="AQ32" s="879"/>
      <c r="AR32" s="879"/>
      <c r="AS32" s="879"/>
      <c r="AT32" s="879"/>
      <c r="AU32" s="879">
        <v>16566</v>
      </c>
      <c r="AV32" s="879"/>
      <c r="AW32" s="879"/>
      <c r="AX32" s="879"/>
      <c r="AY32" s="879"/>
      <c r="AZ32" s="880" t="s">
        <v>581</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2834</v>
      </c>
      <c r="R33" s="807"/>
      <c r="S33" s="807"/>
      <c r="T33" s="807"/>
      <c r="U33" s="807"/>
      <c r="V33" s="807">
        <v>3343</v>
      </c>
      <c r="W33" s="807"/>
      <c r="X33" s="807"/>
      <c r="Y33" s="807"/>
      <c r="Z33" s="807"/>
      <c r="AA33" s="807">
        <v>-509</v>
      </c>
      <c r="AB33" s="807"/>
      <c r="AC33" s="807"/>
      <c r="AD33" s="807"/>
      <c r="AE33" s="808"/>
      <c r="AF33" s="809">
        <v>4704</v>
      </c>
      <c r="AG33" s="810"/>
      <c r="AH33" s="810"/>
      <c r="AI33" s="810"/>
      <c r="AJ33" s="811"/>
      <c r="AK33" s="878">
        <v>332</v>
      </c>
      <c r="AL33" s="879"/>
      <c r="AM33" s="879"/>
      <c r="AN33" s="879"/>
      <c r="AO33" s="879"/>
      <c r="AP33" s="879" t="s">
        <v>581</v>
      </c>
      <c r="AQ33" s="879"/>
      <c r="AR33" s="879"/>
      <c r="AS33" s="879"/>
      <c r="AT33" s="879"/>
      <c r="AU33" s="879" t="s">
        <v>581</v>
      </c>
      <c r="AV33" s="879"/>
      <c r="AW33" s="879"/>
      <c r="AX33" s="879"/>
      <c r="AY33" s="879"/>
      <c r="AZ33" s="880" t="s">
        <v>581</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6314</v>
      </c>
      <c r="R34" s="807"/>
      <c r="S34" s="807"/>
      <c r="T34" s="807"/>
      <c r="U34" s="807"/>
      <c r="V34" s="807">
        <v>5129</v>
      </c>
      <c r="W34" s="807"/>
      <c r="X34" s="807"/>
      <c r="Y34" s="807"/>
      <c r="Z34" s="807"/>
      <c r="AA34" s="807">
        <v>1186</v>
      </c>
      <c r="AB34" s="807"/>
      <c r="AC34" s="807"/>
      <c r="AD34" s="807"/>
      <c r="AE34" s="808"/>
      <c r="AF34" s="809">
        <v>5996</v>
      </c>
      <c r="AG34" s="810"/>
      <c r="AH34" s="810"/>
      <c r="AI34" s="810"/>
      <c r="AJ34" s="811"/>
      <c r="AK34" s="878">
        <v>270</v>
      </c>
      <c r="AL34" s="879"/>
      <c r="AM34" s="879"/>
      <c r="AN34" s="879"/>
      <c r="AO34" s="879"/>
      <c r="AP34" s="879">
        <v>679</v>
      </c>
      <c r="AQ34" s="879"/>
      <c r="AR34" s="879"/>
      <c r="AS34" s="879"/>
      <c r="AT34" s="879"/>
      <c r="AU34" s="879">
        <v>63</v>
      </c>
      <c r="AV34" s="879"/>
      <c r="AW34" s="879"/>
      <c r="AX34" s="879"/>
      <c r="AY34" s="879"/>
      <c r="AZ34" s="880" t="s">
        <v>581</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14935</v>
      </c>
      <c r="AG63" s="890"/>
      <c r="AH63" s="890"/>
      <c r="AI63" s="890"/>
      <c r="AJ63" s="891"/>
      <c r="AK63" s="892"/>
      <c r="AL63" s="887"/>
      <c r="AM63" s="887"/>
      <c r="AN63" s="887"/>
      <c r="AO63" s="887"/>
      <c r="AP63" s="890">
        <v>36834</v>
      </c>
      <c r="AQ63" s="890"/>
      <c r="AR63" s="890"/>
      <c r="AS63" s="890"/>
      <c r="AT63" s="890"/>
      <c r="AU63" s="890">
        <v>16629</v>
      </c>
      <c r="AV63" s="890"/>
      <c r="AW63" s="890"/>
      <c r="AX63" s="890"/>
      <c r="AY63" s="890"/>
      <c r="AZ63" s="894"/>
      <c r="BA63" s="894"/>
      <c r="BB63" s="894"/>
      <c r="BC63" s="894"/>
      <c r="BD63" s="894"/>
      <c r="BE63" s="895"/>
      <c r="BF63" s="895"/>
      <c r="BG63" s="895"/>
      <c r="BH63" s="895"/>
      <c r="BI63" s="896"/>
      <c r="BJ63" s="897" t="s">
        <v>181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419</v>
      </c>
      <c r="W66" s="766"/>
      <c r="X66" s="766"/>
      <c r="Y66" s="766"/>
      <c r="Z66" s="767"/>
      <c r="AA66" s="765" t="s">
        <v>420</v>
      </c>
      <c r="AB66" s="766"/>
      <c r="AC66" s="766"/>
      <c r="AD66" s="766"/>
      <c r="AE66" s="767"/>
      <c r="AF66" s="900" t="s">
        <v>401</v>
      </c>
      <c r="AG66" s="861"/>
      <c r="AH66" s="861"/>
      <c r="AI66" s="861"/>
      <c r="AJ66" s="901"/>
      <c r="AK66" s="765" t="s">
        <v>421</v>
      </c>
      <c r="AL66" s="789"/>
      <c r="AM66" s="789"/>
      <c r="AN66" s="789"/>
      <c r="AO66" s="790"/>
      <c r="AP66" s="765" t="s">
        <v>422</v>
      </c>
      <c r="AQ66" s="766"/>
      <c r="AR66" s="766"/>
      <c r="AS66" s="766"/>
      <c r="AT66" s="767"/>
      <c r="AU66" s="765" t="s">
        <v>423</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598</v>
      </c>
      <c r="C68" s="918"/>
      <c r="D68" s="918"/>
      <c r="E68" s="918"/>
      <c r="F68" s="918"/>
      <c r="G68" s="918"/>
      <c r="H68" s="918"/>
      <c r="I68" s="918"/>
      <c r="J68" s="918"/>
      <c r="K68" s="918"/>
      <c r="L68" s="918"/>
      <c r="M68" s="918"/>
      <c r="N68" s="918"/>
      <c r="O68" s="918"/>
      <c r="P68" s="919"/>
      <c r="Q68" s="920">
        <v>87892</v>
      </c>
      <c r="R68" s="914"/>
      <c r="S68" s="914"/>
      <c r="T68" s="914"/>
      <c r="U68" s="914"/>
      <c r="V68" s="914">
        <v>81347</v>
      </c>
      <c r="W68" s="914"/>
      <c r="X68" s="914"/>
      <c r="Y68" s="914"/>
      <c r="Z68" s="914"/>
      <c r="AA68" s="914">
        <v>6545</v>
      </c>
      <c r="AB68" s="914"/>
      <c r="AC68" s="914"/>
      <c r="AD68" s="914"/>
      <c r="AE68" s="914"/>
      <c r="AF68" s="914">
        <v>14108</v>
      </c>
      <c r="AG68" s="914"/>
      <c r="AH68" s="914"/>
      <c r="AI68" s="914"/>
      <c r="AJ68" s="914"/>
      <c r="AK68" s="914" t="s">
        <v>597</v>
      </c>
      <c r="AL68" s="914"/>
      <c r="AM68" s="914"/>
      <c r="AN68" s="914"/>
      <c r="AO68" s="914"/>
      <c r="AP68" s="914" t="s">
        <v>597</v>
      </c>
      <c r="AQ68" s="914"/>
      <c r="AR68" s="914"/>
      <c r="AS68" s="914"/>
      <c r="AT68" s="914"/>
      <c r="AU68" s="914" t="s">
        <v>597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594</v>
      </c>
      <c r="C69" s="922"/>
      <c r="D69" s="922"/>
      <c r="E69" s="922"/>
      <c r="F69" s="922"/>
      <c r="G69" s="922"/>
      <c r="H69" s="922"/>
      <c r="I69" s="922"/>
      <c r="J69" s="922"/>
      <c r="K69" s="922"/>
      <c r="L69" s="922"/>
      <c r="M69" s="922"/>
      <c r="N69" s="922"/>
      <c r="O69" s="922"/>
      <c r="P69" s="923"/>
      <c r="Q69" s="924">
        <v>129</v>
      </c>
      <c r="R69" s="879"/>
      <c r="S69" s="879"/>
      <c r="T69" s="879"/>
      <c r="U69" s="879"/>
      <c r="V69" s="879">
        <v>125</v>
      </c>
      <c r="W69" s="879"/>
      <c r="X69" s="879"/>
      <c r="Y69" s="879"/>
      <c r="Z69" s="879"/>
      <c r="AA69" s="879">
        <v>4</v>
      </c>
      <c r="AB69" s="879"/>
      <c r="AC69" s="879"/>
      <c r="AD69" s="879"/>
      <c r="AE69" s="879"/>
      <c r="AF69" s="879">
        <v>4</v>
      </c>
      <c r="AG69" s="879"/>
      <c r="AH69" s="879"/>
      <c r="AI69" s="879"/>
      <c r="AJ69" s="879"/>
      <c r="AK69" s="879" t="s">
        <v>597</v>
      </c>
      <c r="AL69" s="879"/>
      <c r="AM69" s="879"/>
      <c r="AN69" s="879"/>
      <c r="AO69" s="879"/>
      <c r="AP69" s="879" t="s">
        <v>597</v>
      </c>
      <c r="AQ69" s="879"/>
      <c r="AR69" s="879"/>
      <c r="AS69" s="879"/>
      <c r="AT69" s="879"/>
      <c r="AU69" s="879" t="s">
        <v>597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595</v>
      </c>
      <c r="C70" s="922"/>
      <c r="D70" s="922"/>
      <c r="E70" s="922"/>
      <c r="F70" s="922"/>
      <c r="G70" s="922"/>
      <c r="H70" s="922"/>
      <c r="I70" s="922"/>
      <c r="J70" s="922"/>
      <c r="K70" s="922"/>
      <c r="L70" s="922"/>
      <c r="M70" s="922"/>
      <c r="N70" s="922"/>
      <c r="O70" s="922"/>
      <c r="P70" s="923"/>
      <c r="Q70" s="924">
        <v>198</v>
      </c>
      <c r="R70" s="879"/>
      <c r="S70" s="879"/>
      <c r="T70" s="879"/>
      <c r="U70" s="879"/>
      <c r="V70" s="879">
        <v>183</v>
      </c>
      <c r="W70" s="879"/>
      <c r="X70" s="879"/>
      <c r="Y70" s="879"/>
      <c r="Z70" s="879"/>
      <c r="AA70" s="879">
        <v>15</v>
      </c>
      <c r="AB70" s="879"/>
      <c r="AC70" s="879"/>
      <c r="AD70" s="879"/>
      <c r="AE70" s="879"/>
      <c r="AF70" s="879">
        <v>15</v>
      </c>
      <c r="AG70" s="879"/>
      <c r="AH70" s="879"/>
      <c r="AI70" s="879"/>
      <c r="AJ70" s="879"/>
      <c r="AK70" s="879" t="s">
        <v>597</v>
      </c>
      <c r="AL70" s="879"/>
      <c r="AM70" s="879"/>
      <c r="AN70" s="879"/>
      <c r="AO70" s="879"/>
      <c r="AP70" s="879" t="s">
        <v>597</v>
      </c>
      <c r="AQ70" s="879"/>
      <c r="AR70" s="879"/>
      <c r="AS70" s="879"/>
      <c r="AT70" s="879"/>
      <c r="AU70" s="879" t="s">
        <v>597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596</v>
      </c>
      <c r="C71" s="922"/>
      <c r="D71" s="922"/>
      <c r="E71" s="922"/>
      <c r="F71" s="922"/>
      <c r="G71" s="922"/>
      <c r="H71" s="922"/>
      <c r="I71" s="922"/>
      <c r="J71" s="922"/>
      <c r="K71" s="922"/>
      <c r="L71" s="922"/>
      <c r="M71" s="922"/>
      <c r="N71" s="922"/>
      <c r="O71" s="922"/>
      <c r="P71" s="923"/>
      <c r="Q71" s="924">
        <v>1227276</v>
      </c>
      <c r="R71" s="879"/>
      <c r="S71" s="879"/>
      <c r="T71" s="879"/>
      <c r="U71" s="879"/>
      <c r="V71" s="879">
        <v>1165356</v>
      </c>
      <c r="W71" s="879"/>
      <c r="X71" s="879"/>
      <c r="Y71" s="879"/>
      <c r="Z71" s="879"/>
      <c r="AA71" s="879">
        <v>61920</v>
      </c>
      <c r="AB71" s="879"/>
      <c r="AC71" s="879"/>
      <c r="AD71" s="879"/>
      <c r="AE71" s="879"/>
      <c r="AF71" s="879">
        <v>61920</v>
      </c>
      <c r="AG71" s="879"/>
      <c r="AH71" s="879"/>
      <c r="AI71" s="879"/>
      <c r="AJ71" s="879"/>
      <c r="AK71" s="879">
        <v>8500</v>
      </c>
      <c r="AL71" s="879"/>
      <c r="AM71" s="879"/>
      <c r="AN71" s="879"/>
      <c r="AO71" s="879"/>
      <c r="AP71" s="879" t="s">
        <v>597</v>
      </c>
      <c r="AQ71" s="879"/>
      <c r="AR71" s="879"/>
      <c r="AS71" s="879"/>
      <c r="AT71" s="879"/>
      <c r="AU71" s="879" t="s">
        <v>597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39537</v>
      </c>
      <c r="R72" s="879"/>
      <c r="S72" s="879"/>
      <c r="T72" s="879"/>
      <c r="U72" s="879"/>
      <c r="V72" s="879">
        <v>35602</v>
      </c>
      <c r="W72" s="879"/>
      <c r="X72" s="879"/>
      <c r="Y72" s="879"/>
      <c r="Z72" s="879"/>
      <c r="AA72" s="879">
        <v>3935</v>
      </c>
      <c r="AB72" s="879"/>
      <c r="AC72" s="879"/>
      <c r="AD72" s="879"/>
      <c r="AE72" s="879"/>
      <c r="AF72" s="879">
        <v>20048</v>
      </c>
      <c r="AG72" s="879"/>
      <c r="AH72" s="879"/>
      <c r="AI72" s="879"/>
      <c r="AJ72" s="879"/>
      <c r="AK72" s="879" t="s">
        <v>597</v>
      </c>
      <c r="AL72" s="879"/>
      <c r="AM72" s="879"/>
      <c r="AN72" s="879"/>
      <c r="AO72" s="879"/>
      <c r="AP72" s="879">
        <v>111649</v>
      </c>
      <c r="AQ72" s="879"/>
      <c r="AR72" s="879"/>
      <c r="AS72" s="879"/>
      <c r="AT72" s="879"/>
      <c r="AU72" s="879" t="s">
        <v>597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601</v>
      </c>
      <c r="C73" s="922"/>
      <c r="D73" s="922"/>
      <c r="E73" s="922"/>
      <c r="F73" s="922"/>
      <c r="G73" s="922"/>
      <c r="H73" s="922"/>
      <c r="I73" s="922"/>
      <c r="J73" s="922"/>
      <c r="K73" s="922"/>
      <c r="L73" s="922"/>
      <c r="M73" s="922"/>
      <c r="N73" s="922"/>
      <c r="O73" s="922"/>
      <c r="P73" s="923"/>
      <c r="Q73" s="924">
        <v>7557</v>
      </c>
      <c r="R73" s="879"/>
      <c r="S73" s="879"/>
      <c r="T73" s="879"/>
      <c r="U73" s="879"/>
      <c r="V73" s="879">
        <v>5709</v>
      </c>
      <c r="W73" s="879"/>
      <c r="X73" s="879"/>
      <c r="Y73" s="879"/>
      <c r="Z73" s="879"/>
      <c r="AA73" s="879">
        <v>1849</v>
      </c>
      <c r="AB73" s="879"/>
      <c r="AC73" s="879"/>
      <c r="AD73" s="879"/>
      <c r="AE73" s="879"/>
      <c r="AF73" s="879">
        <v>17220</v>
      </c>
      <c r="AG73" s="879"/>
      <c r="AH73" s="879"/>
      <c r="AI73" s="879"/>
      <c r="AJ73" s="879"/>
      <c r="AK73" s="879" t="s">
        <v>597</v>
      </c>
      <c r="AL73" s="879"/>
      <c r="AM73" s="879"/>
      <c r="AN73" s="879"/>
      <c r="AO73" s="879"/>
      <c r="AP73" s="879">
        <v>16930</v>
      </c>
      <c r="AQ73" s="879"/>
      <c r="AR73" s="879"/>
      <c r="AS73" s="879"/>
      <c r="AT73" s="879"/>
      <c r="AU73" s="879" t="s">
        <v>597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113315</v>
      </c>
      <c r="AG88" s="890"/>
      <c r="AH88" s="890"/>
      <c r="AI88" s="890"/>
      <c r="AJ88" s="890"/>
      <c r="AK88" s="887"/>
      <c r="AL88" s="887"/>
      <c r="AM88" s="887"/>
      <c r="AN88" s="887"/>
      <c r="AO88" s="887"/>
      <c r="AP88" s="890">
        <v>128579</v>
      </c>
      <c r="AQ88" s="890"/>
      <c r="AR88" s="890"/>
      <c r="AS88" s="890"/>
      <c r="AT88" s="890"/>
      <c r="AU88" s="890" t="s">
        <v>597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830</v>
      </c>
      <c r="CS102" s="898"/>
      <c r="CT102" s="898"/>
      <c r="CU102" s="898"/>
      <c r="CV102" s="941"/>
      <c r="CW102" s="940">
        <v>518</v>
      </c>
      <c r="CX102" s="898"/>
      <c r="CY102" s="898"/>
      <c r="CZ102" s="898"/>
      <c r="DA102" s="941"/>
      <c r="DB102" s="940">
        <v>1031</v>
      </c>
      <c r="DC102" s="898"/>
      <c r="DD102" s="898"/>
      <c r="DE102" s="898"/>
      <c r="DF102" s="941"/>
      <c r="DG102" s="940" t="s">
        <v>581</v>
      </c>
      <c r="DH102" s="898"/>
      <c r="DI102" s="898"/>
      <c r="DJ102" s="898"/>
      <c r="DK102" s="941"/>
      <c r="DL102" s="940" t="s">
        <v>581</v>
      </c>
      <c r="DM102" s="898"/>
      <c r="DN102" s="898"/>
      <c r="DO102" s="898"/>
      <c r="DP102" s="941"/>
      <c r="DQ102" s="940">
        <v>173</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306</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306</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306</v>
      </c>
      <c r="DR109" s="943"/>
      <c r="DS109" s="943"/>
      <c r="DT109" s="943"/>
      <c r="DU109" s="944"/>
      <c r="DV109" s="942" t="s">
        <v>435</v>
      </c>
      <c r="DW109" s="943"/>
      <c r="DX109" s="943"/>
      <c r="DY109" s="943"/>
      <c r="DZ109" s="945"/>
    </row>
    <row r="110" spans="1:131" s="248"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7388728</v>
      </c>
      <c r="AB110" s="950"/>
      <c r="AC110" s="950"/>
      <c r="AD110" s="950"/>
      <c r="AE110" s="951"/>
      <c r="AF110" s="952">
        <v>8154233</v>
      </c>
      <c r="AG110" s="950"/>
      <c r="AH110" s="950"/>
      <c r="AI110" s="950"/>
      <c r="AJ110" s="951"/>
      <c r="AK110" s="952">
        <v>8195065</v>
      </c>
      <c r="AL110" s="950"/>
      <c r="AM110" s="950"/>
      <c r="AN110" s="950"/>
      <c r="AO110" s="951"/>
      <c r="AP110" s="953">
        <v>13.1</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53044975</v>
      </c>
      <c r="BR110" s="985"/>
      <c r="BS110" s="985"/>
      <c r="BT110" s="985"/>
      <c r="BU110" s="985"/>
      <c r="BV110" s="985">
        <v>50035836</v>
      </c>
      <c r="BW110" s="985"/>
      <c r="BX110" s="985"/>
      <c r="BY110" s="985"/>
      <c r="BZ110" s="985"/>
      <c r="CA110" s="985">
        <v>47536636</v>
      </c>
      <c r="CB110" s="985"/>
      <c r="CC110" s="985"/>
      <c r="CD110" s="985"/>
      <c r="CE110" s="985"/>
      <c r="CF110" s="999">
        <v>75.900000000000006</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181</v>
      </c>
      <c r="DH110" s="985"/>
      <c r="DI110" s="985"/>
      <c r="DJ110" s="985"/>
      <c r="DK110" s="985"/>
      <c r="DL110" s="985" t="s">
        <v>181</v>
      </c>
      <c r="DM110" s="985"/>
      <c r="DN110" s="985"/>
      <c r="DO110" s="985"/>
      <c r="DP110" s="985"/>
      <c r="DQ110" s="985" t="s">
        <v>181</v>
      </c>
      <c r="DR110" s="985"/>
      <c r="DS110" s="985"/>
      <c r="DT110" s="985"/>
      <c r="DU110" s="985"/>
      <c r="DV110" s="986" t="s">
        <v>181</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181</v>
      </c>
      <c r="AB111" s="992"/>
      <c r="AC111" s="992"/>
      <c r="AD111" s="992"/>
      <c r="AE111" s="993"/>
      <c r="AF111" s="994" t="s">
        <v>442</v>
      </c>
      <c r="AG111" s="992"/>
      <c r="AH111" s="992"/>
      <c r="AI111" s="992"/>
      <c r="AJ111" s="993"/>
      <c r="AK111" s="994" t="s">
        <v>442</v>
      </c>
      <c r="AL111" s="992"/>
      <c r="AM111" s="992"/>
      <c r="AN111" s="992"/>
      <c r="AO111" s="993"/>
      <c r="AP111" s="995" t="s">
        <v>181</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1360369</v>
      </c>
      <c r="BR111" s="978"/>
      <c r="BS111" s="978"/>
      <c r="BT111" s="978"/>
      <c r="BU111" s="978"/>
      <c r="BV111" s="978">
        <v>2688669</v>
      </c>
      <c r="BW111" s="978"/>
      <c r="BX111" s="978"/>
      <c r="BY111" s="978"/>
      <c r="BZ111" s="978"/>
      <c r="CA111" s="978">
        <v>699600</v>
      </c>
      <c r="CB111" s="978"/>
      <c r="CC111" s="978"/>
      <c r="CD111" s="978"/>
      <c r="CE111" s="978"/>
      <c r="CF111" s="972">
        <v>1.1000000000000001</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v>362800</v>
      </c>
      <c r="DH111" s="978"/>
      <c r="DI111" s="978"/>
      <c r="DJ111" s="978"/>
      <c r="DK111" s="978"/>
      <c r="DL111" s="978">
        <v>382820</v>
      </c>
      <c r="DM111" s="978"/>
      <c r="DN111" s="978"/>
      <c r="DO111" s="978"/>
      <c r="DP111" s="978"/>
      <c r="DQ111" s="978">
        <v>197655</v>
      </c>
      <c r="DR111" s="978"/>
      <c r="DS111" s="978"/>
      <c r="DT111" s="978"/>
      <c r="DU111" s="978"/>
      <c r="DV111" s="979">
        <v>0.3</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442</v>
      </c>
      <c r="AB112" s="1017"/>
      <c r="AC112" s="1017"/>
      <c r="AD112" s="1017"/>
      <c r="AE112" s="1018"/>
      <c r="AF112" s="1019" t="s">
        <v>395</v>
      </c>
      <c r="AG112" s="1017"/>
      <c r="AH112" s="1017"/>
      <c r="AI112" s="1017"/>
      <c r="AJ112" s="1018"/>
      <c r="AK112" s="1019" t="s">
        <v>181</v>
      </c>
      <c r="AL112" s="1017"/>
      <c r="AM112" s="1017"/>
      <c r="AN112" s="1017"/>
      <c r="AO112" s="1018"/>
      <c r="AP112" s="1020" t="s">
        <v>181</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18359692</v>
      </c>
      <c r="BR112" s="978"/>
      <c r="BS112" s="978"/>
      <c r="BT112" s="978"/>
      <c r="BU112" s="978"/>
      <c r="BV112" s="978">
        <v>18090541</v>
      </c>
      <c r="BW112" s="978"/>
      <c r="BX112" s="978"/>
      <c r="BY112" s="978"/>
      <c r="BZ112" s="978"/>
      <c r="CA112" s="978">
        <v>16629214</v>
      </c>
      <c r="CB112" s="978"/>
      <c r="CC112" s="978"/>
      <c r="CD112" s="978"/>
      <c r="CE112" s="978"/>
      <c r="CF112" s="972">
        <v>26.6</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181</v>
      </c>
      <c r="DH112" s="978"/>
      <c r="DI112" s="978"/>
      <c r="DJ112" s="978"/>
      <c r="DK112" s="978"/>
      <c r="DL112" s="978" t="s">
        <v>181</v>
      </c>
      <c r="DM112" s="978"/>
      <c r="DN112" s="978"/>
      <c r="DO112" s="978"/>
      <c r="DP112" s="978"/>
      <c r="DQ112" s="978" t="s">
        <v>181</v>
      </c>
      <c r="DR112" s="978"/>
      <c r="DS112" s="978"/>
      <c r="DT112" s="978"/>
      <c r="DU112" s="978"/>
      <c r="DV112" s="979" t="s">
        <v>181</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2637665</v>
      </c>
      <c r="AB113" s="992"/>
      <c r="AC113" s="992"/>
      <c r="AD113" s="992"/>
      <c r="AE113" s="993"/>
      <c r="AF113" s="994">
        <v>2422192</v>
      </c>
      <c r="AG113" s="992"/>
      <c r="AH113" s="992"/>
      <c r="AI113" s="992"/>
      <c r="AJ113" s="993"/>
      <c r="AK113" s="994">
        <v>2017719</v>
      </c>
      <c r="AL113" s="992"/>
      <c r="AM113" s="992"/>
      <c r="AN113" s="992"/>
      <c r="AO113" s="993"/>
      <c r="AP113" s="995">
        <v>3.2</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t="s">
        <v>181</v>
      </c>
      <c r="BR113" s="978"/>
      <c r="BS113" s="978"/>
      <c r="BT113" s="978"/>
      <c r="BU113" s="978"/>
      <c r="BV113" s="978" t="s">
        <v>442</v>
      </c>
      <c r="BW113" s="978"/>
      <c r="BX113" s="978"/>
      <c r="BY113" s="978"/>
      <c r="BZ113" s="978"/>
      <c r="CA113" s="978" t="s">
        <v>181</v>
      </c>
      <c r="CB113" s="978"/>
      <c r="CC113" s="978"/>
      <c r="CD113" s="978"/>
      <c r="CE113" s="978"/>
      <c r="CF113" s="972" t="s">
        <v>395</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395</v>
      </c>
      <c r="DH113" s="1017"/>
      <c r="DI113" s="1017"/>
      <c r="DJ113" s="1017"/>
      <c r="DK113" s="1018"/>
      <c r="DL113" s="1019" t="s">
        <v>181</v>
      </c>
      <c r="DM113" s="1017"/>
      <c r="DN113" s="1017"/>
      <c r="DO113" s="1017"/>
      <c r="DP113" s="1018"/>
      <c r="DQ113" s="1019" t="s">
        <v>181</v>
      </c>
      <c r="DR113" s="1017"/>
      <c r="DS113" s="1017"/>
      <c r="DT113" s="1017"/>
      <c r="DU113" s="1018"/>
      <c r="DV113" s="1020" t="s">
        <v>181</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395</v>
      </c>
      <c r="AB114" s="1017"/>
      <c r="AC114" s="1017"/>
      <c r="AD114" s="1017"/>
      <c r="AE114" s="1018"/>
      <c r="AF114" s="1019" t="s">
        <v>181</v>
      </c>
      <c r="AG114" s="1017"/>
      <c r="AH114" s="1017"/>
      <c r="AI114" s="1017"/>
      <c r="AJ114" s="1018"/>
      <c r="AK114" s="1019" t="s">
        <v>181</v>
      </c>
      <c r="AL114" s="1017"/>
      <c r="AM114" s="1017"/>
      <c r="AN114" s="1017"/>
      <c r="AO114" s="1018"/>
      <c r="AP114" s="1020" t="s">
        <v>442</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8827017</v>
      </c>
      <c r="BR114" s="978"/>
      <c r="BS114" s="978"/>
      <c r="BT114" s="978"/>
      <c r="BU114" s="978"/>
      <c r="BV114" s="978">
        <v>8992349</v>
      </c>
      <c r="BW114" s="978"/>
      <c r="BX114" s="978"/>
      <c r="BY114" s="978"/>
      <c r="BZ114" s="978"/>
      <c r="CA114" s="978">
        <v>9298427</v>
      </c>
      <c r="CB114" s="978"/>
      <c r="CC114" s="978"/>
      <c r="CD114" s="978"/>
      <c r="CE114" s="978"/>
      <c r="CF114" s="972">
        <v>14.9</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442</v>
      </c>
      <c r="DH114" s="1017"/>
      <c r="DI114" s="1017"/>
      <c r="DJ114" s="1017"/>
      <c r="DK114" s="1018"/>
      <c r="DL114" s="1019" t="s">
        <v>390</v>
      </c>
      <c r="DM114" s="1017"/>
      <c r="DN114" s="1017"/>
      <c r="DO114" s="1017"/>
      <c r="DP114" s="1018"/>
      <c r="DQ114" s="1019" t="s">
        <v>442</v>
      </c>
      <c r="DR114" s="1017"/>
      <c r="DS114" s="1017"/>
      <c r="DT114" s="1017"/>
      <c r="DU114" s="1018"/>
      <c r="DV114" s="1020" t="s">
        <v>442</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166154</v>
      </c>
      <c r="AB115" s="992"/>
      <c r="AC115" s="992"/>
      <c r="AD115" s="992"/>
      <c r="AE115" s="993"/>
      <c r="AF115" s="994">
        <v>128524</v>
      </c>
      <c r="AG115" s="992"/>
      <c r="AH115" s="992"/>
      <c r="AI115" s="992"/>
      <c r="AJ115" s="993"/>
      <c r="AK115" s="994">
        <v>620709</v>
      </c>
      <c r="AL115" s="992"/>
      <c r="AM115" s="992"/>
      <c r="AN115" s="992"/>
      <c r="AO115" s="993"/>
      <c r="AP115" s="995">
        <v>1</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v>190512</v>
      </c>
      <c r="BR115" s="978"/>
      <c r="BS115" s="978"/>
      <c r="BT115" s="978"/>
      <c r="BU115" s="978"/>
      <c r="BV115" s="978">
        <v>180603</v>
      </c>
      <c r="BW115" s="978"/>
      <c r="BX115" s="978"/>
      <c r="BY115" s="978"/>
      <c r="BZ115" s="978"/>
      <c r="CA115" s="978">
        <v>172989</v>
      </c>
      <c r="CB115" s="978"/>
      <c r="CC115" s="978"/>
      <c r="CD115" s="978"/>
      <c r="CE115" s="978"/>
      <c r="CF115" s="972">
        <v>0.3</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974108</v>
      </c>
      <c r="DH115" s="1017"/>
      <c r="DI115" s="1017"/>
      <c r="DJ115" s="1017"/>
      <c r="DK115" s="1018"/>
      <c r="DL115" s="1019">
        <v>2292748</v>
      </c>
      <c r="DM115" s="1017"/>
      <c r="DN115" s="1017"/>
      <c r="DO115" s="1017"/>
      <c r="DP115" s="1018"/>
      <c r="DQ115" s="1019">
        <v>495828</v>
      </c>
      <c r="DR115" s="1017"/>
      <c r="DS115" s="1017"/>
      <c r="DT115" s="1017"/>
      <c r="DU115" s="1018"/>
      <c r="DV115" s="1020">
        <v>0.8</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442</v>
      </c>
      <c r="AB116" s="1017"/>
      <c r="AC116" s="1017"/>
      <c r="AD116" s="1017"/>
      <c r="AE116" s="1018"/>
      <c r="AF116" s="1019" t="s">
        <v>181</v>
      </c>
      <c r="AG116" s="1017"/>
      <c r="AH116" s="1017"/>
      <c r="AI116" s="1017"/>
      <c r="AJ116" s="1018"/>
      <c r="AK116" s="1019" t="s">
        <v>181</v>
      </c>
      <c r="AL116" s="1017"/>
      <c r="AM116" s="1017"/>
      <c r="AN116" s="1017"/>
      <c r="AO116" s="1018"/>
      <c r="AP116" s="1020" t="s">
        <v>181</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442</v>
      </c>
      <c r="BR116" s="978"/>
      <c r="BS116" s="978"/>
      <c r="BT116" s="978"/>
      <c r="BU116" s="978"/>
      <c r="BV116" s="978" t="s">
        <v>442</v>
      </c>
      <c r="BW116" s="978"/>
      <c r="BX116" s="978"/>
      <c r="BY116" s="978"/>
      <c r="BZ116" s="978"/>
      <c r="CA116" s="978" t="s">
        <v>181</v>
      </c>
      <c r="CB116" s="978"/>
      <c r="CC116" s="978"/>
      <c r="CD116" s="978"/>
      <c r="CE116" s="978"/>
      <c r="CF116" s="972" t="s">
        <v>181</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181</v>
      </c>
      <c r="DH116" s="1017"/>
      <c r="DI116" s="1017"/>
      <c r="DJ116" s="1017"/>
      <c r="DK116" s="1018"/>
      <c r="DL116" s="1019" t="s">
        <v>395</v>
      </c>
      <c r="DM116" s="1017"/>
      <c r="DN116" s="1017"/>
      <c r="DO116" s="1017"/>
      <c r="DP116" s="1018"/>
      <c r="DQ116" s="1019" t="s">
        <v>181</v>
      </c>
      <c r="DR116" s="1017"/>
      <c r="DS116" s="1017"/>
      <c r="DT116" s="1017"/>
      <c r="DU116" s="1018"/>
      <c r="DV116" s="1020" t="s">
        <v>181</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10192547</v>
      </c>
      <c r="AB117" s="1035"/>
      <c r="AC117" s="1035"/>
      <c r="AD117" s="1035"/>
      <c r="AE117" s="1036"/>
      <c r="AF117" s="1037">
        <v>10704949</v>
      </c>
      <c r="AG117" s="1035"/>
      <c r="AH117" s="1035"/>
      <c r="AI117" s="1035"/>
      <c r="AJ117" s="1036"/>
      <c r="AK117" s="1037">
        <v>10833493</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395</v>
      </c>
      <c r="BR117" s="978"/>
      <c r="BS117" s="978"/>
      <c r="BT117" s="978"/>
      <c r="BU117" s="978"/>
      <c r="BV117" s="978" t="s">
        <v>181</v>
      </c>
      <c r="BW117" s="978"/>
      <c r="BX117" s="978"/>
      <c r="BY117" s="978"/>
      <c r="BZ117" s="978"/>
      <c r="CA117" s="978" t="s">
        <v>181</v>
      </c>
      <c r="CB117" s="978"/>
      <c r="CC117" s="978"/>
      <c r="CD117" s="978"/>
      <c r="CE117" s="978"/>
      <c r="CF117" s="972" t="s">
        <v>181</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181</v>
      </c>
      <c r="DH117" s="1017"/>
      <c r="DI117" s="1017"/>
      <c r="DJ117" s="1017"/>
      <c r="DK117" s="1018"/>
      <c r="DL117" s="1019" t="s">
        <v>442</v>
      </c>
      <c r="DM117" s="1017"/>
      <c r="DN117" s="1017"/>
      <c r="DO117" s="1017"/>
      <c r="DP117" s="1018"/>
      <c r="DQ117" s="1019" t="s">
        <v>442</v>
      </c>
      <c r="DR117" s="1017"/>
      <c r="DS117" s="1017"/>
      <c r="DT117" s="1017"/>
      <c r="DU117" s="1018"/>
      <c r="DV117" s="1020" t="s">
        <v>395</v>
      </c>
      <c r="DW117" s="1021"/>
      <c r="DX117" s="1021"/>
      <c r="DY117" s="1021"/>
      <c r="DZ117" s="1022"/>
    </row>
    <row r="118" spans="1:130" s="248"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306</v>
      </c>
      <c r="AL118" s="943"/>
      <c r="AM118" s="943"/>
      <c r="AN118" s="943"/>
      <c r="AO118" s="944"/>
      <c r="AP118" s="1029" t="s">
        <v>435</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181</v>
      </c>
      <c r="BR118" s="1056"/>
      <c r="BS118" s="1056"/>
      <c r="BT118" s="1056"/>
      <c r="BU118" s="1056"/>
      <c r="BV118" s="1056" t="s">
        <v>442</v>
      </c>
      <c r="BW118" s="1056"/>
      <c r="BX118" s="1056"/>
      <c r="BY118" s="1056"/>
      <c r="BZ118" s="1056"/>
      <c r="CA118" s="1056" t="s">
        <v>181</v>
      </c>
      <c r="CB118" s="1056"/>
      <c r="CC118" s="1056"/>
      <c r="CD118" s="1056"/>
      <c r="CE118" s="1056"/>
      <c r="CF118" s="972" t="s">
        <v>395</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181</v>
      </c>
      <c r="DH118" s="1017"/>
      <c r="DI118" s="1017"/>
      <c r="DJ118" s="1017"/>
      <c r="DK118" s="1018"/>
      <c r="DL118" s="1019" t="s">
        <v>395</v>
      </c>
      <c r="DM118" s="1017"/>
      <c r="DN118" s="1017"/>
      <c r="DO118" s="1017"/>
      <c r="DP118" s="1018"/>
      <c r="DQ118" s="1019" t="s">
        <v>181</v>
      </c>
      <c r="DR118" s="1017"/>
      <c r="DS118" s="1017"/>
      <c r="DT118" s="1017"/>
      <c r="DU118" s="1018"/>
      <c r="DV118" s="1020" t="s">
        <v>442</v>
      </c>
      <c r="DW118" s="1021"/>
      <c r="DX118" s="1021"/>
      <c r="DY118" s="1021"/>
      <c r="DZ118" s="1022"/>
    </row>
    <row r="119" spans="1:130" s="248" customFormat="1" ht="26.25" customHeight="1" x14ac:dyDescent="0.15">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442</v>
      </c>
      <c r="AB119" s="950"/>
      <c r="AC119" s="950"/>
      <c r="AD119" s="950"/>
      <c r="AE119" s="951"/>
      <c r="AF119" s="952" t="s">
        <v>390</v>
      </c>
      <c r="AG119" s="950"/>
      <c r="AH119" s="950"/>
      <c r="AI119" s="950"/>
      <c r="AJ119" s="951"/>
      <c r="AK119" s="952" t="s">
        <v>442</v>
      </c>
      <c r="AL119" s="950"/>
      <c r="AM119" s="950"/>
      <c r="AN119" s="950"/>
      <c r="AO119" s="951"/>
      <c r="AP119" s="953" t="s">
        <v>181</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466</v>
      </c>
      <c r="BP119" s="1064"/>
      <c r="BQ119" s="1055">
        <v>81782565</v>
      </c>
      <c r="BR119" s="1056"/>
      <c r="BS119" s="1056"/>
      <c r="BT119" s="1056"/>
      <c r="BU119" s="1056"/>
      <c r="BV119" s="1056">
        <v>79987998</v>
      </c>
      <c r="BW119" s="1056"/>
      <c r="BX119" s="1056"/>
      <c r="BY119" s="1056"/>
      <c r="BZ119" s="1056"/>
      <c r="CA119" s="1056">
        <v>74336866</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23461</v>
      </c>
      <c r="DH119" s="1042"/>
      <c r="DI119" s="1042"/>
      <c r="DJ119" s="1042"/>
      <c r="DK119" s="1043"/>
      <c r="DL119" s="1041">
        <v>13101</v>
      </c>
      <c r="DM119" s="1042"/>
      <c r="DN119" s="1042"/>
      <c r="DO119" s="1042"/>
      <c r="DP119" s="1043"/>
      <c r="DQ119" s="1041">
        <v>6117</v>
      </c>
      <c r="DR119" s="1042"/>
      <c r="DS119" s="1042"/>
      <c r="DT119" s="1042"/>
      <c r="DU119" s="1043"/>
      <c r="DV119" s="1044">
        <v>0</v>
      </c>
      <c r="DW119" s="1045"/>
      <c r="DX119" s="1045"/>
      <c r="DY119" s="1045"/>
      <c r="DZ119" s="1046"/>
    </row>
    <row r="120" spans="1:130" s="248"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v>138233</v>
      </c>
      <c r="AB120" s="1017"/>
      <c r="AC120" s="1017"/>
      <c r="AD120" s="1017"/>
      <c r="AE120" s="1018"/>
      <c r="AF120" s="1019">
        <v>1170</v>
      </c>
      <c r="AG120" s="1017"/>
      <c r="AH120" s="1017"/>
      <c r="AI120" s="1017"/>
      <c r="AJ120" s="1018"/>
      <c r="AK120" s="1019">
        <v>495555</v>
      </c>
      <c r="AL120" s="1017"/>
      <c r="AM120" s="1017"/>
      <c r="AN120" s="1017"/>
      <c r="AO120" s="1018"/>
      <c r="AP120" s="1020">
        <v>0.8</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40390072</v>
      </c>
      <c r="BR120" s="985"/>
      <c r="BS120" s="985"/>
      <c r="BT120" s="985"/>
      <c r="BU120" s="985"/>
      <c r="BV120" s="985">
        <v>38134264</v>
      </c>
      <c r="BW120" s="985"/>
      <c r="BX120" s="985"/>
      <c r="BY120" s="985"/>
      <c r="BZ120" s="985"/>
      <c r="CA120" s="985">
        <v>37810215</v>
      </c>
      <c r="CB120" s="985"/>
      <c r="CC120" s="985"/>
      <c r="CD120" s="985"/>
      <c r="CE120" s="985"/>
      <c r="CF120" s="999">
        <v>60.4</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18230565</v>
      </c>
      <c r="DH120" s="985"/>
      <c r="DI120" s="985"/>
      <c r="DJ120" s="985"/>
      <c r="DK120" s="985"/>
      <c r="DL120" s="985">
        <v>18005038</v>
      </c>
      <c r="DM120" s="985"/>
      <c r="DN120" s="985"/>
      <c r="DO120" s="985"/>
      <c r="DP120" s="985"/>
      <c r="DQ120" s="985">
        <v>16566035</v>
      </c>
      <c r="DR120" s="985"/>
      <c r="DS120" s="985"/>
      <c r="DT120" s="985"/>
      <c r="DU120" s="985"/>
      <c r="DV120" s="986">
        <v>26.5</v>
      </c>
      <c r="DW120" s="986"/>
      <c r="DX120" s="986"/>
      <c r="DY120" s="986"/>
      <c r="DZ120" s="987"/>
    </row>
    <row r="121" spans="1:130" s="248" customFormat="1" ht="26.25" customHeight="1" x14ac:dyDescent="0.15">
      <c r="A121" s="1117"/>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442</v>
      </c>
      <c r="AB121" s="1017"/>
      <c r="AC121" s="1017"/>
      <c r="AD121" s="1017"/>
      <c r="AE121" s="1018"/>
      <c r="AF121" s="1019" t="s">
        <v>442</v>
      </c>
      <c r="AG121" s="1017"/>
      <c r="AH121" s="1017"/>
      <c r="AI121" s="1017"/>
      <c r="AJ121" s="1018"/>
      <c r="AK121" s="1019" t="s">
        <v>181</v>
      </c>
      <c r="AL121" s="1017"/>
      <c r="AM121" s="1017"/>
      <c r="AN121" s="1017"/>
      <c r="AO121" s="1018"/>
      <c r="AP121" s="1020" t="s">
        <v>442</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20306765</v>
      </c>
      <c r="BR121" s="978"/>
      <c r="BS121" s="978"/>
      <c r="BT121" s="978"/>
      <c r="BU121" s="978"/>
      <c r="BV121" s="978">
        <v>21197987</v>
      </c>
      <c r="BW121" s="978"/>
      <c r="BX121" s="978"/>
      <c r="BY121" s="978"/>
      <c r="BZ121" s="978"/>
      <c r="CA121" s="978">
        <v>18128188</v>
      </c>
      <c r="CB121" s="978"/>
      <c r="CC121" s="978"/>
      <c r="CD121" s="978"/>
      <c r="CE121" s="978"/>
      <c r="CF121" s="972">
        <v>29</v>
      </c>
      <c r="CG121" s="973"/>
      <c r="CH121" s="973"/>
      <c r="CI121" s="973"/>
      <c r="CJ121" s="973"/>
      <c r="CK121" s="1068"/>
      <c r="CL121" s="1069"/>
      <c r="CM121" s="1069"/>
      <c r="CN121" s="1069"/>
      <c r="CO121" s="1070"/>
      <c r="CP121" s="1078" t="s">
        <v>413</v>
      </c>
      <c r="CQ121" s="1079"/>
      <c r="CR121" s="1079"/>
      <c r="CS121" s="1079"/>
      <c r="CT121" s="1079"/>
      <c r="CU121" s="1079"/>
      <c r="CV121" s="1079"/>
      <c r="CW121" s="1079"/>
      <c r="CX121" s="1079"/>
      <c r="CY121" s="1079"/>
      <c r="CZ121" s="1079"/>
      <c r="DA121" s="1079"/>
      <c r="DB121" s="1079"/>
      <c r="DC121" s="1079"/>
      <c r="DD121" s="1079"/>
      <c r="DE121" s="1079"/>
      <c r="DF121" s="1080"/>
      <c r="DG121" s="977">
        <v>129127</v>
      </c>
      <c r="DH121" s="978"/>
      <c r="DI121" s="978"/>
      <c r="DJ121" s="978"/>
      <c r="DK121" s="978"/>
      <c r="DL121" s="978">
        <v>85503</v>
      </c>
      <c r="DM121" s="978"/>
      <c r="DN121" s="978"/>
      <c r="DO121" s="978"/>
      <c r="DP121" s="978"/>
      <c r="DQ121" s="978">
        <v>63179</v>
      </c>
      <c r="DR121" s="978"/>
      <c r="DS121" s="978"/>
      <c r="DT121" s="978"/>
      <c r="DU121" s="978"/>
      <c r="DV121" s="979">
        <v>0.1</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181</v>
      </c>
      <c r="AB122" s="1017"/>
      <c r="AC122" s="1017"/>
      <c r="AD122" s="1017"/>
      <c r="AE122" s="1018"/>
      <c r="AF122" s="1019" t="s">
        <v>442</v>
      </c>
      <c r="AG122" s="1017"/>
      <c r="AH122" s="1017"/>
      <c r="AI122" s="1017"/>
      <c r="AJ122" s="1018"/>
      <c r="AK122" s="1019" t="s">
        <v>181</v>
      </c>
      <c r="AL122" s="1017"/>
      <c r="AM122" s="1017"/>
      <c r="AN122" s="1017"/>
      <c r="AO122" s="1018"/>
      <c r="AP122" s="1020" t="s">
        <v>181</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95593476</v>
      </c>
      <c r="BR122" s="1056"/>
      <c r="BS122" s="1056"/>
      <c r="BT122" s="1056"/>
      <c r="BU122" s="1056"/>
      <c r="BV122" s="1056">
        <v>96170669</v>
      </c>
      <c r="BW122" s="1056"/>
      <c r="BX122" s="1056"/>
      <c r="BY122" s="1056"/>
      <c r="BZ122" s="1056"/>
      <c r="CA122" s="1056">
        <v>95989426</v>
      </c>
      <c r="CB122" s="1056"/>
      <c r="CC122" s="1056"/>
      <c r="CD122" s="1056"/>
      <c r="CE122" s="1056"/>
      <c r="CF122" s="1076">
        <v>153.4</v>
      </c>
      <c r="CG122" s="1077"/>
      <c r="CH122" s="1077"/>
      <c r="CI122" s="1077"/>
      <c r="CJ122" s="1077"/>
      <c r="CK122" s="1068"/>
      <c r="CL122" s="1069"/>
      <c r="CM122" s="1069"/>
      <c r="CN122" s="1069"/>
      <c r="CO122" s="1070"/>
      <c r="CP122" s="1078" t="s">
        <v>475</v>
      </c>
      <c r="CQ122" s="1079"/>
      <c r="CR122" s="1079"/>
      <c r="CS122" s="1079"/>
      <c r="CT122" s="1079"/>
      <c r="CU122" s="1079"/>
      <c r="CV122" s="1079"/>
      <c r="CW122" s="1079"/>
      <c r="CX122" s="1079"/>
      <c r="CY122" s="1079"/>
      <c r="CZ122" s="1079"/>
      <c r="DA122" s="1079"/>
      <c r="DB122" s="1079"/>
      <c r="DC122" s="1079"/>
      <c r="DD122" s="1079"/>
      <c r="DE122" s="1079"/>
      <c r="DF122" s="1080"/>
      <c r="DG122" s="977" t="s">
        <v>442</v>
      </c>
      <c r="DH122" s="978"/>
      <c r="DI122" s="978"/>
      <c r="DJ122" s="978"/>
      <c r="DK122" s="978"/>
      <c r="DL122" s="978" t="s">
        <v>395</v>
      </c>
      <c r="DM122" s="978"/>
      <c r="DN122" s="978"/>
      <c r="DO122" s="978"/>
      <c r="DP122" s="978"/>
      <c r="DQ122" s="978" t="s">
        <v>395</v>
      </c>
      <c r="DR122" s="978"/>
      <c r="DS122" s="978"/>
      <c r="DT122" s="978"/>
      <c r="DU122" s="978"/>
      <c r="DV122" s="979" t="s">
        <v>181</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181</v>
      </c>
      <c r="AB123" s="1017"/>
      <c r="AC123" s="1017"/>
      <c r="AD123" s="1017"/>
      <c r="AE123" s="1018"/>
      <c r="AF123" s="1019" t="s">
        <v>442</v>
      </c>
      <c r="AG123" s="1017"/>
      <c r="AH123" s="1017"/>
      <c r="AI123" s="1017"/>
      <c r="AJ123" s="1018"/>
      <c r="AK123" s="1019" t="s">
        <v>442</v>
      </c>
      <c r="AL123" s="1017"/>
      <c r="AM123" s="1017"/>
      <c r="AN123" s="1017"/>
      <c r="AO123" s="1018"/>
      <c r="AP123" s="1020" t="s">
        <v>442</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476</v>
      </c>
      <c r="BP123" s="1064"/>
      <c r="BQ123" s="1123">
        <v>156290313</v>
      </c>
      <c r="BR123" s="1124"/>
      <c r="BS123" s="1124"/>
      <c r="BT123" s="1124"/>
      <c r="BU123" s="1124"/>
      <c r="BV123" s="1124">
        <v>155502920</v>
      </c>
      <c r="BW123" s="1124"/>
      <c r="BX123" s="1124"/>
      <c r="BY123" s="1124"/>
      <c r="BZ123" s="1124"/>
      <c r="CA123" s="1124">
        <v>151927829</v>
      </c>
      <c r="CB123" s="1124"/>
      <c r="CC123" s="1124"/>
      <c r="CD123" s="1124"/>
      <c r="CE123" s="1124"/>
      <c r="CF123" s="1057"/>
      <c r="CG123" s="1058"/>
      <c r="CH123" s="1058"/>
      <c r="CI123" s="1058"/>
      <c r="CJ123" s="1059"/>
      <c r="CK123" s="1068"/>
      <c r="CL123" s="1069"/>
      <c r="CM123" s="1069"/>
      <c r="CN123" s="1069"/>
      <c r="CO123" s="1070"/>
      <c r="CP123" s="1078" t="s">
        <v>477</v>
      </c>
      <c r="CQ123" s="1079"/>
      <c r="CR123" s="1079"/>
      <c r="CS123" s="1079"/>
      <c r="CT123" s="1079"/>
      <c r="CU123" s="1079"/>
      <c r="CV123" s="1079"/>
      <c r="CW123" s="1079"/>
      <c r="CX123" s="1079"/>
      <c r="CY123" s="1079"/>
      <c r="CZ123" s="1079"/>
      <c r="DA123" s="1079"/>
      <c r="DB123" s="1079"/>
      <c r="DC123" s="1079"/>
      <c r="DD123" s="1079"/>
      <c r="DE123" s="1079"/>
      <c r="DF123" s="1080"/>
      <c r="DG123" s="1016" t="s">
        <v>442</v>
      </c>
      <c r="DH123" s="1017"/>
      <c r="DI123" s="1017"/>
      <c r="DJ123" s="1017"/>
      <c r="DK123" s="1018"/>
      <c r="DL123" s="1019" t="s">
        <v>442</v>
      </c>
      <c r="DM123" s="1017"/>
      <c r="DN123" s="1017"/>
      <c r="DO123" s="1017"/>
      <c r="DP123" s="1018"/>
      <c r="DQ123" s="1019" t="s">
        <v>442</v>
      </c>
      <c r="DR123" s="1017"/>
      <c r="DS123" s="1017"/>
      <c r="DT123" s="1017"/>
      <c r="DU123" s="1018"/>
      <c r="DV123" s="1020" t="s">
        <v>442</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442</v>
      </c>
      <c r="AB124" s="1017"/>
      <c r="AC124" s="1017"/>
      <c r="AD124" s="1017"/>
      <c r="AE124" s="1018"/>
      <c r="AF124" s="1019" t="s">
        <v>442</v>
      </c>
      <c r="AG124" s="1017"/>
      <c r="AH124" s="1017"/>
      <c r="AI124" s="1017"/>
      <c r="AJ124" s="1018"/>
      <c r="AK124" s="1019" t="s">
        <v>181</v>
      </c>
      <c r="AL124" s="1017"/>
      <c r="AM124" s="1017"/>
      <c r="AN124" s="1017"/>
      <c r="AO124" s="1018"/>
      <c r="AP124" s="1020" t="s">
        <v>442</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181</v>
      </c>
      <c r="BR124" s="1086"/>
      <c r="BS124" s="1086"/>
      <c r="BT124" s="1086"/>
      <c r="BU124" s="1086"/>
      <c r="BV124" s="1086" t="s">
        <v>181</v>
      </c>
      <c r="BW124" s="1086"/>
      <c r="BX124" s="1086"/>
      <c r="BY124" s="1086"/>
      <c r="BZ124" s="1086"/>
      <c r="CA124" s="1086" t="s">
        <v>442</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t="s">
        <v>181</v>
      </c>
      <c r="DH124" s="1042"/>
      <c r="DI124" s="1042"/>
      <c r="DJ124" s="1042"/>
      <c r="DK124" s="1043"/>
      <c r="DL124" s="1041" t="s">
        <v>181</v>
      </c>
      <c r="DM124" s="1042"/>
      <c r="DN124" s="1042"/>
      <c r="DO124" s="1042"/>
      <c r="DP124" s="1043"/>
      <c r="DQ124" s="1041" t="s">
        <v>181</v>
      </c>
      <c r="DR124" s="1042"/>
      <c r="DS124" s="1042"/>
      <c r="DT124" s="1042"/>
      <c r="DU124" s="1043"/>
      <c r="DV124" s="1044" t="s">
        <v>181</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181</v>
      </c>
      <c r="AB125" s="1017"/>
      <c r="AC125" s="1017"/>
      <c r="AD125" s="1017"/>
      <c r="AE125" s="1018"/>
      <c r="AF125" s="1019" t="s">
        <v>181</v>
      </c>
      <c r="AG125" s="1017"/>
      <c r="AH125" s="1017"/>
      <c r="AI125" s="1017"/>
      <c r="AJ125" s="1018"/>
      <c r="AK125" s="1019" t="s">
        <v>181</v>
      </c>
      <c r="AL125" s="1017"/>
      <c r="AM125" s="1017"/>
      <c r="AN125" s="1017"/>
      <c r="AO125" s="1018"/>
      <c r="AP125" s="1020" t="s">
        <v>181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181</v>
      </c>
      <c r="DH125" s="985"/>
      <c r="DI125" s="985"/>
      <c r="DJ125" s="985"/>
      <c r="DK125" s="985"/>
      <c r="DL125" s="985" t="s">
        <v>181</v>
      </c>
      <c r="DM125" s="985"/>
      <c r="DN125" s="985"/>
      <c r="DO125" s="985"/>
      <c r="DP125" s="985"/>
      <c r="DQ125" s="985" t="s">
        <v>181</v>
      </c>
      <c r="DR125" s="985"/>
      <c r="DS125" s="985"/>
      <c r="DT125" s="985"/>
      <c r="DU125" s="985"/>
      <c r="DV125" s="986" t="s">
        <v>181</v>
      </c>
      <c r="DW125" s="986"/>
      <c r="DX125" s="986"/>
      <c r="DY125" s="986"/>
      <c r="DZ125" s="987"/>
    </row>
    <row r="126" spans="1:130" s="248"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27337</v>
      </c>
      <c r="AB126" s="1017"/>
      <c r="AC126" s="1017"/>
      <c r="AD126" s="1017"/>
      <c r="AE126" s="1018"/>
      <c r="AF126" s="1019">
        <v>126995</v>
      </c>
      <c r="AG126" s="1017"/>
      <c r="AH126" s="1017"/>
      <c r="AI126" s="1017"/>
      <c r="AJ126" s="1018"/>
      <c r="AK126" s="1019">
        <v>124960</v>
      </c>
      <c r="AL126" s="1017"/>
      <c r="AM126" s="1017"/>
      <c r="AN126" s="1017"/>
      <c r="AO126" s="1018"/>
      <c r="AP126" s="1020">
        <v>0.2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482</v>
      </c>
      <c r="CQ126" s="1008"/>
      <c r="CR126" s="1008"/>
      <c r="CS126" s="1008"/>
      <c r="CT126" s="1008"/>
      <c r="CU126" s="1008"/>
      <c r="CV126" s="1008"/>
      <c r="CW126" s="1008"/>
      <c r="CX126" s="1008"/>
      <c r="CY126" s="1008"/>
      <c r="CZ126" s="1008"/>
      <c r="DA126" s="1008"/>
      <c r="DB126" s="1008"/>
      <c r="DC126" s="1008"/>
      <c r="DD126" s="1008"/>
      <c r="DE126" s="1008"/>
      <c r="DF126" s="1009"/>
      <c r="DG126" s="977" t="s">
        <v>181</v>
      </c>
      <c r="DH126" s="978"/>
      <c r="DI126" s="978"/>
      <c r="DJ126" s="978"/>
      <c r="DK126" s="978"/>
      <c r="DL126" s="978" t="s">
        <v>483</v>
      </c>
      <c r="DM126" s="978"/>
      <c r="DN126" s="978"/>
      <c r="DO126" s="978"/>
      <c r="DP126" s="978"/>
      <c r="DQ126" s="978" t="s">
        <v>181</v>
      </c>
      <c r="DR126" s="978"/>
      <c r="DS126" s="978"/>
      <c r="DT126" s="978"/>
      <c r="DU126" s="978"/>
      <c r="DV126" s="979" t="s">
        <v>181</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584</v>
      </c>
      <c r="AB127" s="1017"/>
      <c r="AC127" s="1017"/>
      <c r="AD127" s="1017"/>
      <c r="AE127" s="1018"/>
      <c r="AF127" s="1019">
        <v>359</v>
      </c>
      <c r="AG127" s="1017"/>
      <c r="AH127" s="1017"/>
      <c r="AI127" s="1017"/>
      <c r="AJ127" s="1018"/>
      <c r="AK127" s="1019">
        <v>194</v>
      </c>
      <c r="AL127" s="1017"/>
      <c r="AM127" s="1017"/>
      <c r="AN127" s="1017"/>
      <c r="AO127" s="1018"/>
      <c r="AP127" s="1020">
        <v>0</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181</v>
      </c>
      <c r="DH127" s="978"/>
      <c r="DI127" s="978"/>
      <c r="DJ127" s="978"/>
      <c r="DK127" s="978"/>
      <c r="DL127" s="978" t="s">
        <v>181</v>
      </c>
      <c r="DM127" s="978"/>
      <c r="DN127" s="978"/>
      <c r="DO127" s="978"/>
      <c r="DP127" s="978"/>
      <c r="DQ127" s="978" t="s">
        <v>181</v>
      </c>
      <c r="DR127" s="978"/>
      <c r="DS127" s="978"/>
      <c r="DT127" s="978"/>
      <c r="DU127" s="978"/>
      <c r="DV127" s="979" t="s">
        <v>390</v>
      </c>
      <c r="DW127" s="979"/>
      <c r="DX127" s="979"/>
      <c r="DY127" s="979"/>
      <c r="DZ127" s="980"/>
    </row>
    <row r="128" spans="1:130" s="248" customFormat="1" ht="26.25" customHeight="1" thickBot="1" x14ac:dyDescent="0.2">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2803131</v>
      </c>
      <c r="AB128" s="1106"/>
      <c r="AC128" s="1106"/>
      <c r="AD128" s="1106"/>
      <c r="AE128" s="1107"/>
      <c r="AF128" s="1108">
        <v>3413376</v>
      </c>
      <c r="AG128" s="1106"/>
      <c r="AH128" s="1106"/>
      <c r="AI128" s="1106"/>
      <c r="AJ128" s="1107"/>
      <c r="AK128" s="1108">
        <v>2790996</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181</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v>190512</v>
      </c>
      <c r="DH128" s="1098"/>
      <c r="DI128" s="1098"/>
      <c r="DJ128" s="1098"/>
      <c r="DK128" s="1098"/>
      <c r="DL128" s="1098">
        <v>180603</v>
      </c>
      <c r="DM128" s="1098"/>
      <c r="DN128" s="1098"/>
      <c r="DO128" s="1098"/>
      <c r="DP128" s="1098"/>
      <c r="DQ128" s="1098">
        <v>172989</v>
      </c>
      <c r="DR128" s="1098"/>
      <c r="DS128" s="1098"/>
      <c r="DT128" s="1098"/>
      <c r="DU128" s="1098"/>
      <c r="DV128" s="1099">
        <v>0.3</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67764371</v>
      </c>
      <c r="AB129" s="1017"/>
      <c r="AC129" s="1017"/>
      <c r="AD129" s="1017"/>
      <c r="AE129" s="1018"/>
      <c r="AF129" s="1019">
        <v>68299201</v>
      </c>
      <c r="AG129" s="1017"/>
      <c r="AH129" s="1017"/>
      <c r="AI129" s="1017"/>
      <c r="AJ129" s="1018"/>
      <c r="AK129" s="1019">
        <v>70358197</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181</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7893941</v>
      </c>
      <c r="AB130" s="1017"/>
      <c r="AC130" s="1017"/>
      <c r="AD130" s="1017"/>
      <c r="AE130" s="1018"/>
      <c r="AF130" s="1019">
        <v>7803661</v>
      </c>
      <c r="AG130" s="1017"/>
      <c r="AH130" s="1017"/>
      <c r="AI130" s="1017"/>
      <c r="AJ130" s="1018"/>
      <c r="AK130" s="1019">
        <v>7765408</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59870430</v>
      </c>
      <c r="AB131" s="1042"/>
      <c r="AC131" s="1042"/>
      <c r="AD131" s="1042"/>
      <c r="AE131" s="1043"/>
      <c r="AF131" s="1041">
        <v>60495540</v>
      </c>
      <c r="AG131" s="1042"/>
      <c r="AH131" s="1042"/>
      <c r="AI131" s="1042"/>
      <c r="AJ131" s="1043"/>
      <c r="AK131" s="1041">
        <v>62592789</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t="s">
        <v>181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-0.84269479899999999</v>
      </c>
      <c r="AB132" s="1158"/>
      <c r="AC132" s="1158"/>
      <c r="AD132" s="1158"/>
      <c r="AE132" s="1159"/>
      <c r="AF132" s="1160">
        <v>-0.84648884899999999</v>
      </c>
      <c r="AG132" s="1158"/>
      <c r="AH132" s="1158"/>
      <c r="AI132" s="1158"/>
      <c r="AJ132" s="1159"/>
      <c r="AK132" s="1160">
        <v>0.44268517899999998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-0.4</v>
      </c>
      <c r="AB133" s="1141"/>
      <c r="AC133" s="1141"/>
      <c r="AD133" s="1141"/>
      <c r="AE133" s="1142"/>
      <c r="AF133" s="1140">
        <v>-0.7</v>
      </c>
      <c r="AG133" s="1141"/>
      <c r="AH133" s="1141"/>
      <c r="AI133" s="1141"/>
      <c r="AJ133" s="1142"/>
      <c r="AK133" s="1140">
        <v>-0.4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DFmVG4xTMf1HM72jhe+Fw3LSgSi4Ms6MVcbD60Z7SZ6A+Po90Qvr6WFykqlnPrvrEgqqp0KqBtX2jzmEazAvg==" saltValue="Al1TZzECbwBDHiQ9qW9Z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KxF8j8wmwU27fpU8yIyv06ari/zxFDY6Gc8uYoKQRJrP7ys5GB6zqKmQCn+ixkAVQ+dpT8JyEN8bBDn7lraOA==" saltValue="BDDdzo4M2h+iswyhuIpB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dVxiDtXjzariy2T1DHQEubDcFxrP/vft/bnc3qW5fTH3R373v1zljgweS0zdXabmJHzE9QXG9xDVMpyskWq2g==" saltValue="SNEn2zIZq2yEUiFh9pzyl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20749388</v>
      </c>
      <c r="AP9" s="314">
        <v>59101</v>
      </c>
      <c r="AQ9" s="315">
        <v>62265</v>
      </c>
      <c r="AR9" s="316">
        <v>-5.0999999999999996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10792</v>
      </c>
      <c r="AP10" s="317">
        <v>31</v>
      </c>
      <c r="AQ10" s="318">
        <v>1645</v>
      </c>
      <c r="AR10" s="319">
        <v>-98.1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194850</v>
      </c>
      <c r="AP11" s="317">
        <v>555</v>
      </c>
      <c r="AQ11" s="318">
        <v>688</v>
      </c>
      <c r="AR11" s="319">
        <v>-19.3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v>24</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598379</v>
      </c>
      <c r="AP13" s="317">
        <v>1704</v>
      </c>
      <c r="AQ13" s="318">
        <v>2006</v>
      </c>
      <c r="AR13" s="319">
        <v>-15.1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395372</v>
      </c>
      <c r="AP14" s="317">
        <v>1126</v>
      </c>
      <c r="AQ14" s="318">
        <v>1357</v>
      </c>
      <c r="AR14" s="319">
        <v>-17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-690887</v>
      </c>
      <c r="AP15" s="317">
        <v>-1968</v>
      </c>
      <c r="AQ15" s="318">
        <v>-3875</v>
      </c>
      <c r="AR15" s="319">
        <v>-49.2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21257894</v>
      </c>
      <c r="AP16" s="317">
        <v>60550</v>
      </c>
      <c r="AQ16" s="318">
        <v>64110</v>
      </c>
      <c r="AR16" s="319">
        <v>-5.6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5.83</v>
      </c>
      <c r="AP21" s="331">
        <v>6.37</v>
      </c>
      <c r="AQ21" s="332">
        <v>-0.54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98.9</v>
      </c>
      <c r="AP22" s="336">
        <v>99.7</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8195065</v>
      </c>
      <c r="AP32" s="345">
        <v>23342</v>
      </c>
      <c r="AQ32" s="346">
        <v>36503</v>
      </c>
      <c r="AR32" s="347">
        <v>-36.1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v>3</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v>76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2017719</v>
      </c>
      <c r="AP35" s="345">
        <v>5747</v>
      </c>
      <c r="AQ35" s="346">
        <v>8582</v>
      </c>
      <c r="AR35" s="347">
        <v>-33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t="s">
        <v>516</v>
      </c>
      <c r="AP36" s="345" t="s">
        <v>516</v>
      </c>
      <c r="AQ36" s="346">
        <v>400</v>
      </c>
      <c r="AR36" s="347" t="s">
        <v>516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v>620709</v>
      </c>
      <c r="AP37" s="345">
        <v>1768</v>
      </c>
      <c r="AQ37" s="346">
        <v>747</v>
      </c>
      <c r="AR37" s="347">
        <v>136.69999999999999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t="s">
        <v>516</v>
      </c>
      <c r="AP38" s="348" t="s">
        <v>516</v>
      </c>
      <c r="AQ38" s="349">
        <v>2</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-2790996</v>
      </c>
      <c r="AP39" s="345">
        <v>-7950</v>
      </c>
      <c r="AQ39" s="346">
        <v>-7844</v>
      </c>
      <c r="AR39" s="347">
        <v>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-7765408</v>
      </c>
      <c r="AP40" s="345">
        <v>-22119</v>
      </c>
      <c r="AQ40" s="346">
        <v>-28367</v>
      </c>
      <c r="AR40" s="347">
        <v>-22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277089</v>
      </c>
      <c r="AP41" s="345">
        <v>789</v>
      </c>
      <c r="AQ41" s="346">
        <v>10099</v>
      </c>
      <c r="AR41" s="347">
        <v>-92.2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12661200</v>
      </c>
      <c r="AN51" s="367">
        <v>35744</v>
      </c>
      <c r="AO51" s="368">
        <v>-10.8</v>
      </c>
      <c r="AP51" s="369">
        <v>46395</v>
      </c>
      <c r="AQ51" s="370">
        <v>-8.8000000000000007</v>
      </c>
      <c r="AR51" s="371">
        <v>-2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6370814</v>
      </c>
      <c r="AN52" s="375">
        <v>17986</v>
      </c>
      <c r="AO52" s="376">
        <v>6.7</v>
      </c>
      <c r="AP52" s="377">
        <v>26304</v>
      </c>
      <c r="AQ52" s="378">
        <v>-5.4</v>
      </c>
      <c r="AR52" s="379">
        <v>12.1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11376286</v>
      </c>
      <c r="AN53" s="367">
        <v>32176</v>
      </c>
      <c r="AO53" s="368">
        <v>-10</v>
      </c>
      <c r="AP53" s="369">
        <v>48088</v>
      </c>
      <c r="AQ53" s="370">
        <v>3.6</v>
      </c>
      <c r="AR53" s="371">
        <v>-13.6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3309230</v>
      </c>
      <c r="AN54" s="375">
        <v>9360</v>
      </c>
      <c r="AO54" s="376">
        <v>-48</v>
      </c>
      <c r="AP54" s="377">
        <v>25183</v>
      </c>
      <c r="AQ54" s="378">
        <v>-4.3</v>
      </c>
      <c r="AR54" s="379">
        <v>-43.7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20358666</v>
      </c>
      <c r="AN55" s="367">
        <v>57756</v>
      </c>
      <c r="AO55" s="368">
        <v>79.5</v>
      </c>
      <c r="AP55" s="369">
        <v>46457</v>
      </c>
      <c r="AQ55" s="370">
        <v>-3.4</v>
      </c>
      <c r="AR55" s="371">
        <v>82.9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6559828</v>
      </c>
      <c r="AN56" s="375">
        <v>18610</v>
      </c>
      <c r="AO56" s="376">
        <v>98.8</v>
      </c>
      <c r="AP56" s="377">
        <v>24020</v>
      </c>
      <c r="AQ56" s="378">
        <v>-4.5999999999999996</v>
      </c>
      <c r="AR56" s="379">
        <v>103.4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11355353</v>
      </c>
      <c r="AN57" s="367">
        <v>32305</v>
      </c>
      <c r="AO57" s="368">
        <v>-44.1</v>
      </c>
      <c r="AP57" s="369">
        <v>51849</v>
      </c>
      <c r="AQ57" s="370">
        <v>11.6</v>
      </c>
      <c r="AR57" s="371">
        <v>-55.7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6381666</v>
      </c>
      <c r="AN58" s="375">
        <v>18155</v>
      </c>
      <c r="AO58" s="376">
        <v>-2.4</v>
      </c>
      <c r="AP58" s="377">
        <v>26326</v>
      </c>
      <c r="AQ58" s="378">
        <v>9.6</v>
      </c>
      <c r="AR58" s="379">
        <v>-12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16306426</v>
      </c>
      <c r="AN59" s="367">
        <v>46446</v>
      </c>
      <c r="AO59" s="368">
        <v>43.8</v>
      </c>
      <c r="AP59" s="369">
        <v>52191</v>
      </c>
      <c r="AQ59" s="370">
        <v>0.7</v>
      </c>
      <c r="AR59" s="371">
        <v>43.1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6916630</v>
      </c>
      <c r="AN60" s="375">
        <v>19701</v>
      </c>
      <c r="AO60" s="376">
        <v>8.5</v>
      </c>
      <c r="AP60" s="377">
        <v>26807</v>
      </c>
      <c r="AQ60" s="378">
        <v>1.8</v>
      </c>
      <c r="AR60" s="379">
        <v>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14411586</v>
      </c>
      <c r="AN61" s="382">
        <v>40885</v>
      </c>
      <c r="AO61" s="383">
        <v>11.7</v>
      </c>
      <c r="AP61" s="384">
        <v>48996</v>
      </c>
      <c r="AQ61" s="385">
        <v>0.7</v>
      </c>
      <c r="AR61" s="371">
        <v>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5907634</v>
      </c>
      <c r="AN62" s="375">
        <v>16762</v>
      </c>
      <c r="AO62" s="376">
        <v>12.7</v>
      </c>
      <c r="AP62" s="377">
        <v>25728</v>
      </c>
      <c r="AQ62" s="378">
        <v>-0.6</v>
      </c>
      <c r="AR62" s="379">
        <v>13.3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hBSFE79aATB/ENEqGgc5eCNvjfX2QBcEuDuENcpDvyk3FVnqCTydI3Gf36oTtD9JEtZ/3Wuu4s6/nVFSH508A==" saltValue="A5xZboA6twyHZI/pqWAE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1cV+JFAS6pyCaSuGlZCKC8sV5kHtYStnIQYZ5e1HTSuTp5T4CIqj4TR1rYxGFD1uNatfX96r7J/f/C+5OZrOew==" saltValue="BwO+qkqigv5IDprRpI8I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ZccOK/t5z9yUri9o0fpc1Y09H6doUta996ezdTdCocpUeCAMZie6Ms35aabIt60j21WDyTslxzaN3Pj+B8oNvw==" saltValue="ubcP0FxUvHaUtylq3uMq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23.04</v>
      </c>
      <c r="G47" s="12">
        <v>23.68</v>
      </c>
      <c r="H47" s="12">
        <v>21.9</v>
      </c>
      <c r="I47" s="12">
        <v>22.13</v>
      </c>
      <c r="J47" s="13">
        <v>20.13</v>
      </c>
    </row>
    <row r="48" spans="2:10" ht="57.75" customHeight="1" x14ac:dyDescent="0.15">
      <c r="B48" s="14"/>
      <c r="C48" s="1202" t="s">
        <v>4</v>
      </c>
      <c r="D48" s="1202"/>
      <c r="E48" s="1203"/>
      <c r="F48" s="15">
        <v>1.37</v>
      </c>
      <c r="G48" s="16">
        <v>1.83</v>
      </c>
      <c r="H48" s="16">
        <v>0.74</v>
      </c>
      <c r="I48" s="16">
        <v>0.95</v>
      </c>
      <c r="J48" s="17">
        <v>0.88</v>
      </c>
    </row>
    <row r="49" spans="2:10" ht="57.75" customHeight="1" thickBot="1" x14ac:dyDescent="0.2">
      <c r="B49" s="18"/>
      <c r="C49" s="1204" t="s">
        <v>5</v>
      </c>
      <c r="D49" s="1204"/>
      <c r="E49" s="1205"/>
      <c r="F49" s="19">
        <v>0.94</v>
      </c>
      <c r="G49" s="20">
        <v>1.19</v>
      </c>
      <c r="H49" s="20" t="s">
        <v>562</v>
      </c>
      <c r="I49" s="20">
        <v>0.62</v>
      </c>
      <c r="J49" s="21" t="s">
        <v>563</v>
      </c>
    </row>
    <row r="50" spans="2:10" ht="13.5" customHeight="1" x14ac:dyDescent="0.15"/>
  </sheetData>
  <sheetProtection algorithmName="SHA-512" hashValue="pVK0jEn62s8QTTIARDwN+dMsDHa0+rYFQ78+C6AiZjGq0b7ISHZ+KnZIIORQj15sKeHzj58r/MFr69auvhbGeA==" saltValue="46G1ytyvBs0A9IzIAgOy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2022-03-17T08:51:45Z</cp:lastPrinted>
  <dcterms:created xsi:type="dcterms:W3CDTF">2022-03-24T23:48:35Z</dcterms:created>
  <dcterms:modified xsi:type="dcterms:W3CDTF">2022-09-28T09:56:07Z</dcterms:modified>
</cp:coreProperties>
</file>