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5 摂津市\"/>
    </mc:Choice>
  </mc:AlternateContent>
  <workbookProtection workbookAlgorithmName="SHA-512" workbookHashValue="5csjVXQkLBTeyOxJQT1Tzz0+dAHNyVjux7GT/UwmXhyf6TkSCn7uEa9VKuWSoFIpZJJUMs+QVmFvYNvuItyk3g==" workbookSaltValue="aldvpOKHnoyVkv7/+5T1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<sst xmlns="http://schemas.openxmlformats.org/spreadsheetml/2006/main" count="257" uniqueCount="117">
  <si>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</si>
  <si>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</si>
  <si>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</si>
  <si>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</si>
  <si>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</si>
  <si>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</si>
  <si>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</si>
  <si>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</si>
  <si>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</si>
  <si>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</si>
  <si>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</si>
  <si>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</si>
  <si>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</si>
  <si>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</si>
  <si>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</si>
  <si>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</si>
  <si>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</si>
  <si>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</si>
  <si>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</si>
  <si>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</si>
  <si>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</si>
  <si>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</si>
  <si>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</si>
  <si>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</si>
  <si>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</si>
  <si>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</si>
  <si>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</si>
  <si>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</si>
  <si>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</si>
  <si>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</si>
  <si>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</si>
  <si>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</si>
  <si>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</si>
  <si>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</si>
  <si>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</si>
  <si>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</si>
  <si>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</si>
  <si>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</si>
  <si>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</si>
  <si>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</si>
  <si>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</si>
  <si>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</si>
  <si>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</si>
  <si>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</si>
  <si>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</si>
  <si>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</si>
  <si>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</si>
  <si>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</si>
  <si>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</si>
  <si>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</si>
  <si>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</si>
  <si>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</si>
  <si>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</si>
  <si>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</si>
  <si>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</si>
  <si>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</si>
  <si>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</si>
  <si>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</si>
  <si>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</si>
  <si>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</si>
  <si>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</si>
  <si>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</si>
  <si>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</si>
  <si>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</si>
  <si>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</si>
  <si>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</si>
  <si>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</si>
  <si>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</si>
  <si>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</si>
  <si>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</si>
  <si>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</si>
  <si>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</si>
  <si>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</si>
  <si>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</si>
  <si>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</si>
  <si>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</si>
  <si>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</si>
  <si>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</si>
  <si>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</si>
  <si>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</si>
  <si>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</si>
  <si>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</si>
  <si>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</si>
  <si>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</si>
  <si>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</si>
  <si>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</si>
  <si>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</si>
  <si>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</si>
  <si>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</si>
  <si>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</si>
  <si>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</si>
  <si>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</si>
  <si>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</si>
  <si>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</si>
  <si>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</si>
  <si>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</si>
  <si>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</si>
  <si>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</si>
  <si>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</si>
  <si>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</si>
  <si>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</si>
  <si>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</si>
  <si>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</si>
  <si>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</si>
  <si>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</si>
  <si>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</si>
  <si>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</si>
  <si>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</si>
  <si>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</si>
  <si>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</si>
  <si>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</si>
  <si>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</si>
  <si>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</si>
  <si>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</si>
  <si>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本市は平成29年度より地方公営企業法を全部適用し、企業会計に移行した。そのため過去の各指標については、平成29年度以降のもののみとなっている。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現在、整備当時に発行した企業債の償還はピークを越えつつあるが、平成17年度以降は毎年資本費平準化債を発行していたこともあり、企業債の元利償還金が高止まりしている。
　令和2年度決算では、経常収支比率が105.79％と前年度に引き続き黒字を確保できており、また企業債の発行額を企業債の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100.96％であり、例年受け入れている分流式下水道等に要する経費に対する一般会計負担金なしで初めて100％を超えた。これは企業債の償還がピークを越えつつあるため、汚水処理原価における汚水資本費（減価償却費及び企業債利息）が減少したからであるが、それでも汚水処理原価は類似団体と比較して未だ高い水準にある。
　施設利用率は、本市下水道が流域関連公共下水道であり、市管理の単独の処理場を有していないことから算出していない。
　水洗化率は前年度と比較してほぼ横ばいとなっていることから、水洗化率向上に向けて、職員による未水洗化世帯への戸別訪問、水洗便所改造助成金や水洗便所改造資金貸付金等の制度の啓発に努めている。</t>
    <rPh sb="1" eb="3">
      <t>ホンシ</t>
    </rPh>
    <rPh sb="4" eb="6">
      <t>ヘイセイ</t>
    </rPh>
    <rPh sb="8" eb="10">
      <t>ネンド</t>
    </rPh>
    <rPh sb="12" eb="14">
      <t>チホウ</t>
    </rPh>
    <rPh sb="14" eb="16">
      <t>コウエイ</t>
    </rPh>
    <rPh sb="16" eb="18">
      <t>キギョウ</t>
    </rPh>
    <rPh sb="18" eb="19">
      <t>ホウ</t>
    </rPh>
    <rPh sb="20" eb="22">
      <t>ゼンブ</t>
    </rPh>
    <rPh sb="22" eb="24">
      <t>テキヨウ</t>
    </rPh>
    <rPh sb="26" eb="28">
      <t>キギョウ</t>
    </rPh>
    <rPh sb="28" eb="30">
      <t>カイケイ</t>
    </rPh>
    <rPh sb="31" eb="33">
      <t>イコウ</t>
    </rPh>
    <rPh sb="40" eb="42">
      <t>カコ</t>
    </rPh>
    <rPh sb="43" eb="46">
      <t>カクシヒョウ</t>
    </rPh>
    <rPh sb="52" eb="54">
      <t>ヘイセイ</t>
    </rPh>
    <rPh sb="56" eb="58">
      <t>ネンド</t>
    </rPh>
    <rPh sb="58" eb="60">
      <t>イコウ</t>
    </rPh>
    <rPh sb="77" eb="79">
      <t>ケイジョウ</t>
    </rPh>
    <rPh sb="79" eb="81">
      <t>シュウシ</t>
    </rPh>
    <rPh sb="81" eb="83">
      <t>ヒリツ</t>
    </rPh>
    <rPh sb="85" eb="87">
      <t>ルイセキ</t>
    </rPh>
    <rPh sb="87" eb="89">
      <t>ケッソン</t>
    </rPh>
    <rPh sb="89" eb="90">
      <t>キン</t>
    </rPh>
    <rPh sb="90" eb="92">
      <t>ヒリツ</t>
    </rPh>
    <rPh sb="94" eb="96">
      <t>リュウドウ</t>
    </rPh>
    <rPh sb="96" eb="98">
      <t>ヒリツ</t>
    </rPh>
    <rPh sb="100" eb="102">
      <t>キギョウ</t>
    </rPh>
    <rPh sb="102" eb="103">
      <t>サイ</t>
    </rPh>
    <rPh sb="103" eb="105">
      <t>ザンダカ</t>
    </rPh>
    <rPh sb="105" eb="106">
      <t>タイ</t>
    </rPh>
    <rPh sb="106" eb="108">
      <t>ジギョウ</t>
    </rPh>
    <rPh sb="108" eb="110">
      <t>キボ</t>
    </rPh>
    <rPh sb="110" eb="112">
      <t>ヒリツ</t>
    </rPh>
    <rPh sb="118" eb="120">
      <t>ホンシ</t>
    </rPh>
    <rPh sb="122" eb="124">
      <t>ショウワ</t>
    </rPh>
    <rPh sb="124" eb="126">
      <t>コウキ</t>
    </rPh>
    <rPh sb="128" eb="130">
      <t>ヘイセイ</t>
    </rPh>
    <rPh sb="130" eb="132">
      <t>ショキ</t>
    </rPh>
    <rPh sb="136" eb="139">
      <t>タンキカン</t>
    </rPh>
    <rPh sb="140" eb="142">
      <t>シュウチュウ</t>
    </rPh>
    <rPh sb="144" eb="147">
      <t>ゲスイドウ</t>
    </rPh>
    <rPh sb="147" eb="149">
      <t>セイビ</t>
    </rPh>
    <rPh sb="150" eb="152">
      <t>ジッシ</t>
    </rPh>
    <rPh sb="158" eb="160">
      <t>シイキ</t>
    </rPh>
    <rPh sb="161" eb="162">
      <t>ヨド</t>
    </rPh>
    <rPh sb="162" eb="163">
      <t>ガワ</t>
    </rPh>
    <rPh sb="164" eb="166">
      <t>アイ</t>
    </rPh>
    <rPh sb="166" eb="167">
      <t>ガワ</t>
    </rPh>
    <rPh sb="171" eb="173">
      <t>イッキュウ</t>
    </rPh>
    <rPh sb="173" eb="175">
      <t>カセン</t>
    </rPh>
    <rPh sb="176" eb="178">
      <t>エンガン</t>
    </rPh>
    <rPh sb="178" eb="179">
      <t>ブ</t>
    </rPh>
    <rPh sb="180" eb="182">
      <t>イチ</t>
    </rPh>
    <rPh sb="184" eb="186">
      <t>トチ</t>
    </rPh>
    <rPh sb="187" eb="188">
      <t>ヒク</t>
    </rPh>
    <rPh sb="190" eb="192">
      <t>コウジ</t>
    </rPh>
    <rPh sb="196" eb="199">
      <t>チカスイ</t>
    </rPh>
    <rPh sb="199" eb="200">
      <t>トウ</t>
    </rPh>
    <rPh sb="202" eb="204">
      <t>タイサク</t>
    </rPh>
    <rPh sb="205" eb="207">
      <t>ヒツヨウ</t>
    </rPh>
    <rPh sb="211" eb="213">
      <t>コウジ</t>
    </rPh>
    <rPh sb="213" eb="214">
      <t>ヒ</t>
    </rPh>
    <rPh sb="215" eb="216">
      <t>フク</t>
    </rPh>
    <rPh sb="227" eb="229">
      <t>ゲンザイ</t>
    </rPh>
    <rPh sb="230" eb="232">
      <t>セイビ</t>
    </rPh>
    <rPh sb="232" eb="234">
      <t>トウジ</t>
    </rPh>
    <rPh sb="235" eb="237">
      <t>ハッコウ</t>
    </rPh>
    <rPh sb="239" eb="241">
      <t>キギョウ</t>
    </rPh>
    <rPh sb="241" eb="242">
      <t>サイ</t>
    </rPh>
    <rPh sb="243" eb="245">
      <t>ショウカン</t>
    </rPh>
    <rPh sb="250" eb="251">
      <t>コ</t>
    </rPh>
    <rPh sb="258" eb="260">
      <t>ヘイセイ</t>
    </rPh>
    <rPh sb="262" eb="264">
      <t>ネンド</t>
    </rPh>
    <rPh sb="264" eb="266">
      <t>イコウ</t>
    </rPh>
    <rPh sb="267" eb="269">
      <t>マイトシ</t>
    </rPh>
    <rPh sb="269" eb="271">
      <t>シホン</t>
    </rPh>
    <rPh sb="271" eb="272">
      <t>ヒ</t>
    </rPh>
    <rPh sb="272" eb="275">
      <t>ヘイジュンカ</t>
    </rPh>
    <rPh sb="275" eb="276">
      <t>サイ</t>
    </rPh>
    <rPh sb="277" eb="279">
      <t>ハッコウ</t>
    </rPh>
    <rPh sb="289" eb="291">
      <t>キギョウ</t>
    </rPh>
    <rPh sb="291" eb="292">
      <t>サイ</t>
    </rPh>
    <rPh sb="293" eb="295">
      <t>ガンリ</t>
    </rPh>
    <rPh sb="295" eb="298">
      <t>ショウカンキン</t>
    </rPh>
    <rPh sb="299" eb="301">
      <t>タカド</t>
    </rPh>
    <rPh sb="315" eb="317">
      <t>ケッサン</t>
    </rPh>
    <rPh sb="320" eb="322">
      <t>ケイジョウ</t>
    </rPh>
    <rPh sb="322" eb="324">
      <t>シュウシ</t>
    </rPh>
    <rPh sb="324" eb="326">
      <t>ヒリツ</t>
    </rPh>
    <rPh sb="335" eb="338">
      <t>ゼンネンド</t>
    </rPh>
    <rPh sb="339" eb="340">
      <t>ヒ</t>
    </rPh>
    <rPh sb="341" eb="342">
      <t>ツヅ</t>
    </rPh>
    <rPh sb="343" eb="345">
      <t>クロジ</t>
    </rPh>
    <rPh sb="346" eb="348">
      <t>カクホ</t>
    </rPh>
    <rPh sb="356" eb="358">
      <t>キギョウ</t>
    </rPh>
    <rPh sb="358" eb="359">
      <t>サイ</t>
    </rPh>
    <rPh sb="360" eb="362">
      <t>ハッコウ</t>
    </rPh>
    <rPh sb="362" eb="363">
      <t>ガク</t>
    </rPh>
    <rPh sb="364" eb="366">
      <t>キギョウ</t>
    </rPh>
    <rPh sb="366" eb="367">
      <t>サイ</t>
    </rPh>
    <rPh sb="368" eb="370">
      <t>ショウカン</t>
    </rPh>
    <rPh sb="370" eb="371">
      <t>ガク</t>
    </rPh>
    <rPh sb="371" eb="373">
      <t>イナイ</t>
    </rPh>
    <rPh sb="374" eb="376">
      <t>ヨクセイ</t>
    </rPh>
    <rPh sb="381" eb="383">
      <t>キギョウ</t>
    </rPh>
    <rPh sb="383" eb="384">
      <t>サイ</t>
    </rPh>
    <rPh sb="384" eb="386">
      <t>ザンダカ</t>
    </rPh>
    <rPh sb="386" eb="387">
      <t>タイ</t>
    </rPh>
    <rPh sb="387" eb="389">
      <t>ジギョウ</t>
    </rPh>
    <rPh sb="389" eb="391">
      <t>キボ</t>
    </rPh>
    <rPh sb="391" eb="393">
      <t>ヒリツ</t>
    </rPh>
    <rPh sb="394" eb="396">
      <t>カイゼン</t>
    </rPh>
    <rPh sb="403" eb="405">
      <t>ジョウジュツ</t>
    </rPh>
    <rPh sb="409" eb="411">
      <t>キギョウ</t>
    </rPh>
    <rPh sb="411" eb="412">
      <t>サイ</t>
    </rPh>
    <rPh sb="413" eb="415">
      <t>ガンリ</t>
    </rPh>
    <rPh sb="415" eb="418">
      <t>ショウカンキン</t>
    </rPh>
    <rPh sb="419" eb="421">
      <t>タカド</t>
    </rPh>
    <rPh sb="425" eb="427">
      <t>リュウドウ</t>
    </rPh>
    <rPh sb="427" eb="429">
      <t>フサイ</t>
    </rPh>
    <rPh sb="431" eb="432">
      <t>ネン</t>
    </rPh>
    <rPh sb="432" eb="434">
      <t>イナイ</t>
    </rPh>
    <rPh sb="435" eb="437">
      <t>ショウカン</t>
    </rPh>
    <rPh sb="437" eb="439">
      <t>ヨテイ</t>
    </rPh>
    <rPh sb="440" eb="442">
      <t>キギョウ</t>
    </rPh>
    <rPh sb="442" eb="443">
      <t>サイ</t>
    </rPh>
    <rPh sb="445" eb="447">
      <t>カダイ</t>
    </rPh>
    <rPh sb="456" eb="458">
      <t>リュウドウ</t>
    </rPh>
    <rPh sb="458" eb="460">
      <t>ヒリツ</t>
    </rPh>
    <rPh sb="461" eb="463">
      <t>ルイジ</t>
    </rPh>
    <rPh sb="463" eb="465">
      <t>ダンタイ</t>
    </rPh>
    <rPh sb="466" eb="468">
      <t>ヒカク</t>
    </rPh>
    <rPh sb="470" eb="471">
      <t>ヒク</t>
    </rPh>
    <rPh sb="472" eb="474">
      <t>スイジュン</t>
    </rPh>
    <rPh sb="486" eb="488">
      <t>ケイヒ</t>
    </rPh>
    <rPh sb="488" eb="490">
      <t>カイシュウ</t>
    </rPh>
    <rPh sb="490" eb="491">
      <t>リツ</t>
    </rPh>
    <rPh sb="493" eb="495">
      <t>オスイ</t>
    </rPh>
    <rPh sb="495" eb="497">
      <t>ショリ</t>
    </rPh>
    <rPh sb="497" eb="499">
      <t>ゲンカ</t>
    </rPh>
    <rPh sb="501" eb="503">
      <t>シセツ</t>
    </rPh>
    <rPh sb="503" eb="505">
      <t>リヨウ</t>
    </rPh>
    <rPh sb="505" eb="506">
      <t>リツ</t>
    </rPh>
    <rPh sb="508" eb="511">
      <t>スイセンカ</t>
    </rPh>
    <rPh sb="511" eb="512">
      <t>リツ</t>
    </rPh>
    <rPh sb="518" eb="520">
      <t>ケイヒ</t>
    </rPh>
    <rPh sb="520" eb="522">
      <t>カイシュウ</t>
    </rPh>
    <rPh sb="522" eb="523">
      <t>リツ</t>
    </rPh>
    <rPh sb="535" eb="537">
      <t>レイネン</t>
    </rPh>
    <rPh sb="537" eb="538">
      <t>ウ</t>
    </rPh>
    <rPh sb="539" eb="540">
      <t>イ</t>
    </rPh>
    <rPh sb="544" eb="546">
      <t>ブンリュウ</t>
    </rPh>
    <rPh sb="546" eb="547">
      <t>シキ</t>
    </rPh>
    <rPh sb="547" eb="550">
      <t>ゲスイドウ</t>
    </rPh>
    <rPh sb="550" eb="551">
      <t>トウ</t>
    </rPh>
    <rPh sb="552" eb="553">
      <t>ヨウ</t>
    </rPh>
    <rPh sb="555" eb="557">
      <t>ケイヒ</t>
    </rPh>
    <rPh sb="558" eb="559">
      <t>タイ</t>
    </rPh>
    <rPh sb="561" eb="563">
      <t>イッパン</t>
    </rPh>
    <rPh sb="563" eb="565">
      <t>カイケイ</t>
    </rPh>
    <rPh sb="565" eb="568">
      <t>フタンキン</t>
    </rPh>
    <rPh sb="571" eb="572">
      <t>ハジ</t>
    </rPh>
    <rPh sb="579" eb="580">
      <t>コ</t>
    </rPh>
    <rPh sb="586" eb="588">
      <t>キギョウ</t>
    </rPh>
    <rPh sb="588" eb="589">
      <t>サイ</t>
    </rPh>
    <rPh sb="590" eb="592">
      <t>ショウカン</t>
    </rPh>
    <rPh sb="597" eb="598">
      <t>コ</t>
    </rPh>
    <rPh sb="606" eb="608">
      <t>オスイ</t>
    </rPh>
    <rPh sb="608" eb="610">
      <t>ショリ</t>
    </rPh>
    <rPh sb="610" eb="612">
      <t>ゲンカ</t>
    </rPh>
    <rPh sb="616" eb="618">
      <t>オスイ</t>
    </rPh>
    <rPh sb="618" eb="620">
      <t>シホン</t>
    </rPh>
    <rPh sb="620" eb="621">
      <t>ヒ</t>
    </rPh>
    <rPh sb="622" eb="624">
      <t>ゲンカ</t>
    </rPh>
    <rPh sb="624" eb="626">
      <t>ショウキャク</t>
    </rPh>
    <rPh sb="626" eb="627">
      <t>ヒ</t>
    </rPh>
    <rPh sb="627" eb="628">
      <t>オヨ</t>
    </rPh>
    <rPh sb="629" eb="631">
      <t>キギョウ</t>
    </rPh>
    <rPh sb="631" eb="632">
      <t>サイ</t>
    </rPh>
    <rPh sb="632" eb="634">
      <t>リソク</t>
    </rPh>
    <rPh sb="636" eb="638">
      <t>ゲンショウ</t>
    </rPh>
    <rPh sb="651" eb="653">
      <t>オスイ</t>
    </rPh>
    <rPh sb="653" eb="655">
      <t>ショリ</t>
    </rPh>
    <rPh sb="655" eb="657">
      <t>ゲンカ</t>
    </rPh>
    <rPh sb="658" eb="662">
      <t>ルイジダンタイ</t>
    </rPh>
    <rPh sb="663" eb="665">
      <t>ヒカク</t>
    </rPh>
    <rPh sb="667" eb="668">
      <t>イマ</t>
    </rPh>
    <rPh sb="669" eb="670">
      <t>タカ</t>
    </rPh>
    <rPh sb="671" eb="673">
      <t>スイジュン</t>
    </rPh>
    <rPh sb="679" eb="681">
      <t>シセツ</t>
    </rPh>
    <rPh sb="681" eb="683">
      <t>リヨウ</t>
    </rPh>
    <rPh sb="683" eb="684">
      <t>リツ</t>
    </rPh>
    <rPh sb="686" eb="688">
      <t>ホンシ</t>
    </rPh>
    <rPh sb="688" eb="691">
      <t>ゲスイドウ</t>
    </rPh>
    <rPh sb="692" eb="694">
      <t>リュウイキ</t>
    </rPh>
    <rPh sb="694" eb="696">
      <t>カンレン</t>
    </rPh>
    <rPh sb="696" eb="698">
      <t>コウキョウ</t>
    </rPh>
    <rPh sb="698" eb="701">
      <t>ゲスイドウ</t>
    </rPh>
    <rPh sb="705" eb="706">
      <t>シ</t>
    </rPh>
    <rPh sb="706" eb="708">
      <t>カンリ</t>
    </rPh>
    <rPh sb="709" eb="711">
      <t>タンドク</t>
    </rPh>
    <rPh sb="712" eb="714">
      <t>ショリ</t>
    </rPh>
    <rPh sb="714" eb="715">
      <t>ジョウ</t>
    </rPh>
    <rPh sb="716" eb="717">
      <t>ユウ</t>
    </rPh>
    <rPh sb="726" eb="728">
      <t>サンシュツ</t>
    </rPh>
    <rPh sb="736" eb="739">
      <t>スイセンカ</t>
    </rPh>
    <rPh sb="739" eb="740">
      <t>リツ</t>
    </rPh>
    <rPh sb="741" eb="744">
      <t>ゼンネンド</t>
    </rPh>
    <rPh sb="745" eb="747">
      <t>ヒカク</t>
    </rPh>
    <rPh sb="751" eb="752">
      <t>ヨコ</t>
    </rPh>
    <rPh sb="765" eb="768">
      <t>スイセンカ</t>
    </rPh>
    <rPh sb="768" eb="769">
      <t>リツ</t>
    </rPh>
    <rPh sb="769" eb="771">
      <t>コウジョウ</t>
    </rPh>
    <rPh sb="772" eb="773">
      <t>ム</t>
    </rPh>
    <rPh sb="776" eb="778">
      <t>ショクイン</t>
    </rPh>
    <rPh sb="781" eb="782">
      <t>ミ</t>
    </rPh>
    <rPh sb="782" eb="785">
      <t>スイセンカ</t>
    </rPh>
    <rPh sb="785" eb="787">
      <t>セタイ</t>
    </rPh>
    <rPh sb="789" eb="791">
      <t>コベツ</t>
    </rPh>
    <rPh sb="791" eb="793">
      <t>ホウモン</t>
    </rPh>
    <rPh sb="794" eb="796">
      <t>スイセン</t>
    </rPh>
    <rPh sb="796" eb="798">
      <t>ベンジョ</t>
    </rPh>
    <rPh sb="798" eb="800">
      <t>カイゾウ</t>
    </rPh>
    <rPh sb="800" eb="803">
      <t>ジョセイキン</t>
    </rPh>
    <rPh sb="804" eb="806">
      <t>スイセン</t>
    </rPh>
    <rPh sb="806" eb="808">
      <t>ベンジョ</t>
    </rPh>
    <rPh sb="808" eb="810">
      <t>カイゾウ</t>
    </rPh>
    <rPh sb="810" eb="812">
      <t>シキン</t>
    </rPh>
    <rPh sb="812" eb="814">
      <t>カシツケ</t>
    </rPh>
    <rPh sb="814" eb="815">
      <t>キン</t>
    </rPh>
    <rPh sb="815" eb="816">
      <t>ナド</t>
    </rPh>
    <rPh sb="817" eb="819">
      <t>セイド</t>
    </rPh>
    <rPh sb="820" eb="822">
      <t>ケイハツ</t>
    </rPh>
    <rPh sb="823" eb="824">
      <t>ツト</t>
    </rPh>
    <phoneticPr fontId="4"/>
  </si>
  <si>
    <t>　企業の経費削減に向けた節水努力や一般家庭における節水型機器の普及により、市街地開発等で微増することやコロナ禍などの特殊事情で増減することはあっても、全体的に有収水量は減少傾向にある。それに伴い下水道使用料も減少していくものと予想されるが、現在ピークを迎えつつある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5" eb="28">
      <t>セッスイガタ</t>
    </rPh>
    <rPh sb="28" eb="30">
      <t>キキ</t>
    </rPh>
    <rPh sb="31" eb="33">
      <t>フキュウ</t>
    </rPh>
    <rPh sb="42" eb="43">
      <t>トウ</t>
    </rPh>
    <rPh sb="54" eb="55">
      <t>カ</t>
    </rPh>
    <rPh sb="58" eb="60">
      <t>トクシュ</t>
    </rPh>
    <rPh sb="60" eb="62">
      <t>ジジョウ</t>
    </rPh>
    <rPh sb="63" eb="65">
      <t>ゾウゲン</t>
    </rPh>
    <rPh sb="75" eb="78">
      <t>ゼンタイテキ</t>
    </rPh>
    <rPh sb="79" eb="81">
      <t>ユウシュウ</t>
    </rPh>
    <rPh sb="81" eb="83">
      <t>スイリョウ</t>
    </rPh>
    <rPh sb="84" eb="86">
      <t>ゲンショウ</t>
    </rPh>
    <rPh sb="86" eb="88">
      <t>ケイコウ</t>
    </rPh>
    <rPh sb="95" eb="96">
      <t>トモナ</t>
    </rPh>
    <rPh sb="97" eb="103">
      <t>ゲスイドウシヨウリョウ</t>
    </rPh>
    <rPh sb="104" eb="106">
      <t>ゲンショウ</t>
    </rPh>
    <rPh sb="113" eb="115">
      <t>ヨソウ</t>
    </rPh>
    <rPh sb="120" eb="122">
      <t>ゲンザイ</t>
    </rPh>
    <rPh sb="126" eb="127">
      <t>ムカ</t>
    </rPh>
    <rPh sb="132" eb="134">
      <t>キギョウ</t>
    </rPh>
    <rPh sb="134" eb="135">
      <t>サイ</t>
    </rPh>
    <rPh sb="136" eb="138">
      <t>ガンリ</t>
    </rPh>
    <rPh sb="138" eb="140">
      <t>ショウカン</t>
    </rPh>
    <rPh sb="141" eb="143">
      <t>ジュンジ</t>
    </rPh>
    <rPh sb="143" eb="145">
      <t>シュウリョウ</t>
    </rPh>
    <rPh sb="154" eb="160">
      <t>ケイジョウシュウシヒリツ</t>
    </rPh>
    <rPh sb="160" eb="161">
      <t>トウ</t>
    </rPh>
    <rPh sb="162" eb="164">
      <t>シヒョウ</t>
    </rPh>
    <rPh sb="165" eb="167">
      <t>カイゼン</t>
    </rPh>
    <rPh sb="172" eb="173">
      <t>オモ</t>
    </rPh>
    <rPh sb="179" eb="181">
      <t>イッポウ</t>
    </rPh>
    <rPh sb="183" eb="185">
      <t>カコ</t>
    </rPh>
    <rPh sb="186" eb="189">
      <t>シュウチュウテキ</t>
    </rPh>
    <rPh sb="190" eb="192">
      <t>セイビ</t>
    </rPh>
    <rPh sb="194" eb="196">
      <t>カンキョ</t>
    </rPh>
    <rPh sb="197" eb="200">
      <t>ロウキュウカ</t>
    </rPh>
    <rPh sb="200" eb="202">
      <t>タイサク</t>
    </rPh>
    <rPh sb="203" eb="205">
      <t>カイチク</t>
    </rPh>
    <rPh sb="205" eb="207">
      <t>コウシン</t>
    </rPh>
    <rPh sb="207" eb="208">
      <t>トウ</t>
    </rPh>
    <rPh sb="209" eb="211">
      <t>ヒヨウ</t>
    </rPh>
    <rPh sb="212" eb="214">
      <t>サッコン</t>
    </rPh>
    <rPh sb="214" eb="216">
      <t>ヒンパツ</t>
    </rPh>
    <rPh sb="218" eb="220">
      <t>オオアメ</t>
    </rPh>
    <rPh sb="220" eb="221">
      <t>トウ</t>
    </rPh>
    <rPh sb="224" eb="226">
      <t>サイガイ</t>
    </rPh>
    <rPh sb="227" eb="228">
      <t>ソナ</t>
    </rPh>
    <rPh sb="230" eb="232">
      <t>ウスイ</t>
    </rPh>
    <rPh sb="232" eb="234">
      <t>セイビ</t>
    </rPh>
    <rPh sb="235" eb="237">
      <t>カクダイ</t>
    </rPh>
    <rPh sb="240" eb="242">
      <t>コウジ</t>
    </rPh>
    <rPh sb="242" eb="243">
      <t>ヒ</t>
    </rPh>
    <rPh sb="243" eb="244">
      <t>トウ</t>
    </rPh>
    <rPh sb="249" eb="251">
      <t>ヒヨウ</t>
    </rPh>
    <rPh sb="252" eb="254">
      <t>ゾウカ</t>
    </rPh>
    <rPh sb="255" eb="257">
      <t>ミコ</t>
    </rPh>
    <rPh sb="265" eb="267">
      <t>ザイセイ</t>
    </rPh>
    <rPh sb="267" eb="269">
      <t>ミトオ</t>
    </rPh>
    <rPh sb="271" eb="272">
      <t>ヒ</t>
    </rPh>
    <rPh sb="273" eb="274">
      <t>ツヅ</t>
    </rPh>
    <rPh sb="275" eb="276">
      <t>キビ</t>
    </rPh>
    <rPh sb="278" eb="280">
      <t>ジョウキョウ</t>
    </rPh>
    <rPh sb="284" eb="286">
      <t>ヨソク</t>
    </rPh>
    <rPh sb="293" eb="295">
      <t>コンゴ</t>
    </rPh>
    <rPh sb="297" eb="299">
      <t>レイワ</t>
    </rPh>
    <rPh sb="299" eb="301">
      <t>ガンネン</t>
    </rPh>
    <rPh sb="301" eb="302">
      <t>ド</t>
    </rPh>
    <rPh sb="303" eb="305">
      <t>サクテイ</t>
    </rPh>
    <rPh sb="307" eb="310">
      <t>シ</t>
    </rPh>
    <rPh sb="310" eb="312">
      <t>ジョウゲ</t>
    </rPh>
    <rPh sb="312" eb="314">
      <t>スイドウ</t>
    </rPh>
    <rPh sb="318" eb="319">
      <t>オヨ</t>
    </rPh>
    <rPh sb="320" eb="323">
      <t>シ</t>
    </rPh>
    <rPh sb="323" eb="326">
      <t>ゲスイドウ</t>
    </rPh>
    <rPh sb="326" eb="328">
      <t>ジギョウ</t>
    </rPh>
    <rPh sb="328" eb="330">
      <t>ケイエイ</t>
    </rPh>
    <rPh sb="330" eb="332">
      <t>センリャク</t>
    </rPh>
    <rPh sb="333" eb="334">
      <t>モト</t>
    </rPh>
    <rPh sb="338" eb="340">
      <t>シュウシ</t>
    </rPh>
    <rPh sb="340" eb="342">
      <t>コウゾウ</t>
    </rPh>
    <rPh sb="343" eb="346">
      <t>テキセイカ</t>
    </rPh>
    <rPh sb="346" eb="347">
      <t>オヨ</t>
    </rPh>
    <rPh sb="348" eb="350">
      <t>ケイエイ</t>
    </rPh>
    <rPh sb="350" eb="352">
      <t>キバン</t>
    </rPh>
    <rPh sb="353" eb="355">
      <t>キョウカ</t>
    </rPh>
    <rPh sb="356" eb="357">
      <t>ハカ</t>
    </rPh>
    <phoneticPr fontId="4"/>
  </si>
  <si>
    <t>　本市の管渠においては、標準耐用年数である50年を経過した管渠はないものの、10年後には現存する管渠の約18％、20年後には約50％が50年を経過する見込みである。今後急速に老朽化が進み、その対策に係る費用が増大すると予測している。
　令和2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2年度までに公共下水道整備に投下された費用は900億円を超えており、その全てを標準耐用年数以内で改築更新することは困難であることから、令和2年度に策定したストックマネジメント計画に基づいて効率的な調査、改築更新、修繕を実施する。</t>
    <rPh sb="1" eb="3">
      <t>ホンシ</t>
    </rPh>
    <rPh sb="4" eb="6">
      <t>カンキョ</t>
    </rPh>
    <rPh sb="12" eb="14">
      <t>ヒョウジュン</t>
    </rPh>
    <rPh sb="14" eb="16">
      <t>タイヨウ</t>
    </rPh>
    <rPh sb="16" eb="18">
      <t>ネンスウ</t>
    </rPh>
    <rPh sb="23" eb="24">
      <t>ネン</t>
    </rPh>
    <rPh sb="25" eb="27">
      <t>ケイカ</t>
    </rPh>
    <rPh sb="29" eb="31">
      <t>カンキョ</t>
    </rPh>
    <rPh sb="40" eb="42">
      <t>ネンゴ</t>
    </rPh>
    <rPh sb="44" eb="46">
      <t>ゲンゾン</t>
    </rPh>
    <rPh sb="48" eb="50">
      <t>カンキョ</t>
    </rPh>
    <rPh sb="51" eb="52">
      <t>ヤク</t>
    </rPh>
    <rPh sb="58" eb="59">
      <t>ネン</t>
    </rPh>
    <rPh sb="59" eb="60">
      <t>ゴ</t>
    </rPh>
    <rPh sb="62" eb="63">
      <t>ヤク</t>
    </rPh>
    <rPh sb="69" eb="70">
      <t>ネン</t>
    </rPh>
    <rPh sb="71" eb="73">
      <t>ケイカ</t>
    </rPh>
    <rPh sb="75" eb="77">
      <t>ミコ</t>
    </rPh>
    <rPh sb="82" eb="84">
      <t>コンゴ</t>
    </rPh>
    <rPh sb="84" eb="86">
      <t>キュウソク</t>
    </rPh>
    <rPh sb="87" eb="90">
      <t>ロウキュウカ</t>
    </rPh>
    <rPh sb="91" eb="92">
      <t>スス</t>
    </rPh>
    <rPh sb="96" eb="98">
      <t>タイサク</t>
    </rPh>
    <rPh sb="99" eb="100">
      <t>カカ</t>
    </rPh>
    <rPh sb="101" eb="103">
      <t>ヒヨウ</t>
    </rPh>
    <rPh sb="104" eb="106">
      <t>ゾウダイ</t>
    </rPh>
    <rPh sb="109" eb="111">
      <t>ヨソク</t>
    </rPh>
    <rPh sb="118" eb="120">
      <t>レイワ</t>
    </rPh>
    <rPh sb="122" eb="123">
      <t>ド</t>
    </rPh>
    <rPh sb="125" eb="128">
      <t>ゼンネンド</t>
    </rPh>
    <rPh sb="129" eb="130">
      <t>ヒ</t>
    </rPh>
    <rPh sb="131" eb="132">
      <t>ツヅ</t>
    </rPh>
    <rPh sb="133" eb="135">
      <t>セコウ</t>
    </rPh>
    <rPh sb="139" eb="140">
      <t>ネン</t>
    </rPh>
    <rPh sb="140" eb="142">
      <t>イジョウ</t>
    </rPh>
    <rPh sb="142" eb="144">
      <t>ケイカ</t>
    </rPh>
    <rPh sb="146" eb="148">
      <t>シュヨウ</t>
    </rPh>
    <rPh sb="149" eb="151">
      <t>カンキョ</t>
    </rPh>
    <rPh sb="152" eb="154">
      <t>コウケイ</t>
    </rPh>
    <rPh sb="159" eb="161">
      <t>イジョウ</t>
    </rPh>
    <rPh sb="163" eb="165">
      <t>チュウシン</t>
    </rPh>
    <rPh sb="169" eb="171">
      <t>チョウサ</t>
    </rPh>
    <rPh sb="172" eb="173">
      <t>オコナ</t>
    </rPh>
    <rPh sb="175" eb="177">
      <t>シュウゼン</t>
    </rPh>
    <rPh sb="178" eb="181">
      <t>キンキュウド</t>
    </rPh>
    <rPh sb="182" eb="184">
      <t>ハンテイ</t>
    </rPh>
    <rPh sb="185" eb="187">
      <t>ジッシ</t>
    </rPh>
    <rPh sb="190" eb="192">
      <t>チョウサ</t>
    </rPh>
    <rPh sb="193" eb="195">
      <t>ケッカ</t>
    </rPh>
    <rPh sb="196" eb="198">
      <t>キンキュウ</t>
    </rPh>
    <rPh sb="199" eb="202">
      <t>ダイキボ</t>
    </rPh>
    <rPh sb="203" eb="205">
      <t>カイチク</t>
    </rPh>
    <rPh sb="205" eb="207">
      <t>コウシン</t>
    </rPh>
    <rPh sb="208" eb="210">
      <t>シュウゼン</t>
    </rPh>
    <rPh sb="211" eb="213">
      <t>ヒツヨウ</t>
    </rPh>
    <rPh sb="214" eb="216">
      <t>カショ</t>
    </rPh>
    <rPh sb="217" eb="219">
      <t>ハッケン</t>
    </rPh>
    <rPh sb="223" eb="226">
      <t>ブブンテキ</t>
    </rPh>
    <rPh sb="227" eb="229">
      <t>ホシュウ</t>
    </rPh>
    <rPh sb="231" eb="233">
      <t>タイオウ</t>
    </rPh>
    <rPh sb="240" eb="242">
      <t>レイワ</t>
    </rPh>
    <rPh sb="244" eb="245">
      <t>ド</t>
    </rPh>
    <rPh sb="248" eb="250">
      <t>コウキョウ</t>
    </rPh>
    <rPh sb="250" eb="253">
      <t>ゲスイドウ</t>
    </rPh>
    <rPh sb="253" eb="255">
      <t>セイビ</t>
    </rPh>
    <rPh sb="256" eb="258">
      <t>トウカ</t>
    </rPh>
    <rPh sb="261" eb="263">
      <t>ヒヨウ</t>
    </rPh>
    <rPh sb="267" eb="269">
      <t>オクエン</t>
    </rPh>
    <rPh sb="270" eb="271">
      <t>コ</t>
    </rPh>
    <rPh sb="278" eb="279">
      <t>スベ</t>
    </rPh>
    <rPh sb="281" eb="283">
      <t>ヒョウジュン</t>
    </rPh>
    <rPh sb="283" eb="285">
      <t>タイヨウ</t>
    </rPh>
    <rPh sb="285" eb="287">
      <t>ネンスウ</t>
    </rPh>
    <rPh sb="287" eb="289">
      <t>イナイ</t>
    </rPh>
    <rPh sb="290" eb="292">
      <t>カイチク</t>
    </rPh>
    <rPh sb="292" eb="294">
      <t>コウシン</t>
    </rPh>
    <rPh sb="299" eb="301">
      <t>コンナン</t>
    </rPh>
    <rPh sb="309" eb="311">
      <t>レイワ</t>
    </rPh>
    <rPh sb="312" eb="314">
      <t>ネンド</t>
    </rPh>
    <rPh sb="315" eb="317">
      <t>サクテイ</t>
    </rPh>
    <rPh sb="329" eb="331">
      <t>ケイカク</t>
    </rPh>
    <rPh sb="332" eb="333">
      <t>モト</t>
    </rPh>
    <rPh sb="336" eb="339">
      <t>コウリツテキ</t>
    </rPh>
    <rPh sb="340" eb="342">
      <t>チョウサ</t>
    </rPh>
    <rPh sb="343" eb="345">
      <t>カイチク</t>
    </rPh>
    <rPh sb="345" eb="347">
      <t>コウシン</t>
    </rPh>
    <rPh sb="348" eb="350">
      <t>シュウゼン</t>
    </rPh>
    <rPh sb="351" eb="35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</si>
</sst>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0.85</c:v>
                </c:pt>
                <c:pt idx="2">
                  <c:v>1.08</c:v>
                </c:pt>
                <c:pt idx="3">
                  <c:v>0.53</c:v>
                </c:pt>
                <c:pt idx="4">
                  <c:v>0.09</c:v>
                </c:pt>
              </c:numCache>
            </c:numRef>
          </c:val>
          <c:extLst>
            <c:ext xmlns:c16="http://schemas.microsoft.com/office/drawing/2014/chart" uri="{C3380CC4-5D6E-409C-BE32-E72D297353CC}">
              <c16:uniqueId val="{00000000-2635-49E7-8F9E-7D80D1585E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c:v>
                </c:pt>
                <c:pt idx="3">
                  <c:v>0.12</c:v>
                </c:pt>
                <c:pt idx="4">
                  <c:v>0.12</c:v>
                </c:pt>
              </c:numCache>
            </c:numRef>
          </c:val>
          <c:smooth val="0"/>
          <c:extLst>
            <c:ext xmlns:c16="http://schemas.microsoft.com/office/drawing/2014/chart" uri="{C3380CC4-5D6E-409C-BE32-E72D297353CC}">
              <c16:uniqueId val="{00000001-2635-49E7-8F9E-7D80D1585E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8D-423C-B510-C7CDAD65C9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73.599999999999994</c:v>
                </c:pt>
                <c:pt idx="2">
                  <c:v>70.33</c:v>
                </c:pt>
                <c:pt idx="3">
                  <c:v>70.3</c:v>
                </c:pt>
                <c:pt idx="4">
                  <c:v>80.11</c:v>
                </c:pt>
              </c:numCache>
            </c:numRef>
          </c:val>
          <c:smooth val="0"/>
          <c:extLst>
            <c:ext xmlns:c16="http://schemas.microsoft.com/office/drawing/2014/chart" uri="{C3380CC4-5D6E-409C-BE32-E72D297353CC}">
              <c16:uniqueId val="{00000001-6A8D-423C-B510-C7CDAD65C9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95.59</c:v>
                </c:pt>
                <c:pt idx="2">
                  <c:v>95.75</c:v>
                </c:pt>
                <c:pt idx="3">
                  <c:v>95.87</c:v>
                </c:pt>
                <c:pt idx="4">
                  <c:v>96.02</c:v>
                </c:pt>
              </c:numCache>
            </c:numRef>
          </c:val>
          <c:extLst>
            <c:ext xmlns:c16="http://schemas.microsoft.com/office/drawing/2014/chart" uri="{C3380CC4-5D6E-409C-BE32-E72D297353CC}">
              <c16:uniqueId val="{00000000-8460-4FD4-AE74-E324772692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96.4</c:v>
                </c:pt>
                <c:pt idx="2">
                  <c:v>95.85</c:v>
                </c:pt>
                <c:pt idx="3">
                  <c:v>95.95</c:v>
                </c:pt>
                <c:pt idx="4">
                  <c:v>95.96</c:v>
                </c:pt>
              </c:numCache>
            </c:numRef>
          </c:val>
          <c:smooth val="0"/>
          <c:extLst>
            <c:ext xmlns:c16="http://schemas.microsoft.com/office/drawing/2014/chart" uri="{C3380CC4-5D6E-409C-BE32-E72D297353CC}">
              <c16:uniqueId val="{00000001-8460-4FD4-AE74-E324772692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105.5</c:v>
                </c:pt>
                <c:pt idx="2">
                  <c:v>105.06</c:v>
                </c:pt>
                <c:pt idx="3">
                  <c:v>103.87</c:v>
                </c:pt>
                <c:pt idx="4">
                  <c:v>105.79</c:v>
                </c:pt>
              </c:numCache>
            </c:numRef>
          </c:val>
          <c:extLst>
            <c:ext xmlns:c16="http://schemas.microsoft.com/office/drawing/2014/chart" uri="{C3380CC4-5D6E-409C-BE32-E72D297353CC}">
              <c16:uniqueId val="{00000000-F6F4-45EA-AB1E-CE3F7AC5BD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103.88</c:v>
                </c:pt>
                <c:pt idx="2">
                  <c:v>106.41</c:v>
                </c:pt>
                <c:pt idx="3">
                  <c:v>107.34</c:v>
                </c:pt>
                <c:pt idx="4">
                  <c:v>107.87</c:v>
                </c:pt>
              </c:numCache>
            </c:numRef>
          </c:val>
          <c:smooth val="0"/>
          <c:extLst>
            <c:ext xmlns:c16="http://schemas.microsoft.com/office/drawing/2014/chart" uri="{C3380CC4-5D6E-409C-BE32-E72D297353CC}">
              <c16:uniqueId val="{00000001-F6F4-45EA-AB1E-CE3F7AC5BD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3.61</c:v>
                </c:pt>
                <c:pt idx="2">
                  <c:v>7.19</c:v>
                </c:pt>
                <c:pt idx="3">
                  <c:v>10.77</c:v>
                </c:pt>
                <c:pt idx="4">
                  <c:v>14.04</c:v>
                </c:pt>
              </c:numCache>
            </c:numRef>
          </c:val>
          <c:extLst>
            <c:ext xmlns:c16="http://schemas.microsoft.com/office/drawing/2014/chart" uri="{C3380CC4-5D6E-409C-BE32-E72D297353CC}">
              <c16:uniqueId val="{00000000-2C8E-49A9-8734-9CD10B6262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7.78</c:v>
                </c:pt>
                <c:pt idx="2">
                  <c:v>8.36</c:v>
                </c:pt>
                <c:pt idx="3">
                  <c:v>8.5500000000000007</c:v>
                </c:pt>
                <c:pt idx="4">
                  <c:v>20.23</c:v>
                </c:pt>
              </c:numCache>
            </c:numRef>
          </c:val>
          <c:smooth val="0"/>
          <c:extLst>
            <c:ext xmlns:c16="http://schemas.microsoft.com/office/drawing/2014/chart" uri="{C3380CC4-5D6E-409C-BE32-E72D297353CC}">
              <c16:uniqueId val="{00000001-2C8E-49A9-8734-9CD10B6262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82-45A5-B054-086575126E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0.12</c:v>
                </c:pt>
                <c:pt idx="2">
                  <c:v>3.83</c:v>
                </c:pt>
                <c:pt idx="3">
                  <c:v>2.41</c:v>
                </c:pt>
                <c:pt idx="4">
                  <c:v>1.63</c:v>
                </c:pt>
              </c:numCache>
            </c:numRef>
          </c:val>
          <c:smooth val="0"/>
          <c:extLst>
            <c:ext xmlns:c16="http://schemas.microsoft.com/office/drawing/2014/chart" uri="{C3380CC4-5D6E-409C-BE32-E72D297353CC}">
              <c16:uniqueId val="{00000001-4382-45A5-B054-086575126E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EA3-461C-96D7-2FB6CB392B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0.5</c:v>
                </c:pt>
                <c:pt idx="3">
                  <c:v>0</c:v>
                </c:pt>
                <c:pt idx="4" formatCode="#,##0.00;&quot;△&quot;#,##0.00;&quot;-&quot;">
                  <c:v>11.59</c:v>
                </c:pt>
              </c:numCache>
            </c:numRef>
          </c:val>
          <c:smooth val="0"/>
          <c:extLst>
            <c:ext xmlns:c16="http://schemas.microsoft.com/office/drawing/2014/chart" uri="{C3380CC4-5D6E-409C-BE32-E72D297353CC}">
              <c16:uniqueId val="{00000001-8EA3-461C-96D7-2FB6CB392B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21.64</c:v>
                </c:pt>
                <c:pt idx="2">
                  <c:v>23.13</c:v>
                </c:pt>
                <c:pt idx="3">
                  <c:v>18.22</c:v>
                </c:pt>
                <c:pt idx="4">
                  <c:v>26.4</c:v>
                </c:pt>
              </c:numCache>
            </c:numRef>
          </c:val>
          <c:extLst>
            <c:ext xmlns:c16="http://schemas.microsoft.com/office/drawing/2014/chart" uri="{C3380CC4-5D6E-409C-BE32-E72D297353CC}">
              <c16:uniqueId val="{00000000-91FD-465A-8BE2-0E065F0371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30.13</c:v>
                </c:pt>
                <c:pt idx="2">
                  <c:v>33.130000000000003</c:v>
                </c:pt>
                <c:pt idx="3">
                  <c:v>35.200000000000003</c:v>
                </c:pt>
                <c:pt idx="4">
                  <c:v>37.200000000000003</c:v>
                </c:pt>
              </c:numCache>
            </c:numRef>
          </c:val>
          <c:smooth val="0"/>
          <c:extLst>
            <c:ext xmlns:c16="http://schemas.microsoft.com/office/drawing/2014/chart" uri="{C3380CC4-5D6E-409C-BE32-E72D297353CC}">
              <c16:uniqueId val="{00000001-91FD-465A-8BE2-0E065F0371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713.06</c:v>
                </c:pt>
                <c:pt idx="2">
                  <c:v>664.82</c:v>
                </c:pt>
                <c:pt idx="3">
                  <c:v>592.07000000000005</c:v>
                </c:pt>
                <c:pt idx="4">
                  <c:v>576.30999999999995</c:v>
                </c:pt>
              </c:numCache>
            </c:numRef>
          </c:val>
          <c:extLst>
            <c:ext xmlns:c16="http://schemas.microsoft.com/office/drawing/2014/chart" uri="{C3380CC4-5D6E-409C-BE32-E72D297353CC}">
              <c16:uniqueId val="{00000000-E7F7-497B-8826-6F3E709268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707.12</c:v>
                </c:pt>
                <c:pt idx="2">
                  <c:v>733.93</c:v>
                </c:pt>
                <c:pt idx="3">
                  <c:v>813.96</c:v>
                </c:pt>
                <c:pt idx="4">
                  <c:v>843.72</c:v>
                </c:pt>
              </c:numCache>
            </c:numRef>
          </c:val>
          <c:smooth val="0"/>
          <c:extLst>
            <c:ext xmlns:c16="http://schemas.microsoft.com/office/drawing/2014/chart" uri="{C3380CC4-5D6E-409C-BE32-E72D297353CC}">
              <c16:uniqueId val="{00000001-E7F7-497B-8826-6F3E709268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100</c:v>
                </c:pt>
                <c:pt idx="2">
                  <c:v>100</c:v>
                </c:pt>
                <c:pt idx="3">
                  <c:v>100</c:v>
                </c:pt>
                <c:pt idx="4">
                  <c:v>100.96</c:v>
                </c:pt>
              </c:numCache>
            </c:numRef>
          </c:val>
          <c:extLst>
            <c:ext xmlns:c16="http://schemas.microsoft.com/office/drawing/2014/chart" uri="{C3380CC4-5D6E-409C-BE32-E72D297353CC}">
              <c16:uniqueId val="{00000000-2544-4835-8F13-229BE89E92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93.62</c:v>
                </c:pt>
                <c:pt idx="2">
                  <c:v>94.59</c:v>
                </c:pt>
                <c:pt idx="3">
                  <c:v>92.08</c:v>
                </c:pt>
                <c:pt idx="4">
                  <c:v>94.81</c:v>
                </c:pt>
              </c:numCache>
            </c:numRef>
          </c:val>
          <c:smooth val="0"/>
          <c:extLst>
            <c:ext xmlns:c16="http://schemas.microsoft.com/office/drawing/2014/chart" uri="{C3380CC4-5D6E-409C-BE32-E72D297353CC}">
              <c16:uniqueId val="{00000001-2544-4835-8F13-229BE89E92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157.47</c:v>
                </c:pt>
                <c:pt idx="2">
                  <c:v>157.16</c:v>
                </c:pt>
                <c:pt idx="3">
                  <c:v>156.05000000000001</c:v>
                </c:pt>
                <c:pt idx="4">
                  <c:v>153.27000000000001</c:v>
                </c:pt>
              </c:numCache>
            </c:numRef>
          </c:val>
          <c:extLst>
            <c:ext xmlns:c16="http://schemas.microsoft.com/office/drawing/2014/chart" uri="{C3380CC4-5D6E-409C-BE32-E72D297353CC}">
              <c16:uniqueId val="{00000000-0A90-4030-A6B0-6B00F42486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136.47</c:v>
                </c:pt>
                <c:pt idx="2">
                  <c:v>131.22</c:v>
                </c:pt>
                <c:pt idx="3">
                  <c:v>132.94999999999999</c:v>
                </c:pt>
                <c:pt idx="4">
                  <c:v>129.9</c:v>
                </c:pt>
              </c:numCache>
            </c:numRef>
          </c:val>
          <c:smooth val="0"/>
          <c:extLst>
            <c:ext xmlns:c16="http://schemas.microsoft.com/office/drawing/2014/chart" uri="{C3380CC4-5D6E-409C-BE32-E72D297353CC}">
              <c16:uniqueId val="{00000001-0A90-4030-A6B0-6B00F42486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摂津市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86740</v>
      </c>
      <c r="AM8" s="75"/>
      <c r="AN8" s="75"/>
      <c r="AO8" s="75"/>
      <c r="AP8" s="75"/>
      <c r="AQ8" s="75"/>
      <c r="AR8" s="75"/>
      <c r="AS8" s="75"/>
      <c r="AT8" s="74">
        <f>データ!T6</f>
        <v>14.87</v>
      </c>
      <c r="AU8" s="74"/>
      <c r="AV8" s="74"/>
      <c r="AW8" s="74"/>
      <c r="AX8" s="74"/>
      <c r="AY8" s="74"/>
      <c r="AZ8" s="74"/>
      <c r="BA8" s="74"/>
      <c r="BB8" s="74">
        <f>データ!U6</f>
        <v>5833.22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c r="A10" s="2"/>
      <c r="B10" s="74" t="str">
        <f>データ!N6</f>
        <v>-</v>
      </c>
      <c r="C10" s="74"/>
      <c r="D10" s="74"/>
      <c r="E10" s="74"/>
      <c r="F10" s="74"/>
      <c r="G10" s="74"/>
      <c r="H10" s="74"/>
      <c r="I10" s="74">
        <f>データ!O6</f>
        <v>50.63</v>
      </c>
      <c r="J10" s="74"/>
      <c r="K10" s="74"/>
      <c r="L10" s="74"/>
      <c r="M10" s="74"/>
      <c r="N10" s="74"/>
      <c r="O10" s="74"/>
      <c r="P10" s="74">
        <f>データ!P6</f>
        <v>99.22</v>
      </c>
      <c r="Q10" s="74"/>
      <c r="R10" s="74"/>
      <c r="S10" s="74"/>
      <c r="T10" s="74"/>
      <c r="U10" s="74"/>
      <c r="V10" s="74"/>
      <c r="W10" s="74">
        <f>データ!Q6</f>
        <v>69.260000000000005</v>
      </c>
      <c r="X10" s="74"/>
      <c r="Y10" s="74"/>
      <c r="Z10" s="74"/>
      <c r="AA10" s="74"/>
      <c r="AB10" s="74"/>
      <c r="AC10" s="74"/>
      <c r="AD10" s="75">
        <f>データ!R6</f>
        <v>2299</v>
      </c>
      <c r="AE10" s="75"/>
      <c r="AF10" s="75"/>
      <c r="AG10" s="75"/>
      <c r="AH10" s="75"/>
      <c r="AI10" s="75"/>
      <c r="AJ10" s="75"/>
      <c r="AK10" s="2"/>
      <c r="AL10" s="75">
        <f>データ!V6</f>
        <v>86067</v>
      </c>
      <c r="AM10" s="75"/>
      <c r="AN10" s="75"/>
      <c r="AO10" s="75"/>
      <c r="AP10" s="75"/>
      <c r="AQ10" s="75"/>
      <c r="AR10" s="75"/>
      <c r="AS10" s="75"/>
      <c r="AT10" s="74">
        <f>データ!W6</f>
        <v>11.2</v>
      </c>
      <c r="AU10" s="74"/>
      <c r="AV10" s="74"/>
      <c r="AW10" s="74"/>
      <c r="AX10" s="74"/>
      <c r="AY10" s="74"/>
      <c r="AZ10" s="74"/>
      <c r="BA10" s="74"/>
      <c r="BB10" s="74">
        <f>データ!X6</f>
        <v>7684.55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gSed8tIHWQdqQR3wKCSJ88I/OsLOlUs3vMNmfq5GbGHErxZCip82B3388EuoTQrc+E6p67UjBXG7vBSirFZNw==" saltValue="SyTtN75IP20Sx8qg1gjv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2020</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50.63</v>
      </c>
      <c r="P6" s="34">
        <f t="shared" si="3"/>
        <v>99.22</v>
      </c>
      <c r="Q6" s="34">
        <f t="shared" si="3"/>
        <v>69.260000000000005</v>
      </c>
      <c r="R6" s="34">
        <f t="shared" si="3"/>
        <v>2299</v>
      </c>
      <c r="S6" s="34">
        <f t="shared" si="3"/>
        <v>86740</v>
      </c>
      <c r="T6" s="34">
        <f t="shared" si="3"/>
        <v>14.87</v>
      </c>
      <c r="U6" s="34">
        <f t="shared" si="3"/>
        <v>5833.22</v>
      </c>
      <c r="V6" s="34">
        <f t="shared" si="3"/>
        <v>86067</v>
      </c>
      <c r="W6" s="34">
        <f t="shared" si="3"/>
        <v>11.2</v>
      </c>
      <c r="X6" s="34">
        <f t="shared" si="3"/>
        <v>7684.55</v>
      </c>
      <c r="Y6" s="35" t="str">
        <f>IF(Y7="",NA(),Y7)</f>
        <v>-</v>
      </c>
      <c r="Z6" s="35">
        <f t="shared" ref="Z6:AH6" si="4">IF(Z7="",NA(),Z7)</f>
        <v>105.5</v>
      </c>
      <c r="AA6" s="35">
        <f t="shared" si="4"/>
        <v>105.06</v>
      </c>
      <c r="AB6" s="35">
        <f t="shared" si="4"/>
        <v>103.87</v>
      </c>
      <c r="AC6" s="35">
        <f t="shared" si="4"/>
        <v>105.79</v>
      </c>
      <c r="AD6" s="35" t="str">
        <f t="shared" si="4"/>
        <v>-</v>
      </c>
      <c r="AE6" s="35">
        <f t="shared" si="4"/>
        <v>103.88</v>
      </c>
      <c r="AF6" s="35">
        <f t="shared" si="4"/>
        <v>106.41</v>
      </c>
      <c r="AG6" s="35">
        <f t="shared" si="4"/>
        <v>107.34</v>
      </c>
      <c r="AH6" s="35">
        <f t="shared" si="4"/>
        <v>107.87</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4">
        <f t="shared" si="5"/>
        <v>0</v>
      </c>
      <c r="AQ6" s="35">
        <f t="shared" si="5"/>
        <v>0.5</v>
      </c>
      <c r="AR6" s="34">
        <f t="shared" si="5"/>
        <v>0</v>
      </c>
      <c r="AS6" s="35">
        <f t="shared" si="5"/>
        <v>11.59</v>
      </c>
      <c r="AT6" s="34" t="str">
        <f>IF(AT7="","",IF(AT7="-","【-】","【"&amp;SUBSTITUTE(TEXT(AT7,"#,##0.00"),"-","△")&amp;"】"))</f>
        <v>【3.64】</v>
      </c>
      <c r="AU6" s="35" t="str">
        <f>IF(AU7="",NA(),AU7)</f>
        <v>-</v>
      </c>
      <c r="AV6" s="35">
        <f t="shared" ref="AV6:BD6" si="6">IF(AV7="",NA(),AV7)</f>
        <v>21.64</v>
      </c>
      <c r="AW6" s="35">
        <f t="shared" si="6"/>
        <v>23.13</v>
      </c>
      <c r="AX6" s="35">
        <f t="shared" si="6"/>
        <v>18.22</v>
      </c>
      <c r="AY6" s="35">
        <f t="shared" si="6"/>
        <v>26.4</v>
      </c>
      <c r="AZ6" s="35" t="str">
        <f t="shared" si="6"/>
        <v>-</v>
      </c>
      <c r="BA6" s="35">
        <f t="shared" si="6"/>
        <v>30.13</v>
      </c>
      <c r="BB6" s="35">
        <f t="shared" si="6"/>
        <v>33.130000000000003</v>
      </c>
      <c r="BC6" s="35">
        <f t="shared" si="6"/>
        <v>35.200000000000003</v>
      </c>
      <c r="BD6" s="35">
        <f t="shared" si="6"/>
        <v>37.200000000000003</v>
      </c>
      <c r="BE6" s="34" t="str">
        <f>IF(BE7="","",IF(BE7="-","【-】","【"&amp;SUBSTITUTE(TEXT(BE7,"#,##0.00"),"-","△")&amp;"】"))</f>
        <v>【67.52】</v>
      </c>
      <c r="BF6" s="35" t="str">
        <f>IF(BF7="",NA(),BF7)</f>
        <v>-</v>
      </c>
      <c r="BG6" s="35">
        <f t="shared" ref="BG6:BO6" si="7">IF(BG7="",NA(),BG7)</f>
        <v>713.06</v>
      </c>
      <c r="BH6" s="35">
        <f t="shared" si="7"/>
        <v>664.82</v>
      </c>
      <c r="BI6" s="35">
        <f t="shared" si="7"/>
        <v>592.07000000000005</v>
      </c>
      <c r="BJ6" s="35">
        <f t="shared" si="7"/>
        <v>576.30999999999995</v>
      </c>
      <c r="BK6" s="35" t="str">
        <f t="shared" si="7"/>
        <v>-</v>
      </c>
      <c r="BL6" s="35">
        <f t="shared" si="7"/>
        <v>707.12</v>
      </c>
      <c r="BM6" s="35">
        <f t="shared" si="7"/>
        <v>733.93</v>
      </c>
      <c r="BN6" s="35">
        <f t="shared" si="7"/>
        <v>813.96</v>
      </c>
      <c r="BO6" s="35">
        <f t="shared" si="7"/>
        <v>843.72</v>
      </c>
      <c r="BP6" s="34" t="str">
        <f>IF(BP7="","",IF(BP7="-","【-】","【"&amp;SUBSTITUTE(TEXT(BP7,"#,##0.00"),"-","△")&amp;"】"))</f>
        <v>【705.21】</v>
      </c>
      <c r="BQ6" s="35" t="str">
        <f>IF(BQ7="",NA(),BQ7)</f>
        <v>-</v>
      </c>
      <c r="BR6" s="35">
        <f t="shared" ref="BR6:BZ6" si="8">IF(BR7="",NA(),BR7)</f>
        <v>100</v>
      </c>
      <c r="BS6" s="35">
        <f t="shared" si="8"/>
        <v>100</v>
      </c>
      <c r="BT6" s="35">
        <f t="shared" si="8"/>
        <v>100</v>
      </c>
      <c r="BU6" s="35">
        <f t="shared" si="8"/>
        <v>100.96</v>
      </c>
      <c r="BV6" s="35" t="str">
        <f t="shared" si="8"/>
        <v>-</v>
      </c>
      <c r="BW6" s="35">
        <f t="shared" si="8"/>
        <v>93.62</v>
      </c>
      <c r="BX6" s="35">
        <f t="shared" si="8"/>
        <v>94.59</v>
      </c>
      <c r="BY6" s="35">
        <f t="shared" si="8"/>
        <v>92.08</v>
      </c>
      <c r="BZ6" s="35">
        <f t="shared" si="8"/>
        <v>94.81</v>
      </c>
      <c r="CA6" s="34" t="str">
        <f>IF(CA7="","",IF(CA7="-","【-】","【"&amp;SUBSTITUTE(TEXT(CA7,"#,##0.00"),"-","△")&amp;"】"))</f>
        <v>【98.96】</v>
      </c>
      <c r="CB6" s="35" t="str">
        <f>IF(CB7="",NA(),CB7)</f>
        <v>-</v>
      </c>
      <c r="CC6" s="35">
        <f t="shared" ref="CC6:CK6" si="9">IF(CC7="",NA(),CC7)</f>
        <v>157.47</v>
      </c>
      <c r="CD6" s="35">
        <f t="shared" si="9"/>
        <v>157.16</v>
      </c>
      <c r="CE6" s="35">
        <f t="shared" si="9"/>
        <v>156.05000000000001</v>
      </c>
      <c r="CF6" s="35">
        <f t="shared" si="9"/>
        <v>153.27000000000001</v>
      </c>
      <c r="CG6" s="35" t="str">
        <f t="shared" si="9"/>
        <v>-</v>
      </c>
      <c r="CH6" s="35">
        <f t="shared" si="9"/>
        <v>136.47</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73.599999999999994</v>
      </c>
      <c r="CT6" s="35">
        <f t="shared" si="10"/>
        <v>70.33</v>
      </c>
      <c r="CU6" s="35">
        <f t="shared" si="10"/>
        <v>70.3</v>
      </c>
      <c r="CV6" s="35">
        <f t="shared" si="10"/>
        <v>80.11</v>
      </c>
      <c r="CW6" s="34" t="str">
        <f>IF(CW7="","",IF(CW7="-","【-】","【"&amp;SUBSTITUTE(TEXT(CW7,"#,##0.00"),"-","△")&amp;"】"))</f>
        <v>【59.57】</v>
      </c>
      <c r="CX6" s="35" t="str">
        <f>IF(CX7="",NA(),CX7)</f>
        <v>-</v>
      </c>
      <c r="CY6" s="35">
        <f t="shared" ref="CY6:DG6" si="11">IF(CY7="",NA(),CY7)</f>
        <v>95.59</v>
      </c>
      <c r="CZ6" s="35">
        <f t="shared" si="11"/>
        <v>95.75</v>
      </c>
      <c r="DA6" s="35">
        <f t="shared" si="11"/>
        <v>95.87</v>
      </c>
      <c r="DB6" s="35">
        <f t="shared" si="11"/>
        <v>96.02</v>
      </c>
      <c r="DC6" s="35" t="str">
        <f t="shared" si="11"/>
        <v>-</v>
      </c>
      <c r="DD6" s="35">
        <f t="shared" si="11"/>
        <v>96.4</v>
      </c>
      <c r="DE6" s="35">
        <f t="shared" si="11"/>
        <v>95.85</v>
      </c>
      <c r="DF6" s="35">
        <f t="shared" si="11"/>
        <v>95.95</v>
      </c>
      <c r="DG6" s="35">
        <f t="shared" si="11"/>
        <v>95.96</v>
      </c>
      <c r="DH6" s="34" t="str">
        <f>IF(DH7="","",IF(DH7="-","【-】","【"&amp;SUBSTITUTE(TEXT(DH7,"#,##0.00"),"-","△")&amp;"】"))</f>
        <v>【95.57】</v>
      </c>
      <c r="DI6" s="35" t="str">
        <f>IF(DI7="",NA(),DI7)</f>
        <v>-</v>
      </c>
      <c r="DJ6" s="35">
        <f t="shared" ref="DJ6:DR6" si="12">IF(DJ7="",NA(),DJ7)</f>
        <v>3.61</v>
      </c>
      <c r="DK6" s="35">
        <f t="shared" si="12"/>
        <v>7.19</v>
      </c>
      <c r="DL6" s="35">
        <f t="shared" si="12"/>
        <v>10.77</v>
      </c>
      <c r="DM6" s="35">
        <f t="shared" si="12"/>
        <v>14.04</v>
      </c>
      <c r="DN6" s="35" t="str">
        <f t="shared" si="12"/>
        <v>-</v>
      </c>
      <c r="DO6" s="35">
        <f t="shared" si="12"/>
        <v>7.78</v>
      </c>
      <c r="DP6" s="35">
        <f t="shared" si="12"/>
        <v>8.36</v>
      </c>
      <c r="DQ6" s="35">
        <f t="shared" si="12"/>
        <v>8.5500000000000007</v>
      </c>
      <c r="DR6" s="35">
        <f t="shared" si="12"/>
        <v>20.23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0.12</v>
      </c>
      <c r="EA6" s="35">
        <f t="shared" si="13"/>
        <v>3.83</v>
      </c>
      <c r="EB6" s="35">
        <f t="shared" si="13"/>
        <v>2.41</v>
      </c>
      <c r="EC6" s="35">
        <f t="shared" si="13"/>
        <v>1.63</v>
      </c>
      <c r="ED6" s="34" t="str">
        <f>IF(ED7="","",IF(ED7="-","【-】","【"&amp;SUBSTITUTE(TEXT(ED7,"#,##0.00"),"-","△")&amp;"】"))</f>
        <v>【5.72】</v>
      </c>
      <c r="EE6" s="35" t="str">
        <f>IF(EE7="",NA(),EE7)</f>
        <v>-</v>
      </c>
      <c r="EF6" s="35">
        <f t="shared" ref="EF6:EN6" si="14">IF(EF7="",NA(),EF7)</f>
        <v>0.85</v>
      </c>
      <c r="EG6" s="35">
        <f t="shared" si="14"/>
        <v>1.08</v>
      </c>
      <c r="EH6" s="35">
        <f t="shared" si="14"/>
        <v>0.53</v>
      </c>
      <c r="EI6" s="35">
        <f t="shared" si="14"/>
        <v>0.09</v>
      </c>
      <c r="EJ6" s="35" t="str">
        <f t="shared" si="14"/>
        <v>-</v>
      </c>
      <c r="EK6" s="35">
        <f t="shared" si="14"/>
        <v>0.2</v>
      </c>
      <c r="EL6" s="35">
        <f t="shared" si="14"/>
        <v>0.3</v>
      </c>
      <c r="EM6" s="35">
        <f t="shared" si="14"/>
        <v>0.12</v>
      </c>
      <c r="EN6" s="35">
        <f t="shared" si="14"/>
        <v>0.12</v>
      </c>
      <c r="EO6" s="34" t="str">
        <f>IF(EO7="","",IF(EO7="-","【-】","【"&amp;SUBSTITUTE(TEXT(EO7,"#,##0.00"),"-","△")&amp;"】"))</f>
        <v>【0.30】</v>
      </c>
    </row>
    <row r="7" spans="1:148" s="36" customFormat="1">
      <c r="A7" s="28"/>
      <c r="B7" s="37">
        <v>2020</v>
      </c>
      <c r="C7" s="37">
        <v>272248</v>
      </c>
      <c r="D7" s="37">
        <v>46</v>
      </c>
      <c r="E7" s="37">
        <v>17</v>
      </c>
      <c r="F7" s="37">
        <v>1</v>
      </c>
      <c r="G7" s="37">
        <v>0</v>
      </c>
      <c r="H7" s="37" t="s">
        <v>96</v>
      </c>
      <c r="I7" s="37" t="s">
        <v>97</v>
      </c>
      <c r="J7" s="37" t="s">
        <v>98</v>
      </c>
      <c r="K7" s="37" t="s">
        <v>99</v>
      </c>
      <c r="L7" s="37" t="s">
        <v>100</v>
      </c>
      <c r="M7" s="37" t="s">
        <v>101</v>
      </c>
      <c r="N7" s="38" t="s">
        <v>102</v>
      </c>
      <c r="O7" s="38">
        <v>50.63</v>
      </c>
      <c r="P7" s="38">
        <v>99.22</v>
      </c>
      <c r="Q7" s="38">
        <v>69.260000000000005</v>
      </c>
      <c r="R7" s="38">
        <v>2299</v>
      </c>
      <c r="S7" s="38">
        <v>86740</v>
      </c>
      <c r="T7" s="38">
        <v>14.87</v>
      </c>
      <c r="U7" s="38">
        <v>5833.22</v>
      </c>
      <c r="V7" s="38">
        <v>86067</v>
      </c>
      <c r="W7" s="38">
        <v>11.2</v>
      </c>
      <c r="X7" s="38">
        <v>7684.55</v>
      </c>
      <c r="Y7" s="38" t="s">
        <v>102</v>
      </c>
      <c r="Z7" s="38">
        <v>105.5</v>
      </c>
      <c r="AA7" s="38">
        <v>105.06</v>
      </c>
      <c r="AB7" s="38">
        <v>103.87</v>
      </c>
      <c r="AC7" s="38">
        <v>105.79</v>
      </c>
      <c r="AD7" s="38" t="s">
        <v>102</v>
      </c>
      <c r="AE7" s="38">
        <v>103.88</v>
      </c>
      <c r="AF7" s="38">
        <v>106.41</v>
      </c>
      <c r="AG7" s="38">
        <v>107.34</v>
      </c>
      <c r="AH7" s="38">
        <v>107.87</v>
      </c>
      <c r="AI7" s="38">
        <v>106.67</v>
      </c>
      <c r="AJ7" s="38" t="s">
        <v>102</v>
      </c>
      <c r="AK7" s="38">
        <v>0</v>
      </c>
      <c r="AL7" s="38">
        <v>0</v>
      </c>
      <c r="AM7" s="38">
        <v>0</v>
      </c>
      <c r="AN7" s="38">
        <v>0</v>
      </c>
      <c r="AO7" s="38" t="s">
        <v>102</v>
      </c>
      <c r="AP7" s="38">
        <v>0</v>
      </c>
      <c r="AQ7" s="38">
        <v>0.5</v>
      </c>
      <c r="AR7" s="38">
        <v>0</v>
      </c>
      <c r="AS7" s="38">
        <v>11.59</v>
      </c>
      <c r="AT7" s="38">
        <v>3.64</v>
      </c>
      <c r="AU7" s="38" t="s">
        <v>102</v>
      </c>
      <c r="AV7" s="38">
        <v>21.64</v>
      </c>
      <c r="AW7" s="38">
        <v>23.13</v>
      </c>
      <c r="AX7" s="38">
        <v>18.22</v>
      </c>
      <c r="AY7" s="38">
        <v>26.4</v>
      </c>
      <c r="AZ7" s="38" t="s">
        <v>102</v>
      </c>
      <c r="BA7" s="38">
        <v>30.13</v>
      </c>
      <c r="BB7" s="38">
        <v>33.130000000000003</v>
      </c>
      <c r="BC7" s="38">
        <v>35.200000000000003</v>
      </c>
      <c r="BD7" s="38">
        <v>37.200000000000003</v>
      </c>
      <c r="BE7" s="38">
        <v>67.52</v>
      </c>
      <c r="BF7" s="38" t="s">
        <v>102</v>
      </c>
      <c r="BG7" s="38">
        <v>713.06</v>
      </c>
      <c r="BH7" s="38">
        <v>664.82</v>
      </c>
      <c r="BI7" s="38">
        <v>592.07000000000005</v>
      </c>
      <c r="BJ7" s="38">
        <v>576.30999999999995</v>
      </c>
      <c r="BK7" s="38" t="s">
        <v>102</v>
      </c>
      <c r="BL7" s="38">
        <v>707.12</v>
      </c>
      <c r="BM7" s="38">
        <v>733.93</v>
      </c>
      <c r="BN7" s="38">
        <v>813.96</v>
      </c>
      <c r="BO7" s="38">
        <v>843.72</v>
      </c>
      <c r="BP7" s="38">
        <v>705.21</v>
      </c>
      <c r="BQ7" s="38" t="s">
        <v>102</v>
      </c>
      <c r="BR7" s="38">
        <v>100</v>
      </c>
      <c r="BS7" s="38">
        <v>100</v>
      </c>
      <c r="BT7" s="38">
        <v>100</v>
      </c>
      <c r="BU7" s="38">
        <v>100.96</v>
      </c>
      <c r="BV7" s="38" t="s">
        <v>102</v>
      </c>
      <c r="BW7" s="38">
        <v>93.62</v>
      </c>
      <c r="BX7" s="38">
        <v>94.59</v>
      </c>
      <c r="BY7" s="38">
        <v>92.08</v>
      </c>
      <c r="BZ7" s="38">
        <v>94.81</v>
      </c>
      <c r="CA7" s="38">
        <v>98.96</v>
      </c>
      <c r="CB7" s="38" t="s">
        <v>102</v>
      </c>
      <c r="CC7" s="38">
        <v>157.47</v>
      </c>
      <c r="CD7" s="38">
        <v>157.16</v>
      </c>
      <c r="CE7" s="38">
        <v>156.05000000000001</v>
      </c>
      <c r="CF7" s="38">
        <v>153.27000000000001</v>
      </c>
      <c r="CG7" s="38" t="s">
        <v>102</v>
      </c>
      <c r="CH7" s="38">
        <v>136.47</v>
      </c>
      <c r="CI7" s="38">
        <v>131.22</v>
      </c>
      <c r="CJ7" s="38">
        <v>132.94999999999999</v>
      </c>
      <c r="CK7" s="38">
        <v>129.9</v>
      </c>
      <c r="CL7" s="38">
        <v>134.52000000000001</v>
      </c>
      <c r="CM7" s="38" t="s">
        <v>102</v>
      </c>
      <c r="CN7" s="38" t="s">
        <v>102</v>
      </c>
      <c r="CO7" s="38" t="s">
        <v>102</v>
      </c>
      <c r="CP7" s="38" t="s">
        <v>102</v>
      </c>
      <c r="CQ7" s="38" t="s">
        <v>102</v>
      </c>
      <c r="CR7" s="38" t="s">
        <v>102</v>
      </c>
      <c r="CS7" s="38">
        <v>73.599999999999994</v>
      </c>
      <c r="CT7" s="38">
        <v>70.33</v>
      </c>
      <c r="CU7" s="38">
        <v>70.3</v>
      </c>
      <c r="CV7" s="38">
        <v>80.11</v>
      </c>
      <c r="CW7" s="38">
        <v>59.57</v>
      </c>
      <c r="CX7" s="38" t="s">
        <v>102</v>
      </c>
      <c r="CY7" s="38">
        <v>95.59</v>
      </c>
      <c r="CZ7" s="38">
        <v>95.75</v>
      </c>
      <c r="DA7" s="38">
        <v>95.87</v>
      </c>
      <c r="DB7" s="38">
        <v>96.02</v>
      </c>
      <c r="DC7" s="38" t="s">
        <v>102</v>
      </c>
      <c r="DD7" s="38">
        <v>96.4</v>
      </c>
      <c r="DE7" s="38">
        <v>95.85</v>
      </c>
      <c r="DF7" s="38">
        <v>95.95</v>
      </c>
      <c r="DG7" s="38">
        <v>95.96</v>
      </c>
      <c r="DH7" s="38">
        <v>95.57</v>
      </c>
      <c r="DI7" s="38" t="s">
        <v>102</v>
      </c>
      <c r="DJ7" s="38">
        <v>3.61</v>
      </c>
      <c r="DK7" s="38">
        <v>7.19</v>
      </c>
      <c r="DL7" s="38">
        <v>10.77</v>
      </c>
      <c r="DM7" s="38">
        <v>14.04</v>
      </c>
      <c r="DN7" s="38" t="s">
        <v>102</v>
      </c>
      <c r="DO7" s="38">
        <v>7.78</v>
      </c>
      <c r="DP7" s="38">
        <v>8.36</v>
      </c>
      <c r="DQ7" s="38">
        <v>8.5500000000000007</v>
      </c>
      <c r="DR7" s="38">
        <v>20.23</v>
      </c>
      <c r="DS7" s="38">
        <v>36.520000000000003</v>
      </c>
      <c r="DT7" s="38" t="s">
        <v>102</v>
      </c>
      <c r="DU7" s="38">
        <v>0</v>
      </c>
      <c r="DV7" s="38">
        <v>0</v>
      </c>
      <c r="DW7" s="38">
        <v>0</v>
      </c>
      <c r="DX7" s="38">
        <v>0</v>
      </c>
      <c r="DY7" s="38" t="s">
        <v>102</v>
      </c>
      <c r="DZ7" s="38">
        <v>0.12</v>
      </c>
      <c r="EA7" s="38">
        <v>3.83</v>
      </c>
      <c r="EB7" s="38">
        <v>2.41</v>
      </c>
      <c r="EC7" s="38">
        <v>1.63</v>
      </c>
      <c r="ED7" s="38">
        <v>5.72</v>
      </c>
      <c r="EE7" s="38" t="s">
        <v>102</v>
      </c>
      <c r="EF7" s="38">
        <v>0.85</v>
      </c>
      <c r="EG7" s="38">
        <v>1.08</v>
      </c>
      <c r="EH7" s="38">
        <v>0.53</v>
      </c>
      <c r="EI7" s="38">
        <v>0.09</v>
      </c>
      <c r="EJ7" s="38" t="s">
        <v>102</v>
      </c>
      <c r="EK7" s="38">
        <v>0.2</v>
      </c>
      <c r="EL7" s="38">
        <v>0.3</v>
      </c>
      <c r="EM7" s="38">
        <v>0.12</v>
      </c>
      <c r="EN7" s="38">
        <v>0.12</v>
      </c>
      <c r="EO7" s="38">
        <v>0.3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2022-02-01T03:13:23Z</cp:lastPrinted>
  <dcterms:created xsi:type="dcterms:W3CDTF">2021-12-03T07:15:32Z</dcterms:created>
  <dcterms:modified xsi:type="dcterms:W3CDTF">2022-02-09T00:42:34Z</dcterms:modified>
  <cp:category/>
</cp:coreProperties>
</file>