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0000sv0ns101\d10023$\doc\財政\04公営企業\20.経営比較分析\03団体回答\03 岸和田市●\"/>
    </mc:Choice>
  </mc:AlternateContent>
  <workbookProtection workbookAlgorithmName="SHA-512" workbookHashValue="nkVEfdLlPb4G10k6Drvtb62/vv4O34osEMcdW4W20vsh44HZfT0YsuK3e/KBRoV4ctng2z6IrHzqfbjQdaCjPw==" workbookSaltValue="WJVVlN5SLcepO/myyKE3Kw=="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Q6" i="5"/>
  <c r="P6" i="5"/>
  <c r="P10" i="4" s="1"/>
  <c r="O6" i="5"/>
  <c r="N6" i="5"/>
  <c r="M6" i="5"/>
  <c r="L6" i="5"/>
  <c r="W8" i="4" s="1"/>
  <c r="K6" i="5"/>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I85" i="4"/>
  <c r="G85" i="4"/>
  <c r="F85" i="4"/>
  <c r="E85" i="4"/>
  <c r="AT10" i="4"/>
  <c r="AL10" i="4"/>
  <c r="AD10" i="4"/>
  <c r="W10" i="4"/>
  <c r="I10" i="4"/>
  <c r="B10" i="4"/>
  <c r="BB8" i="4"/>
  <c r="AL8" i="4"/>
  <c r="AD8" i="4"/>
  <c r="P8" i="4"/>
  <c r="I8" i="4"/>
  <c r="B8" i="4"/>
</calcChain>
</file>

<file path=xl/sharedStrings.xml><?xml version="1.0" encoding="utf-8"?>
<sst xmlns="http://schemas.openxmlformats.org/spreadsheetml/2006/main" count="231" uniqueCount="119">
  <si>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</si>
  <si>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</si>
  <si>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</si>
  <si>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</si>
  <si>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</si>
  <si>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</si>
  <si>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</si>
  <si>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</si>
  <si>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</si>
  <si>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</si>
  <si>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</si>
  <si>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</si>
  <si>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</si>
  <si>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</si>
  <si>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</si>
  <si>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</si>
  <si>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</si>
  <si>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</si>
  <si>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</si>
  <si>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</si>
  <si>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</si>
  <si>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</si>
  <si>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</si>
  <si>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</si>
  <si>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</si>
  <si>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</si>
  <si>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</si>
  <si>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</si>
  <si>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</si>
  <si>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</si>
  <si>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</si>
  <si>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</si>
  <si>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</si>
  <si>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</si>
  <si>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</si>
  <si>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</si>
  <si>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</si>
  <si>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</si>
  <si>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</si>
  <si>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</si>
  <si>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</si>
  <si>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</si>
  <si>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</si>
  <si>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</si>
  <si>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</si>
  <si>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</si>
  <si>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</si>
  <si>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</si>
  <si>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</si>
  <si>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</si>
  <si>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</si>
  <si>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</si>
  <si>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</si>
  <si>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</si>
  <si>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</si>
  <si>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</si>
  <si>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</si>
  <si>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</si>
  <si>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</si>
  <si>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</si>
  <si>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</si>
  <si>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</si>
  <si>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</si>
  <si>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</si>
  <si>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</si>
  <si>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</si>
  <si>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</si>
  <si>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</si>
  <si>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</si>
  <si>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</si>
  <si>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</si>
  <si>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</si>
  <si>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</si>
  <si>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</si>
  <si>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</si>
  <si>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</si>
  <si>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</si>
  <si>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</si>
  <si>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</si>
  <si>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</si>
  <si>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</si>
  <si>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</si>
  <si>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</si>
  <si>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</si>
  <si>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</si>
  <si>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</si>
  <si>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</si>
  <si>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</si>
  <si>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</si>
  <si>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</si>
  <si>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</si>
  <si>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</si>
  <si>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</si>
  <si>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</si>
  <si>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</si>
  <si>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</si>
  <si>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岸和田市</t>
  </si>
  <si>
    <t>法適用</t>
  </si>
  <si>
    <t>下水道事業</t>
  </si>
  <si>
    <t>公共下水道</t>
  </si>
  <si>
    <t>Ac1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</si>
  <si>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</si>
  <si>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</si>
  <si>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</si>
  <si>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</si>
  <si>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</si>
  <si>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</si>
  <si>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</si>
  <si>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</si>
  <si>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</si>
  <si>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</si>
  <si>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</si>
  <si>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</si>
  <si>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</si>
  <si>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"R"dd</t>
    <phoneticPr fontId="4"/>
  </si>
  <si>
    <t>←書式設定</t>
    <rPh sb="1" eb="3">
      <t>ショシキ</t>
    </rPh>
    <rPh sb="3" eb="5">
      <t>セッテイ</t>
    </rPh>
    <phoneticPr fontId="4"/>
  </si>
  <si>
    <t>　令和2年度は、料金収入が減少したが、それ以上に費用が減少したため、経常収支比率は100％を大きく上回り、経常的な費用を収入で賄えている。
　流動比率は、短期的な支払能力を示す指標である。経常収支で黒字が発生しているが、その全てを企業債（借金）償還に使ってしまうため、手元に残る資金が増加しておらず、十分な支払い能力があることを示す100％を大幅に下回った状態が続いている。
　企業債残高対事業規模比率は、1年間の料金収入に対してどれくらい企業債の残高があるかを示す指標である。減少傾向であるが、過去に大規模な投資を行った際に借り入れた企業債がまだ多く残っているため、類似団体平均値と比べて高い状況である。
　経費回収率は100％を上回っており、汚水処理に係る費用を料金収入で賄うことができている。類似団体平均値を大きく上回っているのは、料金水準が類似団体と比べて高いためと考えられる。
　汚水処理原価は、汚水1㎥を処理するのにかかる費用であるが、企業債利息等の費用が大幅に減少し、類似団体平均値を下回っている。
　施設利用率は、処理施設の能力のうち利用している割合を示す指標で、平成29年度に大幅に減少しているのは、算定に用いる処理水量から流域下水道に係るものを除くように改めたためである。本市単独で運営している処理場は、流域下水道への編入を進めた結果、低い利用率となっている。
　水洗化率が平成29年度に大幅に減少しているのは、算定に用いる人口の算出方法をより精度の高い方法に見直したためである。下水道の普及促進の取り組みにより少しずつ増加傾向にある。</t>
    <rPh sb="1" eb="3">
      <t>レイワ</t>
    </rPh>
    <rPh sb="4" eb="6">
      <t>ネンド</t>
    </rPh>
    <rPh sb="8" eb="10">
      <t>リョウキン</t>
    </rPh>
    <rPh sb="10" eb="12">
      <t>シュウニュウ</t>
    </rPh>
    <rPh sb="13" eb="15">
      <t>ゲンショウ</t>
    </rPh>
    <rPh sb="21" eb="23">
      <t>イジョウ</t>
    </rPh>
    <rPh sb="27" eb="29">
      <t>ゲンショウ</t>
    </rPh>
    <rPh sb="46" eb="47">
      <t>オオ</t>
    </rPh>
    <rPh sb="49" eb="51">
      <t>ウワマワ</t>
    </rPh>
    <rPh sb="53" eb="56">
      <t>ケイジョウテキ</t>
    </rPh>
    <rPh sb="57" eb="59">
      <t>ヒヨウ</t>
    </rPh>
    <rPh sb="60" eb="62">
      <t>シュウニュウ</t>
    </rPh>
    <rPh sb="63" eb="64">
      <t>マカナ</t>
    </rPh>
    <rPh sb="71" eb="73">
      <t>リュウドウ</t>
    </rPh>
    <rPh sb="73" eb="75">
      <t>ヒリツ</t>
    </rPh>
    <rPh sb="77" eb="80">
      <t>タンキテキ</t>
    </rPh>
    <rPh sb="81" eb="83">
      <t>シハライ</t>
    </rPh>
    <rPh sb="83" eb="85">
      <t>ノウリョク</t>
    </rPh>
    <rPh sb="86" eb="87">
      <t>シメ</t>
    </rPh>
    <rPh sb="88" eb="90">
      <t>シヒョウ</t>
    </rPh>
    <rPh sb="94" eb="96">
      <t>ケイジョウ</t>
    </rPh>
    <rPh sb="96" eb="98">
      <t>シュウシ</t>
    </rPh>
    <rPh sb="99" eb="101">
      <t>クロジ</t>
    </rPh>
    <rPh sb="102" eb="104">
      <t>ハッセイ</t>
    </rPh>
    <rPh sb="112" eb="113">
      <t>スベ</t>
    </rPh>
    <rPh sb="115" eb="117">
      <t>キギョウ</t>
    </rPh>
    <rPh sb="117" eb="118">
      <t>サイ</t>
    </rPh>
    <rPh sb="119" eb="121">
      <t>シャッキン</t>
    </rPh>
    <rPh sb="125" eb="126">
      <t>ツカ</t>
    </rPh>
    <rPh sb="134" eb="136">
      <t>テモト</t>
    </rPh>
    <rPh sb="137" eb="138">
      <t>ノコ</t>
    </rPh>
    <rPh sb="139" eb="141">
      <t>シキン</t>
    </rPh>
    <rPh sb="142" eb="144">
      <t>ゾウカ</t>
    </rPh>
    <rPh sb="150" eb="152">
      <t>ジュウブン</t>
    </rPh>
    <rPh sb="153" eb="155">
      <t>シハラ</t>
    </rPh>
    <rPh sb="156" eb="158">
      <t>ノウリョク</t>
    </rPh>
    <rPh sb="164" eb="165">
      <t>シメ</t>
    </rPh>
    <rPh sb="171" eb="173">
      <t>オオハバ</t>
    </rPh>
    <rPh sb="174" eb="176">
      <t>シタマワ</t>
    </rPh>
    <rPh sb="178" eb="180">
      <t>ジョウタイ</t>
    </rPh>
    <rPh sb="181" eb="182">
      <t>ツヅ</t>
    </rPh>
    <rPh sb="189" eb="191">
      <t>キギョウ</t>
    </rPh>
    <rPh sb="191" eb="192">
      <t>サイ</t>
    </rPh>
    <rPh sb="192" eb="194">
      <t>ザンダカ</t>
    </rPh>
    <rPh sb="194" eb="195">
      <t>タイ</t>
    </rPh>
    <rPh sb="195" eb="197">
      <t>ジギョウ</t>
    </rPh>
    <rPh sb="197" eb="199">
      <t>キボ</t>
    </rPh>
    <rPh sb="199" eb="201">
      <t>ヒリツ</t>
    </rPh>
    <rPh sb="204" eb="206">
      <t>ネンカン</t>
    </rPh>
    <rPh sb="207" eb="209">
      <t>リョウキン</t>
    </rPh>
    <rPh sb="209" eb="211">
      <t>シュウニュウ</t>
    </rPh>
    <rPh sb="212" eb="213">
      <t>タイ</t>
    </rPh>
    <rPh sb="220" eb="222">
      <t>キギョウ</t>
    </rPh>
    <rPh sb="222" eb="223">
      <t>サイ</t>
    </rPh>
    <rPh sb="224" eb="226">
      <t>ザンダカ</t>
    </rPh>
    <rPh sb="231" eb="232">
      <t>シメ</t>
    </rPh>
    <rPh sb="233" eb="235">
      <t>シヒョウ</t>
    </rPh>
    <rPh sb="239" eb="241">
      <t>ゲンショウ</t>
    </rPh>
    <rPh sb="241" eb="243">
      <t>ケイコウ</t>
    </rPh>
    <rPh sb="248" eb="250">
      <t>カコ</t>
    </rPh>
    <rPh sb="251" eb="254">
      <t>ダイキボ</t>
    </rPh>
    <rPh sb="255" eb="257">
      <t>トウシ</t>
    </rPh>
    <rPh sb="258" eb="259">
      <t>オコナ</t>
    </rPh>
    <rPh sb="261" eb="262">
      <t>サイ</t>
    </rPh>
    <rPh sb="263" eb="264">
      <t>カ</t>
    </rPh>
    <rPh sb="265" eb="266">
      <t>イ</t>
    </rPh>
    <rPh sb="268" eb="270">
      <t>キギョウ</t>
    </rPh>
    <rPh sb="270" eb="271">
      <t>サイ</t>
    </rPh>
    <rPh sb="274" eb="275">
      <t>オオ</t>
    </rPh>
    <rPh sb="276" eb="277">
      <t>ノコ</t>
    </rPh>
    <rPh sb="284" eb="286">
      <t>ルイジ</t>
    </rPh>
    <rPh sb="286" eb="288">
      <t>ダンタイ</t>
    </rPh>
    <rPh sb="292" eb="293">
      <t>クラ</t>
    </rPh>
    <rPh sb="295" eb="296">
      <t>タカ</t>
    </rPh>
    <rPh sb="297" eb="299">
      <t>ジョウキョウ</t>
    </rPh>
    <rPh sb="305" eb="307">
      <t>ケイヒ</t>
    </rPh>
    <rPh sb="307" eb="309">
      <t>カイシュウ</t>
    </rPh>
    <rPh sb="309" eb="310">
      <t>リツ</t>
    </rPh>
    <rPh sb="316" eb="318">
      <t>ウワマワ</t>
    </rPh>
    <rPh sb="323" eb="325">
      <t>オスイ</t>
    </rPh>
    <rPh sb="325" eb="327">
      <t>ショリ</t>
    </rPh>
    <rPh sb="328" eb="329">
      <t>カカ</t>
    </rPh>
    <rPh sb="330" eb="332">
      <t>ヒヨウ</t>
    </rPh>
    <rPh sb="333" eb="335">
      <t>リョウキン</t>
    </rPh>
    <rPh sb="335" eb="337">
      <t>シュウニュウ</t>
    </rPh>
    <rPh sb="338" eb="339">
      <t>マカナ</t>
    </rPh>
    <rPh sb="349" eb="356">
      <t>ルイジダンタイヘイキンチ</t>
    </rPh>
    <rPh sb="357" eb="358">
      <t>オオ</t>
    </rPh>
    <rPh sb="360" eb="362">
      <t>ウワマワ</t>
    </rPh>
    <rPh sb="369" eb="371">
      <t>リョウキン</t>
    </rPh>
    <rPh sb="371" eb="373">
      <t>スイジュン</t>
    </rPh>
    <rPh sb="374" eb="376">
      <t>ルイジ</t>
    </rPh>
    <rPh sb="376" eb="378">
      <t>ダンタイ</t>
    </rPh>
    <rPh sb="379" eb="380">
      <t>クラ</t>
    </rPh>
    <rPh sb="382" eb="383">
      <t>タカ</t>
    </rPh>
    <rPh sb="387" eb="388">
      <t>カンガ</t>
    </rPh>
    <rPh sb="424" eb="426">
      <t>キギョウ</t>
    </rPh>
    <rPh sb="426" eb="427">
      <t>サイ</t>
    </rPh>
    <rPh sb="427" eb="429">
      <t>リソク</t>
    </rPh>
    <rPh sb="429" eb="430">
      <t>ナド</t>
    </rPh>
    <rPh sb="465" eb="467">
      <t>ショリ</t>
    </rPh>
    <rPh sb="467" eb="469">
      <t>シセツ</t>
    </rPh>
    <rPh sb="470" eb="472">
      <t>ノウリョク</t>
    </rPh>
    <rPh sb="475" eb="477">
      <t>リヨウ</t>
    </rPh>
    <rPh sb="481" eb="483">
      <t>ワリアイ</t>
    </rPh>
    <rPh sb="484" eb="485">
      <t>シメ</t>
    </rPh>
    <rPh sb="486" eb="488">
      <t>シヒョウ</t>
    </rPh>
    <rPh sb="490" eb="492">
      <t>ヘイセイ</t>
    </rPh>
    <rPh sb="494" eb="496">
      <t>ネンド</t>
    </rPh>
    <rPh sb="497" eb="499">
      <t>オオハバ</t>
    </rPh>
    <rPh sb="500" eb="502">
      <t>ゲンショウ</t>
    </rPh>
    <rPh sb="512" eb="513">
      <t>モチ</t>
    </rPh>
    <rPh sb="527" eb="528">
      <t>カカ</t>
    </rPh>
    <rPh sb="532" eb="533">
      <t>ノゾ</t>
    </rPh>
    <rPh sb="546" eb="548">
      <t>ホンシ</t>
    </rPh>
    <rPh sb="548" eb="550">
      <t>タンドク</t>
    </rPh>
    <rPh sb="551" eb="553">
      <t>ウンエイ</t>
    </rPh>
    <rPh sb="557" eb="560">
      <t>ショリジョウ</t>
    </rPh>
    <rPh sb="562" eb="564">
      <t>リュウイキ</t>
    </rPh>
    <rPh sb="564" eb="567">
      <t>ゲスイドウ</t>
    </rPh>
    <rPh sb="569" eb="571">
      <t>ヘンニュウ</t>
    </rPh>
    <rPh sb="572" eb="573">
      <t>スス</t>
    </rPh>
    <rPh sb="575" eb="577">
      <t>ケッカ</t>
    </rPh>
    <rPh sb="578" eb="579">
      <t>ヒク</t>
    </rPh>
    <rPh sb="580" eb="583">
      <t>リヨウリツ</t>
    </rPh>
    <rPh sb="592" eb="595">
      <t>スイセンカ</t>
    </rPh>
    <rPh sb="595" eb="596">
      <t>リツ</t>
    </rPh>
    <rPh sb="597" eb="599">
      <t>ヘイセイ</t>
    </rPh>
    <rPh sb="601" eb="603">
      <t>ネンド</t>
    </rPh>
    <rPh sb="604" eb="606">
      <t>オオハバ</t>
    </rPh>
    <rPh sb="607" eb="609">
      <t>ゲンショウ</t>
    </rPh>
    <rPh sb="616" eb="618">
      <t>サンテイ</t>
    </rPh>
    <rPh sb="619" eb="620">
      <t>モチ</t>
    </rPh>
    <rPh sb="622" eb="624">
      <t>ジンコウ</t>
    </rPh>
    <rPh sb="625" eb="627">
      <t>サンシュツ</t>
    </rPh>
    <rPh sb="627" eb="629">
      <t>ホウホウ</t>
    </rPh>
    <rPh sb="632" eb="634">
      <t>セイド</t>
    </rPh>
    <rPh sb="635" eb="636">
      <t>タカ</t>
    </rPh>
    <rPh sb="637" eb="639">
      <t>ホウホウ</t>
    </rPh>
    <rPh sb="640" eb="642">
      <t>ミナオ</t>
    </rPh>
    <rPh sb="650" eb="653">
      <t>ゲスイドウ</t>
    </rPh>
    <rPh sb="654" eb="656">
      <t>フキュウ</t>
    </rPh>
    <rPh sb="656" eb="658">
      <t>ソクシン</t>
    </rPh>
    <rPh sb="659" eb="660">
      <t>ト</t>
    </rPh>
    <rPh sb="661" eb="662">
      <t>ク</t>
    </rPh>
    <rPh sb="666" eb="667">
      <t>スコ</t>
    </rPh>
    <rPh sb="670" eb="672">
      <t>ゾウカ</t>
    </rPh>
    <rPh sb="672" eb="674">
      <t>ケイコウ</t>
    </rPh>
    <phoneticPr fontId="4"/>
  </si>
  <si>
    <r>
      <t>　有形固定資産減価償却率は、下水道施設の老朽度合いを示す指標である。投資額を抑制し施設の更新をあまり進めていないため、年々増加しており、類似団体平均値を上回っている。
　管渠老朽化率は、法定耐用年数の50年を経過した管渠の割合を示すが、本市において管渠施設を集中的に整備したのが平成の時代に入ってからであるため、類似団体平均値と比べ、まだ低い水準にあるものの、増加傾向にある。
　管渠改善率は、管渠全体のうち</t>
    </r>
    <r>
      <rPr>
        <sz val="11"/>
        <rFont val="ＭＳ ゴシック"/>
        <family val="3"/>
        <charset val="128"/>
      </rPr>
      <t>当該年度に</t>
    </r>
    <r>
      <rPr>
        <sz val="11"/>
        <color theme="1"/>
        <rFont val="ＭＳ ゴシック"/>
        <family val="3"/>
        <charset val="128"/>
      </rPr>
      <t>更新・修繕等を行った割合を示す指標だが、管渠老朽化率が低いため、類似団体平均値と比べ、低い水準である。</t>
    </r>
    <rPh sb="20" eb="22">
      <t>ロウキュウ</t>
    </rPh>
    <rPh sb="22" eb="24">
      <t>ドア</t>
    </rPh>
    <rPh sb="26" eb="27">
      <t>シメ</t>
    </rPh>
    <rPh sb="28" eb="30">
      <t>シヒョウ</t>
    </rPh>
    <rPh sb="34" eb="36">
      <t>トウシ</t>
    </rPh>
    <rPh sb="36" eb="37">
      <t>ガク</t>
    </rPh>
    <rPh sb="38" eb="40">
      <t>ヨクセイ</t>
    </rPh>
    <rPh sb="59" eb="61">
      <t>ネンネン</t>
    </rPh>
    <rPh sb="61" eb="63">
      <t>ゾウカ</t>
    </rPh>
    <rPh sb="68" eb="75">
      <t>ルイジダンタイヘイキンチ</t>
    </rPh>
    <rPh sb="76" eb="78">
      <t>ウワマワ</t>
    </rPh>
    <rPh sb="85" eb="87">
      <t>カンキョ</t>
    </rPh>
    <rPh sb="87" eb="90">
      <t>ロウキュウカ</t>
    </rPh>
    <rPh sb="90" eb="91">
      <t>リツ</t>
    </rPh>
    <rPh sb="93" eb="95">
      <t>ホウテイ</t>
    </rPh>
    <rPh sb="95" eb="99">
      <t>タイヨウネンスウ</t>
    </rPh>
    <rPh sb="102" eb="103">
      <t>トシ</t>
    </rPh>
    <rPh sb="104" eb="106">
      <t>ケイカ</t>
    </rPh>
    <rPh sb="108" eb="110">
      <t>カンキョ</t>
    </rPh>
    <rPh sb="111" eb="113">
      <t>ワリアイ</t>
    </rPh>
    <rPh sb="114" eb="115">
      <t>シメ</t>
    </rPh>
    <rPh sb="118" eb="120">
      <t>ホンシ</t>
    </rPh>
    <rPh sb="126" eb="128">
      <t>シセツ</t>
    </rPh>
    <rPh sb="129" eb="132">
      <t>シュウチュウテキ</t>
    </rPh>
    <rPh sb="133" eb="135">
      <t>セイビ</t>
    </rPh>
    <rPh sb="139" eb="141">
      <t>ヘイセイ</t>
    </rPh>
    <rPh sb="142" eb="144">
      <t>ジダイ</t>
    </rPh>
    <rPh sb="145" eb="146">
      <t>ハイ</t>
    </rPh>
    <rPh sb="156" eb="163">
      <t>ルイジダンタイヘイキンチ</t>
    </rPh>
    <rPh sb="164" eb="165">
      <t>クラ</t>
    </rPh>
    <rPh sb="169" eb="170">
      <t>ヒク</t>
    </rPh>
    <rPh sb="171" eb="173">
      <t>スイジュン</t>
    </rPh>
    <rPh sb="180" eb="182">
      <t>ゾウカ</t>
    </rPh>
    <rPh sb="182" eb="184">
      <t>ケイコウ</t>
    </rPh>
    <rPh sb="190" eb="192">
      <t>カンキョ</t>
    </rPh>
    <rPh sb="192" eb="194">
      <t>カイゼン</t>
    </rPh>
    <rPh sb="194" eb="195">
      <t>リツ</t>
    </rPh>
    <rPh sb="197" eb="199">
      <t>カンキョ</t>
    </rPh>
    <rPh sb="199" eb="201">
      <t>ゼンタイ</t>
    </rPh>
    <rPh sb="204" eb="206">
      <t>トウガイ</t>
    </rPh>
    <rPh sb="206" eb="208">
      <t>ネンド</t>
    </rPh>
    <rPh sb="209" eb="211">
      <t>コウシン</t>
    </rPh>
    <rPh sb="212" eb="214">
      <t>シュウゼン</t>
    </rPh>
    <rPh sb="214" eb="215">
      <t>トウ</t>
    </rPh>
    <rPh sb="216" eb="217">
      <t>オコナ</t>
    </rPh>
    <rPh sb="219" eb="221">
      <t>ワリアイ</t>
    </rPh>
    <rPh sb="222" eb="223">
      <t>シメ</t>
    </rPh>
    <rPh sb="224" eb="226">
      <t>シヒョウ</t>
    </rPh>
    <rPh sb="229" eb="231">
      <t>カンキョ</t>
    </rPh>
    <rPh sb="231" eb="234">
      <t>ロウキュウカ</t>
    </rPh>
    <rPh sb="234" eb="235">
      <t>リツ</t>
    </rPh>
    <rPh sb="236" eb="237">
      <t>ヒク</t>
    </rPh>
    <rPh sb="241" eb="248">
      <t>ルイジダンタイヘイキンチ</t>
    </rPh>
    <rPh sb="249" eb="250">
      <t>クラ</t>
    </rPh>
    <rPh sb="252" eb="253">
      <t>ヒク</t>
    </rPh>
    <rPh sb="254" eb="256">
      <t>スイジュン</t>
    </rPh>
    <phoneticPr fontId="4"/>
  </si>
  <si>
    <t>　経常収支では黒字を確保できているが、発生した黒字は全て企業債償還の財源に充てており、厳しい資金状況はほとんど改善していない。令和2年度末時点で企業債の残高がなお約460億円あり、今後も企業債の償還が経営の負担となる見込みである。
　管渠は比較的新しいが、過去集中的に整備したものが今後20年から30年のうちに、その更新時期を迎える見込みである。また、処理場、ポンプ場の施設・設備の老朽化も進んでいる。
　今後も厳しい資金状況が続く見込みであるが、施設の改築更新についても計画的に順次取り組む必要があるため、ストック・マネジメント計画及び経営戦略に基づき、事業費を平準化しつつ費用の縮減を図り、経営基盤の強化を図っていくものである。</t>
    <rPh sb="1" eb="3">
      <t>ケイジョウ</t>
    </rPh>
    <rPh sb="3" eb="5">
      <t>シュウシ</t>
    </rPh>
    <rPh sb="7" eb="9">
      <t>クロジ</t>
    </rPh>
    <rPh sb="10" eb="12">
      <t>カクホ</t>
    </rPh>
    <rPh sb="19" eb="21">
      <t>ハッセイ</t>
    </rPh>
    <rPh sb="23" eb="25">
      <t>クロジ</t>
    </rPh>
    <rPh sb="26" eb="27">
      <t>スベ</t>
    </rPh>
    <rPh sb="28" eb="30">
      <t>キギョウ</t>
    </rPh>
    <rPh sb="30" eb="31">
      <t>サイ</t>
    </rPh>
    <rPh sb="31" eb="33">
      <t>ショウカン</t>
    </rPh>
    <rPh sb="34" eb="36">
      <t>ザイゲン</t>
    </rPh>
    <rPh sb="37" eb="38">
      <t>ア</t>
    </rPh>
    <rPh sb="43" eb="44">
      <t>キビ</t>
    </rPh>
    <rPh sb="46" eb="48">
      <t>シキン</t>
    </rPh>
    <rPh sb="48" eb="50">
      <t>ジョウキョウ</t>
    </rPh>
    <rPh sb="55" eb="57">
      <t>カイゼン</t>
    </rPh>
    <rPh sb="81" eb="82">
      <t>ヤク</t>
    </rPh>
    <rPh sb="85" eb="87">
      <t>オクエン</t>
    </rPh>
    <rPh sb="90" eb="92">
      <t>コンゴ</t>
    </rPh>
    <rPh sb="93" eb="95">
      <t>キギョウ</t>
    </rPh>
    <rPh sb="95" eb="96">
      <t>サイ</t>
    </rPh>
    <rPh sb="97" eb="99">
      <t>ショウカン</t>
    </rPh>
    <rPh sb="100" eb="102">
      <t>ケイエイ</t>
    </rPh>
    <rPh sb="103" eb="105">
      <t>フタン</t>
    </rPh>
    <rPh sb="108" eb="110">
      <t>ミコ</t>
    </rPh>
    <rPh sb="117" eb="119">
      <t>カンキョ</t>
    </rPh>
    <rPh sb="120" eb="123">
      <t>ヒカクテキ</t>
    </rPh>
    <rPh sb="123" eb="124">
      <t>アタラ</t>
    </rPh>
    <rPh sb="128" eb="130">
      <t>カコ</t>
    </rPh>
    <rPh sb="130" eb="133">
      <t>シュウチュウテキ</t>
    </rPh>
    <rPh sb="134" eb="136">
      <t>セイビ</t>
    </rPh>
    <rPh sb="141" eb="143">
      <t>コンゴ</t>
    </rPh>
    <rPh sb="145" eb="146">
      <t>ネン</t>
    </rPh>
    <rPh sb="150" eb="151">
      <t>ネン</t>
    </rPh>
    <rPh sb="158" eb="160">
      <t>コウシン</t>
    </rPh>
    <rPh sb="160" eb="162">
      <t>ジキ</t>
    </rPh>
    <rPh sb="163" eb="164">
      <t>ムカ</t>
    </rPh>
    <rPh sb="166" eb="168">
      <t>ミコ</t>
    </rPh>
    <rPh sb="176" eb="179">
      <t>ショリジョウ</t>
    </rPh>
    <rPh sb="183" eb="184">
      <t>ジョウ</t>
    </rPh>
    <rPh sb="185" eb="187">
      <t>シセツ</t>
    </rPh>
    <rPh sb="188" eb="190">
      <t>セツビ</t>
    </rPh>
    <rPh sb="191" eb="194">
      <t>ロウキュウカ</t>
    </rPh>
    <rPh sb="195" eb="196">
      <t>スス</t>
    </rPh>
    <rPh sb="203" eb="205">
      <t>コンゴ</t>
    </rPh>
    <rPh sb="206" eb="207">
      <t>キビ</t>
    </rPh>
    <rPh sb="209" eb="211">
      <t>シキン</t>
    </rPh>
    <rPh sb="211" eb="213">
      <t>ジョウキョウ</t>
    </rPh>
    <rPh sb="214" eb="215">
      <t>ツヅ</t>
    </rPh>
    <rPh sb="216" eb="218">
      <t>ミコ</t>
    </rPh>
    <rPh sb="224" eb="226">
      <t>シセツ</t>
    </rPh>
    <rPh sb="227" eb="229">
      <t>カイチク</t>
    </rPh>
    <rPh sb="229" eb="231">
      <t>コウシン</t>
    </rPh>
    <rPh sb="236" eb="239">
      <t>ケイカクテキ</t>
    </rPh>
    <rPh sb="240" eb="242">
      <t>ジュンジ</t>
    </rPh>
    <rPh sb="242" eb="243">
      <t>ト</t>
    </rPh>
    <rPh sb="244" eb="245">
      <t>ク</t>
    </rPh>
    <rPh sb="246" eb="248">
      <t>ヒツヨウ</t>
    </rPh>
    <rPh sb="267" eb="268">
      <t>オヨ</t>
    </rPh>
    <rPh sb="269" eb="271">
      <t>ケイエイ</t>
    </rPh>
    <rPh sb="271" eb="273">
      <t>センリャク</t>
    </rPh>
    <rPh sb="274" eb="275">
      <t>モト</t>
    </rPh>
    <rPh sb="278" eb="281">
      <t>ジギョウヒ</t>
    </rPh>
    <rPh sb="282" eb="285">
      <t>ヘイジュンカ</t>
    </rPh>
    <rPh sb="288" eb="290">
      <t>ヒヨウ</t>
    </rPh>
    <rPh sb="291" eb="293">
      <t>シュクゲン</t>
    </rPh>
    <rPh sb="294" eb="295">
      <t>ハカ</t>
    </rPh>
    <rPh sb="297" eb="299">
      <t>ケイエイ</t>
    </rPh>
    <rPh sb="299" eb="301">
      <t>キバン</t>
    </rPh>
    <rPh sb="302" eb="304">
      <t>キョウカ</t>
    </rPh>
    <rPh sb="305" eb="306">
      <t>ハカ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</si>
</sst>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5"/>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Fill="1" applyBorder="1" applyAlignment="1" applyProtection="1">
      <alignment horizontal="left" vertical="top" wrapText="1"/>
      <protection locked="0"/>
    </xf>
    <xf numFmtId="0" fontId="5" fillId="0" borderId="0" xfId="0" applyFont="1" applyFill="1" applyBorder="1" applyAlignment="1" applyProtection="1">
      <alignment horizontal="left" vertical="top" wrapText="1"/>
      <protection locked="0"/>
    </xf>
    <xf numFmtId="0" fontId="5" fillId="0" borderId="7" xfId="0" applyFont="1" applyFill="1" applyBorder="1" applyAlignment="1" applyProtection="1">
      <alignment horizontal="left" vertical="top" wrapText="1"/>
      <protection locked="0"/>
    </xf>
    <xf numFmtId="0" fontId="5" fillId="0" borderId="8" xfId="0" applyFont="1" applyFill="1" applyBorder="1" applyAlignment="1" applyProtection="1">
      <alignment horizontal="left" vertical="top" wrapText="1"/>
      <protection locked="0"/>
    </xf>
    <xf numFmtId="0" fontId="5" fillId="0" borderId="1" xfId="0" applyFont="1" applyFill="1" applyBorder="1" applyAlignment="1" applyProtection="1">
      <alignment horizontal="left" vertical="top" wrapText="1"/>
      <protection locked="0"/>
    </xf>
    <xf numFmtId="0" fontId="5" fillId="0" borderId="9" xfId="0" applyFont="1" applyFill="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6" fillId="0" borderId="6" xfId="0" applyFont="1" applyFill="1" applyBorder="1" applyAlignment="1" applyProtection="1">
      <alignment horizontal="left" vertical="top" wrapText="1"/>
      <protection locked="0"/>
    </xf>
    <xf numFmtId="0" fontId="16" fillId="0" borderId="0" xfId="0" applyFont="1" applyFill="1" applyBorder="1" applyAlignment="1" applyProtection="1">
      <alignment horizontal="left" vertical="top" wrapText="1"/>
      <protection locked="0"/>
    </xf>
    <xf numFmtId="0" fontId="16" fillId="0" borderId="7" xfId="0" applyFont="1" applyFill="1" applyBorder="1" applyAlignment="1" applyProtection="1">
      <alignment horizontal="left" vertical="top" wrapText="1"/>
      <protection locked="0"/>
    </xf>
    <xf numFmtId="0" fontId="16" fillId="0" borderId="8" xfId="0" applyFont="1" applyFill="1" applyBorder="1" applyAlignment="1" applyProtection="1">
      <alignment horizontal="left" vertical="top" wrapText="1"/>
      <protection locked="0"/>
    </xf>
    <xf numFmtId="0" fontId="16" fillId="0" borderId="1" xfId="0" applyFont="1" applyFill="1" applyBorder="1" applyAlignment="1" applyProtection="1">
      <alignment horizontal="left" vertical="top" wrapText="1"/>
      <protection locked="0"/>
    </xf>
    <xf numFmtId="0" fontId="16" fillId="0" borderId="9" xfId="0" applyFont="1" applyFill="1" applyBorder="1" applyAlignment="1" applyProtection="1">
      <alignment horizontal="left" vertical="top" wrapText="1"/>
      <protection locked="0"/>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0.01</c:v>
                </c:pt>
                <c:pt idx="1">
                  <c:v>0.02</c:v>
                </c:pt>
                <c:pt idx="2">
                  <c:v>0.01</c:v>
                </c:pt>
                <c:pt idx="3">
                  <c:v>0.02</c:v>
                </c:pt>
                <c:pt idx="4">
                  <c:v>0.01</c:v>
                </c:pt>
              </c:numCache>
            </c:numRef>
          </c:val>
          <c:extLst>
            <c:ext xmlns:c16="http://schemas.microsoft.com/office/drawing/2014/chart" uri="{C3380CC4-5D6E-409C-BE32-E72D297353CC}">
              <c16:uniqueId val="{00000000-6927-431D-B170-87C72BBE7245}"/>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0.13</c:v>
                </c:pt>
                <c:pt idx="1">
                  <c:v>0.17</c:v>
                </c:pt>
                <c:pt idx="2">
                  <c:v>0.21</c:v>
                </c:pt>
                <c:pt idx="3">
                  <c:v>0.19</c:v>
                </c:pt>
                <c:pt idx="4">
                  <c:v>0.19</c:v>
                </c:pt>
              </c:numCache>
            </c:numRef>
          </c:val>
          <c:smooth val="0"/>
          <c:extLst>
            <c:ext xmlns:c16="http://schemas.microsoft.com/office/drawing/2014/chart" uri="{C3380CC4-5D6E-409C-BE32-E72D297353CC}">
              <c16:uniqueId val="{00000001-6927-431D-B170-87C72BBE7245}"/>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190.34</c:v>
                </c:pt>
                <c:pt idx="1">
                  <c:v>19.440000000000001</c:v>
                </c:pt>
                <c:pt idx="2">
                  <c:v>21.8</c:v>
                </c:pt>
                <c:pt idx="3">
                  <c:v>18.63</c:v>
                </c:pt>
                <c:pt idx="4">
                  <c:v>20.09</c:v>
                </c:pt>
              </c:numCache>
            </c:numRef>
          </c:val>
          <c:extLst>
            <c:ext xmlns:c16="http://schemas.microsoft.com/office/drawing/2014/chart" uri="{C3380CC4-5D6E-409C-BE32-E72D297353CC}">
              <c16:uniqueId val="{00000000-3CB7-45CA-8452-E13C73211DEC}"/>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63.26</c:v>
                </c:pt>
                <c:pt idx="1">
                  <c:v>61.54</c:v>
                </c:pt>
                <c:pt idx="2">
                  <c:v>61.93</c:v>
                </c:pt>
                <c:pt idx="3">
                  <c:v>61.32</c:v>
                </c:pt>
                <c:pt idx="4">
                  <c:v>61.7</c:v>
                </c:pt>
              </c:numCache>
            </c:numRef>
          </c:val>
          <c:smooth val="0"/>
          <c:extLst>
            <c:ext xmlns:c16="http://schemas.microsoft.com/office/drawing/2014/chart" uri="{C3380CC4-5D6E-409C-BE32-E72D297353CC}">
              <c16:uniqueId val="{00000001-3CB7-45CA-8452-E13C73211DEC}"/>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94.95</c:v>
                </c:pt>
                <c:pt idx="1">
                  <c:v>91.77</c:v>
                </c:pt>
                <c:pt idx="2">
                  <c:v>92.17</c:v>
                </c:pt>
                <c:pt idx="3">
                  <c:v>92.55</c:v>
                </c:pt>
                <c:pt idx="4">
                  <c:v>92.89</c:v>
                </c:pt>
              </c:numCache>
            </c:numRef>
          </c:val>
          <c:extLst>
            <c:ext xmlns:c16="http://schemas.microsoft.com/office/drawing/2014/chart" uri="{C3380CC4-5D6E-409C-BE32-E72D297353CC}">
              <c16:uniqueId val="{00000000-FF80-4F47-84C3-C8284D0F8E86}"/>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94.07</c:v>
                </c:pt>
                <c:pt idx="1">
                  <c:v>94.13</c:v>
                </c:pt>
                <c:pt idx="2">
                  <c:v>94.45</c:v>
                </c:pt>
                <c:pt idx="3">
                  <c:v>94.58</c:v>
                </c:pt>
                <c:pt idx="4">
                  <c:v>94.56</c:v>
                </c:pt>
              </c:numCache>
            </c:numRef>
          </c:val>
          <c:smooth val="0"/>
          <c:extLst>
            <c:ext xmlns:c16="http://schemas.microsoft.com/office/drawing/2014/chart" uri="{C3380CC4-5D6E-409C-BE32-E72D297353CC}">
              <c16:uniqueId val="{00000001-FF80-4F47-84C3-C8284D0F8E86}"/>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108.4</c:v>
                </c:pt>
                <c:pt idx="1">
                  <c:v>110.66</c:v>
                </c:pt>
                <c:pt idx="2">
                  <c:v>113.07</c:v>
                </c:pt>
                <c:pt idx="3">
                  <c:v>113.71</c:v>
                </c:pt>
                <c:pt idx="4">
                  <c:v>115.4</c:v>
                </c:pt>
              </c:numCache>
            </c:numRef>
          </c:val>
          <c:extLst>
            <c:ext xmlns:c16="http://schemas.microsoft.com/office/drawing/2014/chart" uri="{C3380CC4-5D6E-409C-BE32-E72D297353CC}">
              <c16:uniqueId val="{00000000-2F48-4845-BD6E-22B7C0228184}"/>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107.45</c:v>
                </c:pt>
                <c:pt idx="1">
                  <c:v>107.43</c:v>
                </c:pt>
                <c:pt idx="2">
                  <c:v>107.64</c:v>
                </c:pt>
                <c:pt idx="3">
                  <c:v>107.03</c:v>
                </c:pt>
                <c:pt idx="4">
                  <c:v>106.55</c:v>
                </c:pt>
              </c:numCache>
            </c:numRef>
          </c:val>
          <c:smooth val="0"/>
          <c:extLst>
            <c:ext xmlns:c16="http://schemas.microsoft.com/office/drawing/2014/chart" uri="{C3380CC4-5D6E-409C-BE32-E72D297353CC}">
              <c16:uniqueId val="{00000001-2F48-4845-BD6E-22B7C0228184}"/>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27.4</c:v>
                </c:pt>
                <c:pt idx="1">
                  <c:v>29.54</c:v>
                </c:pt>
                <c:pt idx="2">
                  <c:v>31.84</c:v>
                </c:pt>
                <c:pt idx="3">
                  <c:v>34</c:v>
                </c:pt>
                <c:pt idx="4">
                  <c:v>36.14</c:v>
                </c:pt>
              </c:numCache>
            </c:numRef>
          </c:val>
          <c:extLst>
            <c:ext xmlns:c16="http://schemas.microsoft.com/office/drawing/2014/chart" uri="{C3380CC4-5D6E-409C-BE32-E72D297353CC}">
              <c16:uniqueId val="{00000000-A58D-4248-8317-0D04DF3D11C8}"/>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28.95</c:v>
                </c:pt>
                <c:pt idx="1">
                  <c:v>30.11</c:v>
                </c:pt>
                <c:pt idx="2">
                  <c:v>30.45</c:v>
                </c:pt>
                <c:pt idx="3">
                  <c:v>31.01</c:v>
                </c:pt>
                <c:pt idx="4">
                  <c:v>28.87</c:v>
                </c:pt>
              </c:numCache>
            </c:numRef>
          </c:val>
          <c:smooth val="0"/>
          <c:extLst>
            <c:ext xmlns:c16="http://schemas.microsoft.com/office/drawing/2014/chart" uri="{C3380CC4-5D6E-409C-BE32-E72D297353CC}">
              <c16:uniqueId val="{00000001-A58D-4248-8317-0D04DF3D11C8}"/>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0.61</c:v>
                </c:pt>
                <c:pt idx="1">
                  <c:v>0.8</c:v>
                </c:pt>
                <c:pt idx="2">
                  <c:v>1.28</c:v>
                </c:pt>
                <c:pt idx="3">
                  <c:v>1.53</c:v>
                </c:pt>
                <c:pt idx="4">
                  <c:v>1.73</c:v>
                </c:pt>
              </c:numCache>
            </c:numRef>
          </c:val>
          <c:extLst>
            <c:ext xmlns:c16="http://schemas.microsoft.com/office/drawing/2014/chart" uri="{C3380CC4-5D6E-409C-BE32-E72D297353CC}">
              <c16:uniqueId val="{00000000-A6CA-468A-9D07-6097CE2D85B8}"/>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4.07</c:v>
                </c:pt>
                <c:pt idx="1">
                  <c:v>4.54</c:v>
                </c:pt>
                <c:pt idx="2">
                  <c:v>4.8499999999999996</c:v>
                </c:pt>
                <c:pt idx="3">
                  <c:v>4.95</c:v>
                </c:pt>
                <c:pt idx="4">
                  <c:v>5.64</c:v>
                </c:pt>
              </c:numCache>
            </c:numRef>
          </c:val>
          <c:smooth val="0"/>
          <c:extLst>
            <c:ext xmlns:c16="http://schemas.microsoft.com/office/drawing/2014/chart" uri="{C3380CC4-5D6E-409C-BE32-E72D297353CC}">
              <c16:uniqueId val="{00000001-A6CA-468A-9D07-6097CE2D85B8}"/>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D1C-4AC0-B6A6-366AC6A373BC}"/>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11.01</c:v>
                </c:pt>
                <c:pt idx="1">
                  <c:v>10.199999999999999</c:v>
                </c:pt>
                <c:pt idx="2">
                  <c:v>9.1999999999999993</c:v>
                </c:pt>
                <c:pt idx="3">
                  <c:v>7.69</c:v>
                </c:pt>
                <c:pt idx="4">
                  <c:v>5.95</c:v>
                </c:pt>
              </c:numCache>
            </c:numRef>
          </c:val>
          <c:smooth val="0"/>
          <c:extLst>
            <c:ext xmlns:c16="http://schemas.microsoft.com/office/drawing/2014/chart" uri="{C3380CC4-5D6E-409C-BE32-E72D297353CC}">
              <c16:uniqueId val="{00000001-ED1C-4AC0-B6A6-366AC6A373BC}"/>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10.7</c:v>
                </c:pt>
                <c:pt idx="1">
                  <c:v>10</c:v>
                </c:pt>
                <c:pt idx="2">
                  <c:v>10</c:v>
                </c:pt>
                <c:pt idx="3">
                  <c:v>15.43</c:v>
                </c:pt>
                <c:pt idx="4">
                  <c:v>14.8</c:v>
                </c:pt>
              </c:numCache>
            </c:numRef>
          </c:val>
          <c:extLst>
            <c:ext xmlns:c16="http://schemas.microsoft.com/office/drawing/2014/chart" uri="{C3380CC4-5D6E-409C-BE32-E72D297353CC}">
              <c16:uniqueId val="{00000000-9331-4522-801C-4958CB71728F}"/>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54.03</c:v>
                </c:pt>
                <c:pt idx="1">
                  <c:v>65.83</c:v>
                </c:pt>
                <c:pt idx="2">
                  <c:v>72.22</c:v>
                </c:pt>
                <c:pt idx="3">
                  <c:v>73.02</c:v>
                </c:pt>
                <c:pt idx="4">
                  <c:v>72.930000000000007</c:v>
                </c:pt>
              </c:numCache>
            </c:numRef>
          </c:val>
          <c:smooth val="0"/>
          <c:extLst>
            <c:ext xmlns:c16="http://schemas.microsoft.com/office/drawing/2014/chart" uri="{C3380CC4-5D6E-409C-BE32-E72D297353CC}">
              <c16:uniqueId val="{00000001-9331-4522-801C-4958CB71728F}"/>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1139.57</c:v>
                </c:pt>
                <c:pt idx="1">
                  <c:v>1117.22</c:v>
                </c:pt>
                <c:pt idx="2">
                  <c:v>1030.1400000000001</c:v>
                </c:pt>
                <c:pt idx="3">
                  <c:v>995.03</c:v>
                </c:pt>
                <c:pt idx="4">
                  <c:v>966.05</c:v>
                </c:pt>
              </c:numCache>
            </c:numRef>
          </c:val>
          <c:extLst>
            <c:ext xmlns:c16="http://schemas.microsoft.com/office/drawing/2014/chart" uri="{C3380CC4-5D6E-409C-BE32-E72D297353CC}">
              <c16:uniqueId val="{00000000-2B7F-4465-9CEE-9447E2838C0E}"/>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802.49</c:v>
                </c:pt>
                <c:pt idx="1">
                  <c:v>805.14</c:v>
                </c:pt>
                <c:pt idx="2">
                  <c:v>730.93</c:v>
                </c:pt>
                <c:pt idx="3">
                  <c:v>708.89</c:v>
                </c:pt>
                <c:pt idx="4">
                  <c:v>730.52</c:v>
                </c:pt>
              </c:numCache>
            </c:numRef>
          </c:val>
          <c:smooth val="0"/>
          <c:extLst>
            <c:ext xmlns:c16="http://schemas.microsoft.com/office/drawing/2014/chart" uri="{C3380CC4-5D6E-409C-BE32-E72D297353CC}">
              <c16:uniqueId val="{00000001-2B7F-4465-9CEE-9447E2838C0E}"/>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104.41</c:v>
                </c:pt>
                <c:pt idx="1">
                  <c:v>123.25</c:v>
                </c:pt>
                <c:pt idx="2">
                  <c:v>128.94</c:v>
                </c:pt>
                <c:pt idx="3">
                  <c:v>130.9</c:v>
                </c:pt>
                <c:pt idx="4">
                  <c:v>136.22</c:v>
                </c:pt>
              </c:numCache>
            </c:numRef>
          </c:val>
          <c:extLst>
            <c:ext xmlns:c16="http://schemas.microsoft.com/office/drawing/2014/chart" uri="{C3380CC4-5D6E-409C-BE32-E72D297353CC}">
              <c16:uniqueId val="{00000000-6CAC-483C-9141-1F2FCC1BB568}"/>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103.18</c:v>
                </c:pt>
                <c:pt idx="1">
                  <c:v>100.22</c:v>
                </c:pt>
                <c:pt idx="2">
                  <c:v>98.09</c:v>
                </c:pt>
                <c:pt idx="3">
                  <c:v>97.91</c:v>
                </c:pt>
                <c:pt idx="4">
                  <c:v>98.61</c:v>
                </c:pt>
              </c:numCache>
            </c:numRef>
          </c:val>
          <c:smooth val="0"/>
          <c:extLst>
            <c:ext xmlns:c16="http://schemas.microsoft.com/office/drawing/2014/chart" uri="{C3380CC4-5D6E-409C-BE32-E72D297353CC}">
              <c16:uniqueId val="{00000001-6CAC-483C-9141-1F2FCC1BB568}"/>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169.73</c:v>
                </c:pt>
                <c:pt idx="1">
                  <c:v>144.81</c:v>
                </c:pt>
                <c:pt idx="2">
                  <c:v>138.97999999999999</c:v>
                </c:pt>
                <c:pt idx="3">
                  <c:v>136.09</c:v>
                </c:pt>
                <c:pt idx="4">
                  <c:v>128.15</c:v>
                </c:pt>
              </c:numCache>
            </c:numRef>
          </c:val>
          <c:extLst>
            <c:ext xmlns:c16="http://schemas.microsoft.com/office/drawing/2014/chart" uri="{C3380CC4-5D6E-409C-BE32-E72D297353CC}">
              <c16:uniqueId val="{00000000-1291-4F27-A602-A333E9796E9C}"/>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141.11000000000001</c:v>
                </c:pt>
                <c:pt idx="1">
                  <c:v>144.79</c:v>
                </c:pt>
                <c:pt idx="2">
                  <c:v>146.08000000000001</c:v>
                </c:pt>
                <c:pt idx="3">
                  <c:v>144.11000000000001</c:v>
                </c:pt>
                <c:pt idx="4">
                  <c:v>141.24</c:v>
                </c:pt>
              </c:numCache>
            </c:numRef>
          </c:val>
          <c:smooth val="0"/>
          <c:extLst>
            <c:ext xmlns:c16="http://schemas.microsoft.com/office/drawing/2014/chart" uri="{C3380CC4-5D6E-409C-BE32-E72D297353CC}">
              <c16:uniqueId val="{00000001-1291-4F27-A602-A333E9796E9C}"/>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【36.52】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6" t="s">
        <v>0</v>
      </c>
      <c r="C2" s="86"/>
      <c r="D2" s="86"/>
      <c r="E2" s="86"/>
      <c r="F2" s="86"/>
      <c r="G2" s="86"/>
      <c r="H2" s="86"/>
      <c r="I2" s="86"/>
      <c r="J2" s="86"/>
      <c r="K2" s="86"/>
      <c r="L2" s="86"/>
      <c r="M2" s="86"/>
      <c r="N2" s="86"/>
      <c r="O2" s="86"/>
      <c r="P2" s="86"/>
      <c r="Q2" s="86"/>
      <c r="R2" s="86"/>
      <c r="S2" s="86"/>
      <c r="T2" s="86"/>
      <c r="U2" s="86"/>
      <c r="V2" s="86"/>
      <c r="W2" s="86"/>
      <c r="X2" s="86"/>
      <c r="Y2" s="86"/>
      <c r="Z2" s="86"/>
      <c r="AA2" s="86"/>
      <c r="AB2" s="86"/>
      <c r="AC2" s="86"/>
      <c r="AD2" s="86"/>
      <c r="AE2" s="86"/>
      <c r="AF2" s="86"/>
      <c r="AG2" s="86"/>
      <c r="AH2" s="86"/>
      <c r="AI2" s="86"/>
      <c r="AJ2" s="86"/>
      <c r="AK2" s="86"/>
      <c r="AL2" s="86"/>
      <c r="AM2" s="86"/>
      <c r="AN2" s="86"/>
      <c r="AO2" s="86"/>
      <c r="AP2" s="86"/>
      <c r="AQ2" s="86"/>
      <c r="AR2" s="86"/>
      <c r="AS2" s="86"/>
      <c r="AT2" s="86"/>
      <c r="AU2" s="86"/>
      <c r="AV2" s="86"/>
      <c r="AW2" s="86"/>
      <c r="AX2" s="86"/>
      <c r="AY2" s="86"/>
      <c r="AZ2" s="86"/>
      <c r="BA2" s="86"/>
      <c r="BB2" s="86"/>
      <c r="BC2" s="86"/>
      <c r="BD2" s="86"/>
      <c r="BE2" s="86"/>
      <c r="BF2" s="86"/>
      <c r="BG2" s="86"/>
      <c r="BH2" s="86"/>
      <c r="BI2" s="86"/>
      <c r="BJ2" s="86"/>
      <c r="BK2" s="86"/>
      <c r="BL2" s="86"/>
      <c r="BM2" s="86"/>
      <c r="BN2" s="86"/>
      <c r="BO2" s="86"/>
      <c r="BP2" s="86"/>
      <c r="BQ2" s="86"/>
      <c r="BR2" s="86"/>
      <c r="BS2" s="86"/>
      <c r="BT2" s="86"/>
      <c r="BU2" s="86"/>
      <c r="BV2" s="86"/>
      <c r="BW2" s="86"/>
      <c r="BX2" s="86"/>
      <c r="BY2" s="86"/>
      <c r="BZ2" s="86"/>
    </row>
    <row r="3" spans="1:78" ht="9.75" customHeight="1" x14ac:dyDescent="0.15">
      <c r="A3" s="2"/>
      <c r="B3" s="86"/>
      <c r="C3" s="86"/>
      <c r="D3" s="86"/>
      <c r="E3" s="86"/>
      <c r="F3" s="86"/>
      <c r="G3" s="86"/>
      <c r="H3" s="86"/>
      <c r="I3" s="86"/>
      <c r="J3" s="86"/>
      <c r="K3" s="86"/>
      <c r="L3" s="86"/>
      <c r="M3" s="86"/>
      <c r="N3" s="86"/>
      <c r="O3" s="86"/>
      <c r="P3" s="86"/>
      <c r="Q3" s="86"/>
      <c r="R3" s="86"/>
      <c r="S3" s="86"/>
      <c r="T3" s="86"/>
      <c r="U3" s="86"/>
      <c r="V3" s="86"/>
      <c r="W3" s="86"/>
      <c r="X3" s="86"/>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row>
    <row r="4" spans="1:78" ht="9.75" customHeight="1" x14ac:dyDescent="0.15">
      <c r="A4" s="2"/>
      <c r="B4" s="86"/>
      <c r="C4" s="86"/>
      <c r="D4" s="86"/>
      <c r="E4" s="86"/>
      <c r="F4" s="86"/>
      <c r="G4" s="86"/>
      <c r="H4" s="86"/>
      <c r="I4" s="86"/>
      <c r="J4" s="86"/>
      <c r="K4" s="86"/>
      <c r="L4" s="86"/>
      <c r="M4" s="86"/>
      <c r="N4" s="86"/>
      <c r="O4" s="86"/>
      <c r="P4" s="86"/>
      <c r="Q4" s="86"/>
      <c r="R4" s="86"/>
      <c r="S4" s="86"/>
      <c r="T4" s="86"/>
      <c r="U4" s="86"/>
      <c r="V4" s="86"/>
      <c r="W4" s="86"/>
      <c r="X4" s="86"/>
      <c r="Y4" s="86"/>
      <c r="Z4" s="86"/>
      <c r="AA4" s="86"/>
      <c r="AB4" s="86"/>
      <c r="AC4" s="86"/>
      <c r="AD4" s="86"/>
      <c r="AE4" s="86"/>
      <c r="AF4" s="86"/>
      <c r="AG4" s="86"/>
      <c r="AH4" s="86"/>
      <c r="AI4" s="86"/>
      <c r="AJ4" s="86"/>
      <c r="AK4" s="86"/>
      <c r="AL4" s="86"/>
      <c r="AM4" s="86"/>
      <c r="AN4" s="86"/>
      <c r="AO4" s="86"/>
      <c r="AP4" s="86"/>
      <c r="AQ4" s="86"/>
      <c r="AR4" s="86"/>
      <c r="AS4" s="86"/>
      <c r="AT4" s="86"/>
      <c r="AU4" s="86"/>
      <c r="AV4" s="86"/>
      <c r="AW4" s="86"/>
      <c r="AX4" s="86"/>
      <c r="AY4" s="86"/>
      <c r="AZ4" s="86"/>
      <c r="BA4" s="86"/>
      <c r="BB4" s="86"/>
      <c r="BC4" s="86"/>
      <c r="BD4" s="86"/>
      <c r="BE4" s="86"/>
      <c r="BF4" s="86"/>
      <c r="BG4" s="86"/>
      <c r="BH4" s="86"/>
      <c r="BI4" s="86"/>
      <c r="BJ4" s="86"/>
      <c r="BK4" s="86"/>
      <c r="BL4" s="86"/>
      <c r="BM4" s="86"/>
      <c r="BN4" s="86"/>
      <c r="BO4" s="86"/>
      <c r="BP4" s="86"/>
      <c r="BQ4" s="86"/>
      <c r="BR4" s="86"/>
      <c r="BS4" s="86"/>
      <c r="BT4" s="86"/>
      <c r="BU4" s="86"/>
      <c r="BV4" s="86"/>
      <c r="BW4" s="86"/>
      <c r="BX4" s="86"/>
      <c r="BY4" s="86"/>
      <c r="BZ4" s="86"/>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7" t="str">
        <f>データ!H6</f>
        <v>大阪府　岸和田市</v>
      </c>
      <c r="C6" s="87"/>
      <c r="D6" s="87"/>
      <c r="E6" s="87"/>
      <c r="F6" s="87"/>
      <c r="G6" s="87"/>
      <c r="H6" s="87"/>
      <c r="I6" s="87"/>
      <c r="J6" s="87"/>
      <c r="K6" s="87"/>
      <c r="L6" s="87"/>
      <c r="M6" s="87"/>
      <c r="N6" s="87"/>
      <c r="O6" s="87"/>
      <c r="P6" s="87"/>
      <c r="Q6" s="87"/>
      <c r="R6" s="87"/>
      <c r="S6" s="87"/>
      <c r="T6" s="87"/>
      <c r="U6" s="87"/>
      <c r="V6" s="87"/>
      <c r="W6" s="87"/>
      <c r="X6" s="87"/>
      <c r="Y6" s="87"/>
      <c r="Z6" s="87"/>
      <c r="AA6" s="87"/>
      <c r="AB6" s="87"/>
      <c r="AC6" s="87"/>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7" t="s">
        <v>1</v>
      </c>
      <c r="C7" s="77"/>
      <c r="D7" s="77"/>
      <c r="E7" s="77"/>
      <c r="F7" s="77"/>
      <c r="G7" s="77"/>
      <c r="H7" s="77"/>
      <c r="I7" s="77" t="s">
        <v>2</v>
      </c>
      <c r="J7" s="77"/>
      <c r="K7" s="77"/>
      <c r="L7" s="77"/>
      <c r="M7" s="77"/>
      <c r="N7" s="77"/>
      <c r="O7" s="77"/>
      <c r="P7" s="77" t="s">
        <v>3</v>
      </c>
      <c r="Q7" s="77"/>
      <c r="R7" s="77"/>
      <c r="S7" s="77"/>
      <c r="T7" s="77"/>
      <c r="U7" s="77"/>
      <c r="V7" s="77"/>
      <c r="W7" s="77" t="s">
        <v>4</v>
      </c>
      <c r="X7" s="77"/>
      <c r="Y7" s="77"/>
      <c r="Z7" s="77"/>
      <c r="AA7" s="77"/>
      <c r="AB7" s="77"/>
      <c r="AC7" s="77"/>
      <c r="AD7" s="77" t="s">
        <v>5</v>
      </c>
      <c r="AE7" s="77"/>
      <c r="AF7" s="77"/>
      <c r="AG7" s="77"/>
      <c r="AH7" s="77"/>
      <c r="AI7" s="77"/>
      <c r="AJ7" s="77"/>
      <c r="AK7" s="3"/>
      <c r="AL7" s="77" t="s">
        <v>6</v>
      </c>
      <c r="AM7" s="77"/>
      <c r="AN7" s="77"/>
      <c r="AO7" s="77"/>
      <c r="AP7" s="77"/>
      <c r="AQ7" s="77"/>
      <c r="AR7" s="77"/>
      <c r="AS7" s="77"/>
      <c r="AT7" s="77" t="s">
        <v>7</v>
      </c>
      <c r="AU7" s="77"/>
      <c r="AV7" s="77"/>
      <c r="AW7" s="77"/>
      <c r="AX7" s="77"/>
      <c r="AY7" s="77"/>
      <c r="AZ7" s="77"/>
      <c r="BA7" s="77"/>
      <c r="BB7" s="77" t="s">
        <v>8</v>
      </c>
      <c r="BC7" s="77"/>
      <c r="BD7" s="77"/>
      <c r="BE7" s="77"/>
      <c r="BF7" s="77"/>
      <c r="BG7" s="77"/>
      <c r="BH7" s="77"/>
      <c r="BI7" s="77"/>
      <c r="BJ7" s="3"/>
      <c r="BK7" s="3"/>
      <c r="BL7" s="4" t="s">
        <v>9</v>
      </c>
      <c r="BM7" s="5"/>
      <c r="BN7" s="5"/>
      <c r="BO7" s="5"/>
      <c r="BP7" s="5"/>
      <c r="BQ7" s="5"/>
      <c r="BR7" s="5"/>
      <c r="BS7" s="5"/>
      <c r="BT7" s="5"/>
      <c r="BU7" s="5"/>
      <c r="BV7" s="5"/>
      <c r="BW7" s="5"/>
      <c r="BX7" s="5"/>
      <c r="BY7" s="6"/>
    </row>
    <row r="8" spans="1:78" ht="18.75" customHeight="1" x14ac:dyDescent="0.15">
      <c r="A8" s="2"/>
      <c r="B8" s="84" t="str">
        <f>データ!I6</f>
        <v>法適用</v>
      </c>
      <c r="C8" s="84"/>
      <c r="D8" s="84"/>
      <c r="E8" s="84"/>
      <c r="F8" s="84"/>
      <c r="G8" s="84"/>
      <c r="H8" s="84"/>
      <c r="I8" s="84" t="str">
        <f>データ!J6</f>
        <v>下水道事業</v>
      </c>
      <c r="J8" s="84"/>
      <c r="K8" s="84"/>
      <c r="L8" s="84"/>
      <c r="M8" s="84"/>
      <c r="N8" s="84"/>
      <c r="O8" s="84"/>
      <c r="P8" s="84" t="str">
        <f>データ!K6</f>
        <v>公共下水道</v>
      </c>
      <c r="Q8" s="84"/>
      <c r="R8" s="84"/>
      <c r="S8" s="84"/>
      <c r="T8" s="84"/>
      <c r="U8" s="84"/>
      <c r="V8" s="84"/>
      <c r="W8" s="84" t="str">
        <f>データ!L6</f>
        <v>Ac1</v>
      </c>
      <c r="X8" s="84"/>
      <c r="Y8" s="84"/>
      <c r="Z8" s="84"/>
      <c r="AA8" s="84"/>
      <c r="AB8" s="84"/>
      <c r="AC8" s="84"/>
      <c r="AD8" s="85" t="str">
        <f>データ!$M$6</f>
        <v>非設置</v>
      </c>
      <c r="AE8" s="85"/>
      <c r="AF8" s="85"/>
      <c r="AG8" s="85"/>
      <c r="AH8" s="85"/>
      <c r="AI8" s="85"/>
      <c r="AJ8" s="85"/>
      <c r="AK8" s="3"/>
      <c r="AL8" s="81">
        <f>データ!S6</f>
        <v>192736</v>
      </c>
      <c r="AM8" s="81"/>
      <c r="AN8" s="81"/>
      <c r="AO8" s="81"/>
      <c r="AP8" s="81"/>
      <c r="AQ8" s="81"/>
      <c r="AR8" s="81"/>
      <c r="AS8" s="81"/>
      <c r="AT8" s="80">
        <f>データ!T6</f>
        <v>72.72</v>
      </c>
      <c r="AU8" s="80"/>
      <c r="AV8" s="80"/>
      <c r="AW8" s="80"/>
      <c r="AX8" s="80"/>
      <c r="AY8" s="80"/>
      <c r="AZ8" s="80"/>
      <c r="BA8" s="80"/>
      <c r="BB8" s="80">
        <f>データ!U6</f>
        <v>2650.39</v>
      </c>
      <c r="BC8" s="80"/>
      <c r="BD8" s="80"/>
      <c r="BE8" s="80"/>
      <c r="BF8" s="80"/>
      <c r="BG8" s="80"/>
      <c r="BH8" s="80"/>
      <c r="BI8" s="80"/>
      <c r="BJ8" s="3"/>
      <c r="BK8" s="3"/>
      <c r="BL8" s="82" t="s">
        <v>10</v>
      </c>
      <c r="BM8" s="83"/>
      <c r="BN8" s="7" t="s">
        <v>11</v>
      </c>
      <c r="BO8" s="8"/>
      <c r="BP8" s="8"/>
      <c r="BQ8" s="8"/>
      <c r="BR8" s="8"/>
      <c r="BS8" s="8"/>
      <c r="BT8" s="8"/>
      <c r="BU8" s="8"/>
      <c r="BV8" s="8"/>
      <c r="BW8" s="8"/>
      <c r="BX8" s="8"/>
      <c r="BY8" s="9"/>
    </row>
    <row r="9" spans="1:78" ht="18.75" customHeight="1" x14ac:dyDescent="0.15">
      <c r="A9" s="2"/>
      <c r="B9" s="77" t="s">
        <v>12</v>
      </c>
      <c r="C9" s="77"/>
      <c r="D9" s="77"/>
      <c r="E9" s="77"/>
      <c r="F9" s="77"/>
      <c r="G9" s="77"/>
      <c r="H9" s="77"/>
      <c r="I9" s="77" t="s">
        <v>13</v>
      </c>
      <c r="J9" s="77"/>
      <c r="K9" s="77"/>
      <c r="L9" s="77"/>
      <c r="M9" s="77"/>
      <c r="N9" s="77"/>
      <c r="O9" s="77"/>
      <c r="P9" s="77" t="s">
        <v>14</v>
      </c>
      <c r="Q9" s="77"/>
      <c r="R9" s="77"/>
      <c r="S9" s="77"/>
      <c r="T9" s="77"/>
      <c r="U9" s="77"/>
      <c r="V9" s="77"/>
      <c r="W9" s="77" t="s">
        <v>15</v>
      </c>
      <c r="X9" s="77"/>
      <c r="Y9" s="77"/>
      <c r="Z9" s="77"/>
      <c r="AA9" s="77"/>
      <c r="AB9" s="77"/>
      <c r="AC9" s="77"/>
      <c r="AD9" s="77" t="s">
        <v>16</v>
      </c>
      <c r="AE9" s="77"/>
      <c r="AF9" s="77"/>
      <c r="AG9" s="77"/>
      <c r="AH9" s="77"/>
      <c r="AI9" s="77"/>
      <c r="AJ9" s="77"/>
      <c r="AK9" s="3"/>
      <c r="AL9" s="77" t="s">
        <v>17</v>
      </c>
      <c r="AM9" s="77"/>
      <c r="AN9" s="77"/>
      <c r="AO9" s="77"/>
      <c r="AP9" s="77"/>
      <c r="AQ9" s="77"/>
      <c r="AR9" s="77"/>
      <c r="AS9" s="77"/>
      <c r="AT9" s="77" t="s">
        <v>18</v>
      </c>
      <c r="AU9" s="77"/>
      <c r="AV9" s="77"/>
      <c r="AW9" s="77"/>
      <c r="AX9" s="77"/>
      <c r="AY9" s="77"/>
      <c r="AZ9" s="77"/>
      <c r="BA9" s="77"/>
      <c r="BB9" s="77" t="s">
        <v>19</v>
      </c>
      <c r="BC9" s="77"/>
      <c r="BD9" s="77"/>
      <c r="BE9" s="77"/>
      <c r="BF9" s="77"/>
      <c r="BG9" s="77"/>
      <c r="BH9" s="77"/>
      <c r="BI9" s="77"/>
      <c r="BJ9" s="3"/>
      <c r="BK9" s="3"/>
      <c r="BL9" s="78" t="s">
        <v>20</v>
      </c>
      <c r="BM9" s="79"/>
      <c r="BN9" s="10" t="s">
        <v>21</v>
      </c>
      <c r="BO9" s="11"/>
      <c r="BP9" s="11"/>
      <c r="BQ9" s="11"/>
      <c r="BR9" s="11"/>
      <c r="BS9" s="11"/>
      <c r="BT9" s="11"/>
      <c r="BU9" s="11"/>
      <c r="BV9" s="11"/>
      <c r="BW9" s="11"/>
      <c r="BX9" s="11"/>
      <c r="BY9" s="12"/>
    </row>
    <row r="10" spans="1:78" ht="18.75" customHeight="1" x14ac:dyDescent="0.15">
      <c r="A10" s="2"/>
      <c r="B10" s="80" t="str">
        <f>データ!N6</f>
        <v>-</v>
      </c>
      <c r="C10" s="80"/>
      <c r="D10" s="80"/>
      <c r="E10" s="80"/>
      <c r="F10" s="80"/>
      <c r="G10" s="80"/>
      <c r="H10" s="80"/>
      <c r="I10" s="80">
        <f>データ!O6</f>
        <v>51.08</v>
      </c>
      <c r="J10" s="80"/>
      <c r="K10" s="80"/>
      <c r="L10" s="80"/>
      <c r="M10" s="80"/>
      <c r="N10" s="80"/>
      <c r="O10" s="80"/>
      <c r="P10" s="80">
        <f>データ!P6</f>
        <v>95.98</v>
      </c>
      <c r="Q10" s="80"/>
      <c r="R10" s="80"/>
      <c r="S10" s="80"/>
      <c r="T10" s="80"/>
      <c r="U10" s="80"/>
      <c r="V10" s="80"/>
      <c r="W10" s="80">
        <f>データ!Q6</f>
        <v>75.44</v>
      </c>
      <c r="X10" s="80"/>
      <c r="Y10" s="80"/>
      <c r="Z10" s="80"/>
      <c r="AA10" s="80"/>
      <c r="AB10" s="80"/>
      <c r="AC10" s="80"/>
      <c r="AD10" s="81">
        <f>データ!R6</f>
        <v>2871</v>
      </c>
      <c r="AE10" s="81"/>
      <c r="AF10" s="81"/>
      <c r="AG10" s="81"/>
      <c r="AH10" s="81"/>
      <c r="AI10" s="81"/>
      <c r="AJ10" s="81"/>
      <c r="AK10" s="2"/>
      <c r="AL10" s="81">
        <f>データ!V6</f>
        <v>184435</v>
      </c>
      <c r="AM10" s="81"/>
      <c r="AN10" s="81"/>
      <c r="AO10" s="81"/>
      <c r="AP10" s="81"/>
      <c r="AQ10" s="81"/>
      <c r="AR10" s="81"/>
      <c r="AS10" s="81"/>
      <c r="AT10" s="80">
        <f>データ!W6</f>
        <v>28.24</v>
      </c>
      <c r="AU10" s="80"/>
      <c r="AV10" s="80"/>
      <c r="AW10" s="80"/>
      <c r="AX10" s="80"/>
      <c r="AY10" s="80"/>
      <c r="AZ10" s="80"/>
      <c r="BA10" s="80"/>
      <c r="BB10" s="80">
        <f>データ!X6</f>
        <v>6530.98</v>
      </c>
      <c r="BC10" s="80"/>
      <c r="BD10" s="80"/>
      <c r="BE10" s="80"/>
      <c r="BF10" s="80"/>
      <c r="BG10" s="80"/>
      <c r="BH10" s="80"/>
      <c r="BI10" s="80"/>
      <c r="BJ10" s="2"/>
      <c r="BK10" s="2"/>
      <c r="BL10" s="64" t="s">
        <v>22</v>
      </c>
      <c r="BM10" s="65"/>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6" t="s">
        <v>24</v>
      </c>
      <c r="BM11" s="66"/>
      <c r="BN11" s="66"/>
      <c r="BO11" s="66"/>
      <c r="BP11" s="66"/>
      <c r="BQ11" s="66"/>
      <c r="BR11" s="66"/>
      <c r="BS11" s="66"/>
      <c r="BT11" s="66"/>
      <c r="BU11" s="66"/>
      <c r="BV11" s="66"/>
      <c r="BW11" s="66"/>
      <c r="BX11" s="66"/>
      <c r="BY11" s="66"/>
      <c r="BZ11" s="6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6"/>
      <c r="BM12" s="66"/>
      <c r="BN12" s="66"/>
      <c r="BO12" s="66"/>
      <c r="BP12" s="66"/>
      <c r="BQ12" s="66"/>
      <c r="BR12" s="66"/>
      <c r="BS12" s="66"/>
      <c r="BT12" s="66"/>
      <c r="BU12" s="66"/>
      <c r="BV12" s="66"/>
      <c r="BW12" s="66"/>
      <c r="BX12" s="66"/>
      <c r="BY12" s="66"/>
      <c r="BZ12" s="6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7"/>
      <c r="BM13" s="67"/>
      <c r="BN13" s="67"/>
      <c r="BO13" s="67"/>
      <c r="BP13" s="67"/>
      <c r="BQ13" s="67"/>
      <c r="BR13" s="67"/>
      <c r="BS13" s="67"/>
      <c r="BT13" s="67"/>
      <c r="BU13" s="67"/>
      <c r="BV13" s="67"/>
      <c r="BW13" s="67"/>
      <c r="BX13" s="67"/>
      <c r="BY13" s="67"/>
      <c r="BZ13" s="67"/>
    </row>
    <row r="14" spans="1:78" ht="13.5" customHeight="1" x14ac:dyDescent="0.15">
      <c r="A14" s="2"/>
      <c r="B14" s="68" t="s">
        <v>25</v>
      </c>
      <c r="C14" s="69"/>
      <c r="D14" s="69"/>
      <c r="E14" s="69"/>
      <c r="F14" s="69"/>
      <c r="G14" s="69"/>
      <c r="H14" s="69"/>
      <c r="I14" s="69"/>
      <c r="J14" s="69"/>
      <c r="K14" s="69"/>
      <c r="L14" s="69"/>
      <c r="M14" s="69"/>
      <c r="N14" s="69"/>
      <c r="O14" s="69"/>
      <c r="P14" s="69"/>
      <c r="Q14" s="69"/>
      <c r="R14" s="69"/>
      <c r="S14" s="69"/>
      <c r="T14" s="69"/>
      <c r="U14" s="69"/>
      <c r="V14" s="69"/>
      <c r="W14" s="69"/>
      <c r="X14" s="69"/>
      <c r="Y14" s="69"/>
      <c r="Z14" s="69"/>
      <c r="AA14" s="69"/>
      <c r="AB14" s="69"/>
      <c r="AC14" s="69"/>
      <c r="AD14" s="69"/>
      <c r="AE14" s="69"/>
      <c r="AF14" s="69"/>
      <c r="AG14" s="69"/>
      <c r="AH14" s="69"/>
      <c r="AI14" s="69"/>
      <c r="AJ14" s="69"/>
      <c r="AK14" s="69"/>
      <c r="AL14" s="69"/>
      <c r="AM14" s="69"/>
      <c r="AN14" s="69"/>
      <c r="AO14" s="69"/>
      <c r="AP14" s="69"/>
      <c r="AQ14" s="69"/>
      <c r="AR14" s="69"/>
      <c r="AS14" s="69"/>
      <c r="AT14" s="69"/>
      <c r="AU14" s="69"/>
      <c r="AV14" s="69"/>
      <c r="AW14" s="69"/>
      <c r="AX14" s="69"/>
      <c r="AY14" s="69"/>
      <c r="AZ14" s="69"/>
      <c r="BA14" s="69"/>
      <c r="BB14" s="69"/>
      <c r="BC14" s="69"/>
      <c r="BD14" s="69"/>
      <c r="BE14" s="69"/>
      <c r="BF14" s="69"/>
      <c r="BG14" s="69"/>
      <c r="BH14" s="69"/>
      <c r="BI14" s="69"/>
      <c r="BJ14" s="70"/>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1" t="s">
        <v>116</v>
      </c>
      <c r="BM16" s="72"/>
      <c r="BN16" s="72"/>
      <c r="BO16" s="72"/>
      <c r="BP16" s="72"/>
      <c r="BQ16" s="72"/>
      <c r="BR16" s="72"/>
      <c r="BS16" s="72"/>
      <c r="BT16" s="72"/>
      <c r="BU16" s="72"/>
      <c r="BV16" s="72"/>
      <c r="BW16" s="72"/>
      <c r="BX16" s="72"/>
      <c r="BY16" s="72"/>
      <c r="BZ16" s="73"/>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1"/>
      <c r="BM17" s="72"/>
      <c r="BN17" s="72"/>
      <c r="BO17" s="72"/>
      <c r="BP17" s="72"/>
      <c r="BQ17" s="72"/>
      <c r="BR17" s="72"/>
      <c r="BS17" s="72"/>
      <c r="BT17" s="72"/>
      <c r="BU17" s="72"/>
      <c r="BV17" s="72"/>
      <c r="BW17" s="72"/>
      <c r="BX17" s="72"/>
      <c r="BY17" s="72"/>
      <c r="BZ17" s="73"/>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1"/>
      <c r="BM18" s="72"/>
      <c r="BN18" s="72"/>
      <c r="BO18" s="72"/>
      <c r="BP18" s="72"/>
      <c r="BQ18" s="72"/>
      <c r="BR18" s="72"/>
      <c r="BS18" s="72"/>
      <c r="BT18" s="72"/>
      <c r="BU18" s="72"/>
      <c r="BV18" s="72"/>
      <c r="BW18" s="72"/>
      <c r="BX18" s="72"/>
      <c r="BY18" s="72"/>
      <c r="BZ18" s="73"/>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1"/>
      <c r="BM19" s="72"/>
      <c r="BN19" s="72"/>
      <c r="BO19" s="72"/>
      <c r="BP19" s="72"/>
      <c r="BQ19" s="72"/>
      <c r="BR19" s="72"/>
      <c r="BS19" s="72"/>
      <c r="BT19" s="72"/>
      <c r="BU19" s="72"/>
      <c r="BV19" s="72"/>
      <c r="BW19" s="72"/>
      <c r="BX19" s="72"/>
      <c r="BY19" s="72"/>
      <c r="BZ19" s="73"/>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1"/>
      <c r="BM20" s="72"/>
      <c r="BN20" s="72"/>
      <c r="BO20" s="72"/>
      <c r="BP20" s="72"/>
      <c r="BQ20" s="72"/>
      <c r="BR20" s="72"/>
      <c r="BS20" s="72"/>
      <c r="BT20" s="72"/>
      <c r="BU20" s="72"/>
      <c r="BV20" s="72"/>
      <c r="BW20" s="72"/>
      <c r="BX20" s="72"/>
      <c r="BY20" s="72"/>
      <c r="BZ20" s="73"/>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1"/>
      <c r="BM21" s="72"/>
      <c r="BN21" s="72"/>
      <c r="BO21" s="72"/>
      <c r="BP21" s="72"/>
      <c r="BQ21" s="72"/>
      <c r="BR21" s="72"/>
      <c r="BS21" s="72"/>
      <c r="BT21" s="72"/>
      <c r="BU21" s="72"/>
      <c r="BV21" s="72"/>
      <c r="BW21" s="72"/>
      <c r="BX21" s="72"/>
      <c r="BY21" s="72"/>
      <c r="BZ21" s="73"/>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1"/>
      <c r="BM22" s="72"/>
      <c r="BN22" s="72"/>
      <c r="BO22" s="72"/>
      <c r="BP22" s="72"/>
      <c r="BQ22" s="72"/>
      <c r="BR22" s="72"/>
      <c r="BS22" s="72"/>
      <c r="BT22" s="72"/>
      <c r="BU22" s="72"/>
      <c r="BV22" s="72"/>
      <c r="BW22" s="72"/>
      <c r="BX22" s="72"/>
      <c r="BY22" s="72"/>
      <c r="BZ22" s="73"/>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1"/>
      <c r="BM23" s="72"/>
      <c r="BN23" s="72"/>
      <c r="BO23" s="72"/>
      <c r="BP23" s="72"/>
      <c r="BQ23" s="72"/>
      <c r="BR23" s="72"/>
      <c r="BS23" s="72"/>
      <c r="BT23" s="72"/>
      <c r="BU23" s="72"/>
      <c r="BV23" s="72"/>
      <c r="BW23" s="72"/>
      <c r="BX23" s="72"/>
      <c r="BY23" s="72"/>
      <c r="BZ23" s="73"/>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1"/>
      <c r="BM24" s="72"/>
      <c r="BN24" s="72"/>
      <c r="BO24" s="72"/>
      <c r="BP24" s="72"/>
      <c r="BQ24" s="72"/>
      <c r="BR24" s="72"/>
      <c r="BS24" s="72"/>
      <c r="BT24" s="72"/>
      <c r="BU24" s="72"/>
      <c r="BV24" s="72"/>
      <c r="BW24" s="72"/>
      <c r="BX24" s="72"/>
      <c r="BY24" s="72"/>
      <c r="BZ24" s="73"/>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1"/>
      <c r="BM25" s="72"/>
      <c r="BN25" s="72"/>
      <c r="BO25" s="72"/>
      <c r="BP25" s="72"/>
      <c r="BQ25" s="72"/>
      <c r="BR25" s="72"/>
      <c r="BS25" s="72"/>
      <c r="BT25" s="72"/>
      <c r="BU25" s="72"/>
      <c r="BV25" s="72"/>
      <c r="BW25" s="72"/>
      <c r="BX25" s="72"/>
      <c r="BY25" s="72"/>
      <c r="BZ25" s="73"/>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1"/>
      <c r="BM26" s="72"/>
      <c r="BN26" s="72"/>
      <c r="BO26" s="72"/>
      <c r="BP26" s="72"/>
      <c r="BQ26" s="72"/>
      <c r="BR26" s="72"/>
      <c r="BS26" s="72"/>
      <c r="BT26" s="72"/>
      <c r="BU26" s="72"/>
      <c r="BV26" s="72"/>
      <c r="BW26" s="72"/>
      <c r="BX26" s="72"/>
      <c r="BY26" s="72"/>
      <c r="BZ26" s="73"/>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1"/>
      <c r="BM27" s="72"/>
      <c r="BN27" s="72"/>
      <c r="BO27" s="72"/>
      <c r="BP27" s="72"/>
      <c r="BQ27" s="72"/>
      <c r="BR27" s="72"/>
      <c r="BS27" s="72"/>
      <c r="BT27" s="72"/>
      <c r="BU27" s="72"/>
      <c r="BV27" s="72"/>
      <c r="BW27" s="72"/>
      <c r="BX27" s="72"/>
      <c r="BY27" s="72"/>
      <c r="BZ27" s="73"/>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1"/>
      <c r="BM28" s="72"/>
      <c r="BN28" s="72"/>
      <c r="BO28" s="72"/>
      <c r="BP28" s="72"/>
      <c r="BQ28" s="72"/>
      <c r="BR28" s="72"/>
      <c r="BS28" s="72"/>
      <c r="BT28" s="72"/>
      <c r="BU28" s="72"/>
      <c r="BV28" s="72"/>
      <c r="BW28" s="72"/>
      <c r="BX28" s="72"/>
      <c r="BY28" s="72"/>
      <c r="BZ28" s="73"/>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1"/>
      <c r="BM29" s="72"/>
      <c r="BN29" s="72"/>
      <c r="BO29" s="72"/>
      <c r="BP29" s="72"/>
      <c r="BQ29" s="72"/>
      <c r="BR29" s="72"/>
      <c r="BS29" s="72"/>
      <c r="BT29" s="72"/>
      <c r="BU29" s="72"/>
      <c r="BV29" s="72"/>
      <c r="BW29" s="72"/>
      <c r="BX29" s="72"/>
      <c r="BY29" s="72"/>
      <c r="BZ29" s="73"/>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1"/>
      <c r="BM30" s="72"/>
      <c r="BN30" s="72"/>
      <c r="BO30" s="72"/>
      <c r="BP30" s="72"/>
      <c r="BQ30" s="72"/>
      <c r="BR30" s="72"/>
      <c r="BS30" s="72"/>
      <c r="BT30" s="72"/>
      <c r="BU30" s="72"/>
      <c r="BV30" s="72"/>
      <c r="BW30" s="72"/>
      <c r="BX30" s="72"/>
      <c r="BY30" s="72"/>
      <c r="BZ30" s="73"/>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1"/>
      <c r="BM31" s="72"/>
      <c r="BN31" s="72"/>
      <c r="BO31" s="72"/>
      <c r="BP31" s="72"/>
      <c r="BQ31" s="72"/>
      <c r="BR31" s="72"/>
      <c r="BS31" s="72"/>
      <c r="BT31" s="72"/>
      <c r="BU31" s="72"/>
      <c r="BV31" s="72"/>
      <c r="BW31" s="72"/>
      <c r="BX31" s="72"/>
      <c r="BY31" s="72"/>
      <c r="BZ31" s="73"/>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1"/>
      <c r="BM32" s="72"/>
      <c r="BN32" s="72"/>
      <c r="BO32" s="72"/>
      <c r="BP32" s="72"/>
      <c r="BQ32" s="72"/>
      <c r="BR32" s="72"/>
      <c r="BS32" s="72"/>
      <c r="BT32" s="72"/>
      <c r="BU32" s="72"/>
      <c r="BV32" s="72"/>
      <c r="BW32" s="72"/>
      <c r="BX32" s="72"/>
      <c r="BY32" s="72"/>
      <c r="BZ32" s="73"/>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1"/>
      <c r="BM33" s="72"/>
      <c r="BN33" s="72"/>
      <c r="BO33" s="72"/>
      <c r="BP33" s="72"/>
      <c r="BQ33" s="72"/>
      <c r="BR33" s="72"/>
      <c r="BS33" s="72"/>
      <c r="BT33" s="72"/>
      <c r="BU33" s="72"/>
      <c r="BV33" s="72"/>
      <c r="BW33" s="72"/>
      <c r="BX33" s="72"/>
      <c r="BY33" s="72"/>
      <c r="BZ33" s="73"/>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1"/>
      <c r="BM34" s="72"/>
      <c r="BN34" s="72"/>
      <c r="BO34" s="72"/>
      <c r="BP34" s="72"/>
      <c r="BQ34" s="72"/>
      <c r="BR34" s="72"/>
      <c r="BS34" s="72"/>
      <c r="BT34" s="72"/>
      <c r="BU34" s="72"/>
      <c r="BV34" s="72"/>
      <c r="BW34" s="72"/>
      <c r="BX34" s="72"/>
      <c r="BY34" s="72"/>
      <c r="BZ34" s="73"/>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1"/>
      <c r="BM35" s="72"/>
      <c r="BN35" s="72"/>
      <c r="BO35" s="72"/>
      <c r="BP35" s="72"/>
      <c r="BQ35" s="72"/>
      <c r="BR35" s="72"/>
      <c r="BS35" s="72"/>
      <c r="BT35" s="72"/>
      <c r="BU35" s="72"/>
      <c r="BV35" s="72"/>
      <c r="BW35" s="72"/>
      <c r="BX35" s="72"/>
      <c r="BY35" s="72"/>
      <c r="BZ35" s="73"/>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1"/>
      <c r="BM36" s="72"/>
      <c r="BN36" s="72"/>
      <c r="BO36" s="72"/>
      <c r="BP36" s="72"/>
      <c r="BQ36" s="72"/>
      <c r="BR36" s="72"/>
      <c r="BS36" s="72"/>
      <c r="BT36" s="72"/>
      <c r="BU36" s="72"/>
      <c r="BV36" s="72"/>
      <c r="BW36" s="72"/>
      <c r="BX36" s="72"/>
      <c r="BY36" s="72"/>
      <c r="BZ36" s="73"/>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1"/>
      <c r="BM37" s="72"/>
      <c r="BN37" s="72"/>
      <c r="BO37" s="72"/>
      <c r="BP37" s="72"/>
      <c r="BQ37" s="72"/>
      <c r="BR37" s="72"/>
      <c r="BS37" s="72"/>
      <c r="BT37" s="72"/>
      <c r="BU37" s="72"/>
      <c r="BV37" s="72"/>
      <c r="BW37" s="72"/>
      <c r="BX37" s="72"/>
      <c r="BY37" s="72"/>
      <c r="BZ37" s="73"/>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1"/>
      <c r="BM38" s="72"/>
      <c r="BN38" s="72"/>
      <c r="BO38" s="72"/>
      <c r="BP38" s="72"/>
      <c r="BQ38" s="72"/>
      <c r="BR38" s="72"/>
      <c r="BS38" s="72"/>
      <c r="BT38" s="72"/>
      <c r="BU38" s="72"/>
      <c r="BV38" s="72"/>
      <c r="BW38" s="72"/>
      <c r="BX38" s="72"/>
      <c r="BY38" s="72"/>
      <c r="BZ38" s="73"/>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1"/>
      <c r="BM39" s="72"/>
      <c r="BN39" s="72"/>
      <c r="BO39" s="72"/>
      <c r="BP39" s="72"/>
      <c r="BQ39" s="72"/>
      <c r="BR39" s="72"/>
      <c r="BS39" s="72"/>
      <c r="BT39" s="72"/>
      <c r="BU39" s="72"/>
      <c r="BV39" s="72"/>
      <c r="BW39" s="72"/>
      <c r="BX39" s="72"/>
      <c r="BY39" s="72"/>
      <c r="BZ39" s="73"/>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1"/>
      <c r="BM40" s="72"/>
      <c r="BN40" s="72"/>
      <c r="BO40" s="72"/>
      <c r="BP40" s="72"/>
      <c r="BQ40" s="72"/>
      <c r="BR40" s="72"/>
      <c r="BS40" s="72"/>
      <c r="BT40" s="72"/>
      <c r="BU40" s="72"/>
      <c r="BV40" s="72"/>
      <c r="BW40" s="72"/>
      <c r="BX40" s="72"/>
      <c r="BY40" s="72"/>
      <c r="BZ40" s="73"/>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1"/>
      <c r="BM41" s="72"/>
      <c r="BN41" s="72"/>
      <c r="BO41" s="72"/>
      <c r="BP41" s="72"/>
      <c r="BQ41" s="72"/>
      <c r="BR41" s="72"/>
      <c r="BS41" s="72"/>
      <c r="BT41" s="72"/>
      <c r="BU41" s="72"/>
      <c r="BV41" s="72"/>
      <c r="BW41" s="72"/>
      <c r="BX41" s="72"/>
      <c r="BY41" s="72"/>
      <c r="BZ41" s="73"/>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1"/>
      <c r="BM42" s="72"/>
      <c r="BN42" s="72"/>
      <c r="BO42" s="72"/>
      <c r="BP42" s="72"/>
      <c r="BQ42" s="72"/>
      <c r="BR42" s="72"/>
      <c r="BS42" s="72"/>
      <c r="BT42" s="72"/>
      <c r="BU42" s="72"/>
      <c r="BV42" s="72"/>
      <c r="BW42" s="72"/>
      <c r="BX42" s="72"/>
      <c r="BY42" s="72"/>
      <c r="BZ42" s="73"/>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1"/>
      <c r="BM43" s="72"/>
      <c r="BN43" s="72"/>
      <c r="BO43" s="72"/>
      <c r="BP43" s="72"/>
      <c r="BQ43" s="72"/>
      <c r="BR43" s="72"/>
      <c r="BS43" s="72"/>
      <c r="BT43" s="72"/>
      <c r="BU43" s="72"/>
      <c r="BV43" s="72"/>
      <c r="BW43" s="72"/>
      <c r="BX43" s="72"/>
      <c r="BY43" s="72"/>
      <c r="BZ43" s="73"/>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4"/>
      <c r="BM44" s="75"/>
      <c r="BN44" s="75"/>
      <c r="BO44" s="75"/>
      <c r="BP44" s="75"/>
      <c r="BQ44" s="75"/>
      <c r="BR44" s="75"/>
      <c r="BS44" s="75"/>
      <c r="BT44" s="75"/>
      <c r="BU44" s="75"/>
      <c r="BV44" s="75"/>
      <c r="BW44" s="75"/>
      <c r="BX44" s="75"/>
      <c r="BY44" s="75"/>
      <c r="BZ44" s="76"/>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117</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8" t="s">
        <v>118</v>
      </c>
      <c r="BM66" s="59"/>
      <c r="BN66" s="59"/>
      <c r="BO66" s="59"/>
      <c r="BP66" s="59"/>
      <c r="BQ66" s="59"/>
      <c r="BR66" s="59"/>
      <c r="BS66" s="59"/>
      <c r="BT66" s="59"/>
      <c r="BU66" s="59"/>
      <c r="BV66" s="59"/>
      <c r="BW66" s="59"/>
      <c r="BX66" s="59"/>
      <c r="BY66" s="59"/>
      <c r="BZ66" s="6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8"/>
      <c r="BM67" s="59"/>
      <c r="BN67" s="59"/>
      <c r="BO67" s="59"/>
      <c r="BP67" s="59"/>
      <c r="BQ67" s="59"/>
      <c r="BR67" s="59"/>
      <c r="BS67" s="59"/>
      <c r="BT67" s="59"/>
      <c r="BU67" s="59"/>
      <c r="BV67" s="59"/>
      <c r="BW67" s="59"/>
      <c r="BX67" s="59"/>
      <c r="BY67" s="59"/>
      <c r="BZ67" s="6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8"/>
      <c r="BM68" s="59"/>
      <c r="BN68" s="59"/>
      <c r="BO68" s="59"/>
      <c r="BP68" s="59"/>
      <c r="BQ68" s="59"/>
      <c r="BR68" s="59"/>
      <c r="BS68" s="59"/>
      <c r="BT68" s="59"/>
      <c r="BU68" s="59"/>
      <c r="BV68" s="59"/>
      <c r="BW68" s="59"/>
      <c r="BX68" s="59"/>
      <c r="BY68" s="59"/>
      <c r="BZ68" s="6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8"/>
      <c r="BM69" s="59"/>
      <c r="BN69" s="59"/>
      <c r="BO69" s="59"/>
      <c r="BP69" s="59"/>
      <c r="BQ69" s="59"/>
      <c r="BR69" s="59"/>
      <c r="BS69" s="59"/>
      <c r="BT69" s="59"/>
      <c r="BU69" s="59"/>
      <c r="BV69" s="59"/>
      <c r="BW69" s="59"/>
      <c r="BX69" s="59"/>
      <c r="BY69" s="59"/>
      <c r="BZ69" s="6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8"/>
      <c r="BM70" s="59"/>
      <c r="BN70" s="59"/>
      <c r="BO70" s="59"/>
      <c r="BP70" s="59"/>
      <c r="BQ70" s="59"/>
      <c r="BR70" s="59"/>
      <c r="BS70" s="59"/>
      <c r="BT70" s="59"/>
      <c r="BU70" s="59"/>
      <c r="BV70" s="59"/>
      <c r="BW70" s="59"/>
      <c r="BX70" s="59"/>
      <c r="BY70" s="59"/>
      <c r="BZ70" s="6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8"/>
      <c r="BM71" s="59"/>
      <c r="BN71" s="59"/>
      <c r="BO71" s="59"/>
      <c r="BP71" s="59"/>
      <c r="BQ71" s="59"/>
      <c r="BR71" s="59"/>
      <c r="BS71" s="59"/>
      <c r="BT71" s="59"/>
      <c r="BU71" s="59"/>
      <c r="BV71" s="59"/>
      <c r="BW71" s="59"/>
      <c r="BX71" s="59"/>
      <c r="BY71" s="59"/>
      <c r="BZ71" s="6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8"/>
      <c r="BM72" s="59"/>
      <c r="BN72" s="59"/>
      <c r="BO72" s="59"/>
      <c r="BP72" s="59"/>
      <c r="BQ72" s="59"/>
      <c r="BR72" s="59"/>
      <c r="BS72" s="59"/>
      <c r="BT72" s="59"/>
      <c r="BU72" s="59"/>
      <c r="BV72" s="59"/>
      <c r="BW72" s="59"/>
      <c r="BX72" s="59"/>
      <c r="BY72" s="59"/>
      <c r="BZ72" s="6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8"/>
      <c r="BM73" s="59"/>
      <c r="BN73" s="59"/>
      <c r="BO73" s="59"/>
      <c r="BP73" s="59"/>
      <c r="BQ73" s="59"/>
      <c r="BR73" s="59"/>
      <c r="BS73" s="59"/>
      <c r="BT73" s="59"/>
      <c r="BU73" s="59"/>
      <c r="BV73" s="59"/>
      <c r="BW73" s="59"/>
      <c r="BX73" s="59"/>
      <c r="BY73" s="59"/>
      <c r="BZ73" s="6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8"/>
      <c r="BM74" s="59"/>
      <c r="BN74" s="59"/>
      <c r="BO74" s="59"/>
      <c r="BP74" s="59"/>
      <c r="BQ74" s="59"/>
      <c r="BR74" s="59"/>
      <c r="BS74" s="59"/>
      <c r="BT74" s="59"/>
      <c r="BU74" s="59"/>
      <c r="BV74" s="59"/>
      <c r="BW74" s="59"/>
      <c r="BX74" s="59"/>
      <c r="BY74" s="59"/>
      <c r="BZ74" s="6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8"/>
      <c r="BM75" s="59"/>
      <c r="BN75" s="59"/>
      <c r="BO75" s="59"/>
      <c r="BP75" s="59"/>
      <c r="BQ75" s="59"/>
      <c r="BR75" s="59"/>
      <c r="BS75" s="59"/>
      <c r="BT75" s="59"/>
      <c r="BU75" s="59"/>
      <c r="BV75" s="59"/>
      <c r="BW75" s="59"/>
      <c r="BX75" s="59"/>
      <c r="BY75" s="59"/>
      <c r="BZ75" s="6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8"/>
      <c r="BM76" s="59"/>
      <c r="BN76" s="59"/>
      <c r="BO76" s="59"/>
      <c r="BP76" s="59"/>
      <c r="BQ76" s="59"/>
      <c r="BR76" s="59"/>
      <c r="BS76" s="59"/>
      <c r="BT76" s="59"/>
      <c r="BU76" s="59"/>
      <c r="BV76" s="59"/>
      <c r="BW76" s="59"/>
      <c r="BX76" s="59"/>
      <c r="BY76" s="59"/>
      <c r="BZ76" s="6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8"/>
      <c r="BM77" s="59"/>
      <c r="BN77" s="59"/>
      <c r="BO77" s="59"/>
      <c r="BP77" s="59"/>
      <c r="BQ77" s="59"/>
      <c r="BR77" s="59"/>
      <c r="BS77" s="59"/>
      <c r="BT77" s="59"/>
      <c r="BU77" s="59"/>
      <c r="BV77" s="59"/>
      <c r="BW77" s="59"/>
      <c r="BX77" s="59"/>
      <c r="BY77" s="59"/>
      <c r="BZ77" s="6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8"/>
      <c r="BM78" s="59"/>
      <c r="BN78" s="59"/>
      <c r="BO78" s="59"/>
      <c r="BP78" s="59"/>
      <c r="BQ78" s="59"/>
      <c r="BR78" s="59"/>
      <c r="BS78" s="59"/>
      <c r="BT78" s="59"/>
      <c r="BU78" s="59"/>
      <c r="BV78" s="59"/>
      <c r="BW78" s="59"/>
      <c r="BX78" s="59"/>
      <c r="BY78" s="59"/>
      <c r="BZ78" s="60"/>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8"/>
      <c r="BM79" s="59"/>
      <c r="BN79" s="59"/>
      <c r="BO79" s="59"/>
      <c r="BP79" s="59"/>
      <c r="BQ79" s="59"/>
      <c r="BR79" s="59"/>
      <c r="BS79" s="59"/>
      <c r="BT79" s="59"/>
      <c r="BU79" s="59"/>
      <c r="BV79" s="59"/>
      <c r="BW79" s="59"/>
      <c r="BX79" s="59"/>
      <c r="BY79" s="59"/>
      <c r="BZ79" s="60"/>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8"/>
      <c r="BM80" s="59"/>
      <c r="BN80" s="59"/>
      <c r="BO80" s="59"/>
      <c r="BP80" s="59"/>
      <c r="BQ80" s="59"/>
      <c r="BR80" s="59"/>
      <c r="BS80" s="59"/>
      <c r="BT80" s="59"/>
      <c r="BU80" s="59"/>
      <c r="BV80" s="59"/>
      <c r="BW80" s="59"/>
      <c r="BX80" s="59"/>
      <c r="BY80" s="59"/>
      <c r="BZ80" s="60"/>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8"/>
      <c r="BM81" s="59"/>
      <c r="BN81" s="59"/>
      <c r="BO81" s="59"/>
      <c r="BP81" s="59"/>
      <c r="BQ81" s="59"/>
      <c r="BR81" s="59"/>
      <c r="BS81" s="59"/>
      <c r="BT81" s="59"/>
      <c r="BU81" s="59"/>
      <c r="BV81" s="59"/>
      <c r="BW81" s="59"/>
      <c r="BX81" s="59"/>
      <c r="BY81" s="59"/>
      <c r="BZ81" s="6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61"/>
      <c r="BM82" s="62"/>
      <c r="BN82" s="62"/>
      <c r="BO82" s="62"/>
      <c r="BP82" s="62"/>
      <c r="BQ82" s="62"/>
      <c r="BR82" s="62"/>
      <c r="BS82" s="62"/>
      <c r="BT82" s="62"/>
      <c r="BU82" s="62"/>
      <c r="BV82" s="62"/>
      <c r="BW82" s="62"/>
      <c r="BX82" s="62"/>
      <c r="BY82" s="62"/>
      <c r="BZ82" s="63"/>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【106.67】</v>
      </c>
      <c r="F85" s="26" t="str">
        <f>データ!AT6</f>
        <v>【3.64】</v>
      </c>
      <c r="G85" s="26" t="str">
        <f>データ!BE6</f>
        <v>【67.52】</v>
      </c>
      <c r="H85" s="26" t="str">
        <f>データ!BP6</f>
        <v>【705.21】</v>
      </c>
      <c r="I85" s="26" t="str">
        <f>データ!CA6</f>
        <v>【98.96】</v>
      </c>
      <c r="J85" s="26" t="str">
        <f>データ!CL6</f>
        <v>【134.52】</v>
      </c>
      <c r="K85" s="26" t="str">
        <f>データ!CW6</f>
        <v>【59.57】</v>
      </c>
      <c r="L85" s="26" t="str">
        <f>データ!DH6</f>
        <v>【95.57】</v>
      </c>
      <c r="M85" s="26" t="str">
        <f>データ!DS6</f>
        <v>【36.52】</v>
      </c>
      <c r="N85" s="26" t="str">
        <f>データ!ED6</f>
        <v>【5.72】</v>
      </c>
      <c r="O85" s="26" t="str">
        <f>データ!EO6</f>
        <v>【0.30】</v>
      </c>
    </row>
  </sheetData>
  <sheetProtection algorithmName="SHA-512" hashValue="EmBOhHmE/RHa87f9wNskY+PBe4yjCfcpYUnPEoRpM16Acb+agTqcb8njozxjTFfbWHfBztosteGK7GCETDQ0pA==" saltValue="zBm0dgx87IUPEgPPA0yMY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89" t="s">
        <v>52</v>
      </c>
      <c r="I3" s="90"/>
      <c r="J3" s="90"/>
      <c r="K3" s="90"/>
      <c r="L3" s="90"/>
      <c r="M3" s="90"/>
      <c r="N3" s="90"/>
      <c r="O3" s="90"/>
      <c r="P3" s="90"/>
      <c r="Q3" s="90"/>
      <c r="R3" s="90"/>
      <c r="S3" s="90"/>
      <c r="T3" s="90"/>
      <c r="U3" s="90"/>
      <c r="V3" s="90"/>
      <c r="W3" s="90"/>
      <c r="X3" s="91"/>
      <c r="Y3" s="95" t="s">
        <v>53</v>
      </c>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c r="DI3" s="88" t="s">
        <v>54</v>
      </c>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c r="EO3" s="88"/>
    </row>
    <row r="4" spans="1:148" x14ac:dyDescent="0.15">
      <c r="A4" s="28" t="s">
        <v>55</v>
      </c>
      <c r="B4" s="30"/>
      <c r="C4" s="30"/>
      <c r="D4" s="30"/>
      <c r="E4" s="30"/>
      <c r="F4" s="30"/>
      <c r="G4" s="30"/>
      <c r="H4" s="92"/>
      <c r="I4" s="93"/>
      <c r="J4" s="93"/>
      <c r="K4" s="93"/>
      <c r="L4" s="93"/>
      <c r="M4" s="93"/>
      <c r="N4" s="93"/>
      <c r="O4" s="93"/>
      <c r="P4" s="93"/>
      <c r="Q4" s="93"/>
      <c r="R4" s="93"/>
      <c r="S4" s="93"/>
      <c r="T4" s="93"/>
      <c r="U4" s="93"/>
      <c r="V4" s="93"/>
      <c r="W4" s="93"/>
      <c r="X4" s="94"/>
      <c r="Y4" s="88" t="s">
        <v>56</v>
      </c>
      <c r="Z4" s="88"/>
      <c r="AA4" s="88"/>
      <c r="AB4" s="88"/>
      <c r="AC4" s="88"/>
      <c r="AD4" s="88"/>
      <c r="AE4" s="88"/>
      <c r="AF4" s="88"/>
      <c r="AG4" s="88"/>
      <c r="AH4" s="88"/>
      <c r="AI4" s="88"/>
      <c r="AJ4" s="88" t="s">
        <v>57</v>
      </c>
      <c r="AK4" s="88"/>
      <c r="AL4" s="88"/>
      <c r="AM4" s="88"/>
      <c r="AN4" s="88"/>
      <c r="AO4" s="88"/>
      <c r="AP4" s="88"/>
      <c r="AQ4" s="88"/>
      <c r="AR4" s="88"/>
      <c r="AS4" s="88"/>
      <c r="AT4" s="88"/>
      <c r="AU4" s="88" t="s">
        <v>58</v>
      </c>
      <c r="AV4" s="88"/>
      <c r="AW4" s="88"/>
      <c r="AX4" s="88"/>
      <c r="AY4" s="88"/>
      <c r="AZ4" s="88"/>
      <c r="BA4" s="88"/>
      <c r="BB4" s="88"/>
      <c r="BC4" s="88"/>
      <c r="BD4" s="88"/>
      <c r="BE4" s="88"/>
      <c r="BF4" s="88" t="s">
        <v>59</v>
      </c>
      <c r="BG4" s="88"/>
      <c r="BH4" s="88"/>
      <c r="BI4" s="88"/>
      <c r="BJ4" s="88"/>
      <c r="BK4" s="88"/>
      <c r="BL4" s="88"/>
      <c r="BM4" s="88"/>
      <c r="BN4" s="88"/>
      <c r="BO4" s="88"/>
      <c r="BP4" s="88"/>
      <c r="BQ4" s="88" t="s">
        <v>60</v>
      </c>
      <c r="BR4" s="88"/>
      <c r="BS4" s="88"/>
      <c r="BT4" s="88"/>
      <c r="BU4" s="88"/>
      <c r="BV4" s="88"/>
      <c r="BW4" s="88"/>
      <c r="BX4" s="88"/>
      <c r="BY4" s="88"/>
      <c r="BZ4" s="88"/>
      <c r="CA4" s="88"/>
      <c r="CB4" s="88" t="s">
        <v>61</v>
      </c>
      <c r="CC4" s="88"/>
      <c r="CD4" s="88"/>
      <c r="CE4" s="88"/>
      <c r="CF4" s="88"/>
      <c r="CG4" s="88"/>
      <c r="CH4" s="88"/>
      <c r="CI4" s="88"/>
      <c r="CJ4" s="88"/>
      <c r="CK4" s="88"/>
      <c r="CL4" s="88"/>
      <c r="CM4" s="88" t="s">
        <v>62</v>
      </c>
      <c r="CN4" s="88"/>
      <c r="CO4" s="88"/>
      <c r="CP4" s="88"/>
      <c r="CQ4" s="88"/>
      <c r="CR4" s="88"/>
      <c r="CS4" s="88"/>
      <c r="CT4" s="88"/>
      <c r="CU4" s="88"/>
      <c r="CV4" s="88"/>
      <c r="CW4" s="88"/>
      <c r="CX4" s="88" t="s">
        <v>63</v>
      </c>
      <c r="CY4" s="88"/>
      <c r="CZ4" s="88"/>
      <c r="DA4" s="88"/>
      <c r="DB4" s="88"/>
      <c r="DC4" s="88"/>
      <c r="DD4" s="88"/>
      <c r="DE4" s="88"/>
      <c r="DF4" s="88"/>
      <c r="DG4" s="88"/>
      <c r="DH4" s="88"/>
      <c r="DI4" s="88" t="s">
        <v>64</v>
      </c>
      <c r="DJ4" s="88"/>
      <c r="DK4" s="88"/>
      <c r="DL4" s="88"/>
      <c r="DM4" s="88"/>
      <c r="DN4" s="88"/>
      <c r="DO4" s="88"/>
      <c r="DP4" s="88"/>
      <c r="DQ4" s="88"/>
      <c r="DR4" s="88"/>
      <c r="DS4" s="88"/>
      <c r="DT4" s="88" t="s">
        <v>65</v>
      </c>
      <c r="DU4" s="88"/>
      <c r="DV4" s="88"/>
      <c r="DW4" s="88"/>
      <c r="DX4" s="88"/>
      <c r="DY4" s="88"/>
      <c r="DZ4" s="88"/>
      <c r="EA4" s="88"/>
      <c r="EB4" s="88"/>
      <c r="EC4" s="88"/>
      <c r="ED4" s="88"/>
      <c r="EE4" s="88" t="s">
        <v>66</v>
      </c>
      <c r="EF4" s="88"/>
      <c r="EG4" s="88"/>
      <c r="EH4" s="88"/>
      <c r="EI4" s="88"/>
      <c r="EJ4" s="88"/>
      <c r="EK4" s="88"/>
      <c r="EL4" s="88"/>
      <c r="EM4" s="88"/>
      <c r="EN4" s="88"/>
      <c r="EO4" s="88"/>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272027</v>
      </c>
      <c r="D6" s="33">
        <f t="shared" si="3"/>
        <v>46</v>
      </c>
      <c r="E6" s="33">
        <f t="shared" si="3"/>
        <v>17</v>
      </c>
      <c r="F6" s="33">
        <f t="shared" si="3"/>
        <v>1</v>
      </c>
      <c r="G6" s="33">
        <f t="shared" si="3"/>
        <v>0</v>
      </c>
      <c r="H6" s="33" t="str">
        <f t="shared" si="3"/>
        <v>大阪府　岸和田市</v>
      </c>
      <c r="I6" s="33" t="str">
        <f t="shared" si="3"/>
        <v>法適用</v>
      </c>
      <c r="J6" s="33" t="str">
        <f t="shared" si="3"/>
        <v>下水道事業</v>
      </c>
      <c r="K6" s="33" t="str">
        <f t="shared" si="3"/>
        <v>公共下水道</v>
      </c>
      <c r="L6" s="33" t="str">
        <f t="shared" si="3"/>
        <v>Ac1</v>
      </c>
      <c r="M6" s="33" t="str">
        <f t="shared" si="3"/>
        <v>非設置</v>
      </c>
      <c r="N6" s="34" t="str">
        <f t="shared" si="3"/>
        <v>-</v>
      </c>
      <c r="O6" s="34">
        <f t="shared" si="3"/>
        <v>51.08</v>
      </c>
      <c r="P6" s="34">
        <f t="shared" si="3"/>
        <v>95.98</v>
      </c>
      <c r="Q6" s="34">
        <f t="shared" si="3"/>
        <v>75.44</v>
      </c>
      <c r="R6" s="34">
        <f t="shared" si="3"/>
        <v>2871</v>
      </c>
      <c r="S6" s="34">
        <f t="shared" si="3"/>
        <v>192736</v>
      </c>
      <c r="T6" s="34">
        <f t="shared" si="3"/>
        <v>72.72</v>
      </c>
      <c r="U6" s="34">
        <f t="shared" si="3"/>
        <v>2650.39</v>
      </c>
      <c r="V6" s="34">
        <f t="shared" si="3"/>
        <v>184435</v>
      </c>
      <c r="W6" s="34">
        <f t="shared" si="3"/>
        <v>28.24</v>
      </c>
      <c r="X6" s="34">
        <f t="shared" si="3"/>
        <v>6530.98</v>
      </c>
      <c r="Y6" s="35">
        <f>IF(Y7="",NA(),Y7)</f>
        <v>108.4</v>
      </c>
      <c r="Z6" s="35">
        <f t="shared" ref="Z6:AH6" si="4">IF(Z7="",NA(),Z7)</f>
        <v>110.66</v>
      </c>
      <c r="AA6" s="35">
        <f t="shared" si="4"/>
        <v>113.07</v>
      </c>
      <c r="AB6" s="35">
        <f t="shared" si="4"/>
        <v>113.71</v>
      </c>
      <c r="AC6" s="35">
        <f t="shared" si="4"/>
        <v>115.4</v>
      </c>
      <c r="AD6" s="35">
        <f t="shared" si="4"/>
        <v>107.45</v>
      </c>
      <c r="AE6" s="35">
        <f t="shared" si="4"/>
        <v>107.43</v>
      </c>
      <c r="AF6" s="35">
        <f t="shared" si="4"/>
        <v>107.64</v>
      </c>
      <c r="AG6" s="35">
        <f t="shared" si="4"/>
        <v>107.03</v>
      </c>
      <c r="AH6" s="35">
        <f t="shared" si="4"/>
        <v>106.55</v>
      </c>
      <c r="AI6" s="34" t="str">
        <f>IF(AI7="","",IF(AI7="-","【-】","【"&amp;SUBSTITUTE(TEXT(AI7,"#,##0.00"),"-","△")&amp;"】"))</f>
        <v>【106.67】</v>
      </c>
      <c r="AJ6" s="34">
        <f>IF(AJ7="",NA(),AJ7)</f>
        <v>0</v>
      </c>
      <c r="AK6" s="34">
        <f t="shared" ref="AK6:AS6" si="5">IF(AK7="",NA(),AK7)</f>
        <v>0</v>
      </c>
      <c r="AL6" s="34">
        <f t="shared" si="5"/>
        <v>0</v>
      </c>
      <c r="AM6" s="34">
        <f t="shared" si="5"/>
        <v>0</v>
      </c>
      <c r="AN6" s="34">
        <f t="shared" si="5"/>
        <v>0</v>
      </c>
      <c r="AO6" s="35">
        <f t="shared" si="5"/>
        <v>11.01</v>
      </c>
      <c r="AP6" s="35">
        <f t="shared" si="5"/>
        <v>10.199999999999999</v>
      </c>
      <c r="AQ6" s="35">
        <f t="shared" si="5"/>
        <v>9.1999999999999993</v>
      </c>
      <c r="AR6" s="35">
        <f t="shared" si="5"/>
        <v>7.69</v>
      </c>
      <c r="AS6" s="35">
        <f t="shared" si="5"/>
        <v>5.95</v>
      </c>
      <c r="AT6" s="34" t="str">
        <f>IF(AT7="","",IF(AT7="-","【-】","【"&amp;SUBSTITUTE(TEXT(AT7,"#,##0.00"),"-","△")&amp;"】"))</f>
        <v>【3.64】</v>
      </c>
      <c r="AU6" s="35">
        <f>IF(AU7="",NA(),AU7)</f>
        <v>10.7</v>
      </c>
      <c r="AV6" s="35">
        <f t="shared" ref="AV6:BD6" si="6">IF(AV7="",NA(),AV7)</f>
        <v>10</v>
      </c>
      <c r="AW6" s="35">
        <f t="shared" si="6"/>
        <v>10</v>
      </c>
      <c r="AX6" s="35">
        <f t="shared" si="6"/>
        <v>15.43</v>
      </c>
      <c r="AY6" s="35">
        <f t="shared" si="6"/>
        <v>14.8</v>
      </c>
      <c r="AZ6" s="35">
        <f t="shared" si="6"/>
        <v>54.03</v>
      </c>
      <c r="BA6" s="35">
        <f t="shared" si="6"/>
        <v>65.83</v>
      </c>
      <c r="BB6" s="35">
        <f t="shared" si="6"/>
        <v>72.22</v>
      </c>
      <c r="BC6" s="35">
        <f t="shared" si="6"/>
        <v>73.02</v>
      </c>
      <c r="BD6" s="35">
        <f t="shared" si="6"/>
        <v>72.930000000000007</v>
      </c>
      <c r="BE6" s="34" t="str">
        <f>IF(BE7="","",IF(BE7="-","【-】","【"&amp;SUBSTITUTE(TEXT(BE7,"#,##0.00"),"-","△")&amp;"】"))</f>
        <v>【67.52】</v>
      </c>
      <c r="BF6" s="35">
        <f>IF(BF7="",NA(),BF7)</f>
        <v>1139.57</v>
      </c>
      <c r="BG6" s="35">
        <f t="shared" ref="BG6:BO6" si="7">IF(BG7="",NA(),BG7)</f>
        <v>1117.22</v>
      </c>
      <c r="BH6" s="35">
        <f t="shared" si="7"/>
        <v>1030.1400000000001</v>
      </c>
      <c r="BI6" s="35">
        <f t="shared" si="7"/>
        <v>995.03</v>
      </c>
      <c r="BJ6" s="35">
        <f t="shared" si="7"/>
        <v>966.05</v>
      </c>
      <c r="BK6" s="35">
        <f t="shared" si="7"/>
        <v>802.49</v>
      </c>
      <c r="BL6" s="35">
        <f t="shared" si="7"/>
        <v>805.14</v>
      </c>
      <c r="BM6" s="35">
        <f t="shared" si="7"/>
        <v>730.93</v>
      </c>
      <c r="BN6" s="35">
        <f t="shared" si="7"/>
        <v>708.89</v>
      </c>
      <c r="BO6" s="35">
        <f t="shared" si="7"/>
        <v>730.52</v>
      </c>
      <c r="BP6" s="34" t="str">
        <f>IF(BP7="","",IF(BP7="-","【-】","【"&amp;SUBSTITUTE(TEXT(BP7,"#,##0.00"),"-","△")&amp;"】"))</f>
        <v>【705.21】</v>
      </c>
      <c r="BQ6" s="35">
        <f>IF(BQ7="",NA(),BQ7)</f>
        <v>104.41</v>
      </c>
      <c r="BR6" s="35">
        <f t="shared" ref="BR6:BZ6" si="8">IF(BR7="",NA(),BR7)</f>
        <v>123.25</v>
      </c>
      <c r="BS6" s="35">
        <f t="shared" si="8"/>
        <v>128.94</v>
      </c>
      <c r="BT6" s="35">
        <f t="shared" si="8"/>
        <v>130.9</v>
      </c>
      <c r="BU6" s="35">
        <f t="shared" si="8"/>
        <v>136.22</v>
      </c>
      <c r="BV6" s="35">
        <f t="shared" si="8"/>
        <v>103.18</v>
      </c>
      <c r="BW6" s="35">
        <f t="shared" si="8"/>
        <v>100.22</v>
      </c>
      <c r="BX6" s="35">
        <f t="shared" si="8"/>
        <v>98.09</v>
      </c>
      <c r="BY6" s="35">
        <f t="shared" si="8"/>
        <v>97.91</v>
      </c>
      <c r="BZ6" s="35">
        <f t="shared" si="8"/>
        <v>98.61</v>
      </c>
      <c r="CA6" s="34" t="str">
        <f>IF(CA7="","",IF(CA7="-","【-】","【"&amp;SUBSTITUTE(TEXT(CA7,"#,##0.00"),"-","△")&amp;"】"))</f>
        <v>【98.96】</v>
      </c>
      <c r="CB6" s="35">
        <f>IF(CB7="",NA(),CB7)</f>
        <v>169.73</v>
      </c>
      <c r="CC6" s="35">
        <f t="shared" ref="CC6:CK6" si="9">IF(CC7="",NA(),CC7)</f>
        <v>144.81</v>
      </c>
      <c r="CD6" s="35">
        <f t="shared" si="9"/>
        <v>138.97999999999999</v>
      </c>
      <c r="CE6" s="35">
        <f t="shared" si="9"/>
        <v>136.09</v>
      </c>
      <c r="CF6" s="35">
        <f t="shared" si="9"/>
        <v>128.15</v>
      </c>
      <c r="CG6" s="35">
        <f t="shared" si="9"/>
        <v>141.11000000000001</v>
      </c>
      <c r="CH6" s="35">
        <f t="shared" si="9"/>
        <v>144.79</v>
      </c>
      <c r="CI6" s="35">
        <f t="shared" si="9"/>
        <v>146.08000000000001</v>
      </c>
      <c r="CJ6" s="35">
        <f t="shared" si="9"/>
        <v>144.11000000000001</v>
      </c>
      <c r="CK6" s="35">
        <f t="shared" si="9"/>
        <v>141.24</v>
      </c>
      <c r="CL6" s="34" t="str">
        <f>IF(CL7="","",IF(CL7="-","【-】","【"&amp;SUBSTITUTE(TEXT(CL7,"#,##0.00"),"-","△")&amp;"】"))</f>
        <v>【134.52】</v>
      </c>
      <c r="CM6" s="35">
        <f>IF(CM7="",NA(),CM7)</f>
        <v>190.34</v>
      </c>
      <c r="CN6" s="35">
        <f t="shared" ref="CN6:CV6" si="10">IF(CN7="",NA(),CN7)</f>
        <v>19.440000000000001</v>
      </c>
      <c r="CO6" s="35">
        <f t="shared" si="10"/>
        <v>21.8</v>
      </c>
      <c r="CP6" s="35">
        <f t="shared" si="10"/>
        <v>18.63</v>
      </c>
      <c r="CQ6" s="35">
        <f t="shared" si="10"/>
        <v>20.09</v>
      </c>
      <c r="CR6" s="35">
        <f t="shared" si="10"/>
        <v>63.26</v>
      </c>
      <c r="CS6" s="35">
        <f t="shared" si="10"/>
        <v>61.54</v>
      </c>
      <c r="CT6" s="35">
        <f t="shared" si="10"/>
        <v>61.93</v>
      </c>
      <c r="CU6" s="35">
        <f t="shared" si="10"/>
        <v>61.32</v>
      </c>
      <c r="CV6" s="35">
        <f t="shared" si="10"/>
        <v>61.7</v>
      </c>
      <c r="CW6" s="34" t="str">
        <f>IF(CW7="","",IF(CW7="-","【-】","【"&amp;SUBSTITUTE(TEXT(CW7,"#,##0.00"),"-","△")&amp;"】"))</f>
        <v>【59.57】</v>
      </c>
      <c r="CX6" s="35">
        <f>IF(CX7="",NA(),CX7)</f>
        <v>94.95</v>
      </c>
      <c r="CY6" s="35">
        <f t="shared" ref="CY6:DG6" si="11">IF(CY7="",NA(),CY7)</f>
        <v>91.77</v>
      </c>
      <c r="CZ6" s="35">
        <f t="shared" si="11"/>
        <v>92.17</v>
      </c>
      <c r="DA6" s="35">
        <f t="shared" si="11"/>
        <v>92.55</v>
      </c>
      <c r="DB6" s="35">
        <f t="shared" si="11"/>
        <v>92.89</v>
      </c>
      <c r="DC6" s="35">
        <f t="shared" si="11"/>
        <v>94.07</v>
      </c>
      <c r="DD6" s="35">
        <f t="shared" si="11"/>
        <v>94.13</v>
      </c>
      <c r="DE6" s="35">
        <f t="shared" si="11"/>
        <v>94.45</v>
      </c>
      <c r="DF6" s="35">
        <f t="shared" si="11"/>
        <v>94.58</v>
      </c>
      <c r="DG6" s="35">
        <f t="shared" si="11"/>
        <v>94.56</v>
      </c>
      <c r="DH6" s="34" t="str">
        <f>IF(DH7="","",IF(DH7="-","【-】","【"&amp;SUBSTITUTE(TEXT(DH7,"#,##0.00"),"-","△")&amp;"】"))</f>
        <v>【95.57】</v>
      </c>
      <c r="DI6" s="35">
        <f>IF(DI7="",NA(),DI7)</f>
        <v>27.4</v>
      </c>
      <c r="DJ6" s="35">
        <f t="shared" ref="DJ6:DR6" si="12">IF(DJ7="",NA(),DJ7)</f>
        <v>29.54</v>
      </c>
      <c r="DK6" s="35">
        <f t="shared" si="12"/>
        <v>31.84</v>
      </c>
      <c r="DL6" s="35">
        <f t="shared" si="12"/>
        <v>34</v>
      </c>
      <c r="DM6" s="35">
        <f t="shared" si="12"/>
        <v>36.14</v>
      </c>
      <c r="DN6" s="35">
        <f t="shared" si="12"/>
        <v>28.95</v>
      </c>
      <c r="DO6" s="35">
        <f t="shared" si="12"/>
        <v>30.11</v>
      </c>
      <c r="DP6" s="35">
        <f t="shared" si="12"/>
        <v>30.45</v>
      </c>
      <c r="DQ6" s="35">
        <f t="shared" si="12"/>
        <v>31.01</v>
      </c>
      <c r="DR6" s="35">
        <f t="shared" si="12"/>
        <v>28.87</v>
      </c>
      <c r="DS6" s="34" t="str">
        <f>IF(DS7="","",IF(DS7="-","【-】","【"&amp;SUBSTITUTE(TEXT(DS7,"#,##0.00"),"-","△")&amp;"】"))</f>
        <v>【36.52】</v>
      </c>
      <c r="DT6" s="35">
        <f>IF(DT7="",NA(),DT7)</f>
        <v>0.61</v>
      </c>
      <c r="DU6" s="35">
        <f t="shared" ref="DU6:EC6" si="13">IF(DU7="",NA(),DU7)</f>
        <v>0.8</v>
      </c>
      <c r="DV6" s="35">
        <f t="shared" si="13"/>
        <v>1.28</v>
      </c>
      <c r="DW6" s="35">
        <f t="shared" si="13"/>
        <v>1.53</v>
      </c>
      <c r="DX6" s="35">
        <f t="shared" si="13"/>
        <v>1.73</v>
      </c>
      <c r="DY6" s="35">
        <f t="shared" si="13"/>
        <v>4.07</v>
      </c>
      <c r="DZ6" s="35">
        <f t="shared" si="13"/>
        <v>4.54</v>
      </c>
      <c r="EA6" s="35">
        <f t="shared" si="13"/>
        <v>4.8499999999999996</v>
      </c>
      <c r="EB6" s="35">
        <f t="shared" si="13"/>
        <v>4.95</v>
      </c>
      <c r="EC6" s="35">
        <f t="shared" si="13"/>
        <v>5.64</v>
      </c>
      <c r="ED6" s="34" t="str">
        <f>IF(ED7="","",IF(ED7="-","【-】","【"&amp;SUBSTITUTE(TEXT(ED7,"#,##0.00"),"-","△")&amp;"】"))</f>
        <v>【5.72】</v>
      </c>
      <c r="EE6" s="35">
        <f>IF(EE7="",NA(),EE7)</f>
        <v>0.01</v>
      </c>
      <c r="EF6" s="35">
        <f t="shared" ref="EF6:EN6" si="14">IF(EF7="",NA(),EF7)</f>
        <v>0.02</v>
      </c>
      <c r="EG6" s="35">
        <f t="shared" si="14"/>
        <v>0.01</v>
      </c>
      <c r="EH6" s="35">
        <f t="shared" si="14"/>
        <v>0.02</v>
      </c>
      <c r="EI6" s="35">
        <f t="shared" si="14"/>
        <v>0.01</v>
      </c>
      <c r="EJ6" s="35">
        <f t="shared" si="14"/>
        <v>0.13</v>
      </c>
      <c r="EK6" s="35">
        <f t="shared" si="14"/>
        <v>0.17</v>
      </c>
      <c r="EL6" s="35">
        <f t="shared" si="14"/>
        <v>0.21</v>
      </c>
      <c r="EM6" s="35">
        <f t="shared" si="14"/>
        <v>0.19</v>
      </c>
      <c r="EN6" s="35">
        <f t="shared" si="14"/>
        <v>0.19</v>
      </c>
      <c r="EO6" s="34" t="str">
        <f>IF(EO7="","",IF(EO7="-","【-】","【"&amp;SUBSTITUTE(TEXT(EO7,"#,##0.00"),"-","△")&amp;"】"))</f>
        <v>【0.30】</v>
      </c>
    </row>
    <row r="7" spans="1:148" s="36" customFormat="1" x14ac:dyDescent="0.15">
      <c r="A7" s="28"/>
      <c r="B7" s="37">
        <v>2020</v>
      </c>
      <c r="C7" s="37">
        <v>272027</v>
      </c>
      <c r="D7" s="37">
        <v>46</v>
      </c>
      <c r="E7" s="37">
        <v>17</v>
      </c>
      <c r="F7" s="37">
        <v>1</v>
      </c>
      <c r="G7" s="37">
        <v>0</v>
      </c>
      <c r="H7" s="37" t="s">
        <v>96</v>
      </c>
      <c r="I7" s="37" t="s">
        <v>97</v>
      </c>
      <c r="J7" s="37" t="s">
        <v>98</v>
      </c>
      <c r="K7" s="37" t="s">
        <v>99</v>
      </c>
      <c r="L7" s="37" t="s">
        <v>100</v>
      </c>
      <c r="M7" s="37" t="s">
        <v>101</v>
      </c>
      <c r="N7" s="38" t="s">
        <v>102</v>
      </c>
      <c r="O7" s="38">
        <v>51.08</v>
      </c>
      <c r="P7" s="38">
        <v>95.98</v>
      </c>
      <c r="Q7" s="38">
        <v>75.44</v>
      </c>
      <c r="R7" s="38">
        <v>2871</v>
      </c>
      <c r="S7" s="38">
        <v>192736</v>
      </c>
      <c r="T7" s="38">
        <v>72.72</v>
      </c>
      <c r="U7" s="38">
        <v>2650.39</v>
      </c>
      <c r="V7" s="38">
        <v>184435</v>
      </c>
      <c r="W7" s="38">
        <v>28.24</v>
      </c>
      <c r="X7" s="38">
        <v>6530.98</v>
      </c>
      <c r="Y7" s="38">
        <v>108.4</v>
      </c>
      <c r="Z7" s="38">
        <v>110.66</v>
      </c>
      <c r="AA7" s="38">
        <v>113.07</v>
      </c>
      <c r="AB7" s="38">
        <v>113.71</v>
      </c>
      <c r="AC7" s="38">
        <v>115.4</v>
      </c>
      <c r="AD7" s="38">
        <v>107.45</v>
      </c>
      <c r="AE7" s="38">
        <v>107.43</v>
      </c>
      <c r="AF7" s="38">
        <v>107.64</v>
      </c>
      <c r="AG7" s="38">
        <v>107.03</v>
      </c>
      <c r="AH7" s="38">
        <v>106.55</v>
      </c>
      <c r="AI7" s="38">
        <v>106.67</v>
      </c>
      <c r="AJ7" s="38">
        <v>0</v>
      </c>
      <c r="AK7" s="38">
        <v>0</v>
      </c>
      <c r="AL7" s="38">
        <v>0</v>
      </c>
      <c r="AM7" s="38">
        <v>0</v>
      </c>
      <c r="AN7" s="38">
        <v>0</v>
      </c>
      <c r="AO7" s="38">
        <v>11.01</v>
      </c>
      <c r="AP7" s="38">
        <v>10.199999999999999</v>
      </c>
      <c r="AQ7" s="38">
        <v>9.1999999999999993</v>
      </c>
      <c r="AR7" s="38">
        <v>7.69</v>
      </c>
      <c r="AS7" s="38">
        <v>5.95</v>
      </c>
      <c r="AT7" s="38">
        <v>3.64</v>
      </c>
      <c r="AU7" s="38">
        <v>10.7</v>
      </c>
      <c r="AV7" s="38">
        <v>10</v>
      </c>
      <c r="AW7" s="38">
        <v>10</v>
      </c>
      <c r="AX7" s="38">
        <v>15.43</v>
      </c>
      <c r="AY7" s="38">
        <v>14.8</v>
      </c>
      <c r="AZ7" s="38">
        <v>54.03</v>
      </c>
      <c r="BA7" s="38">
        <v>65.83</v>
      </c>
      <c r="BB7" s="38">
        <v>72.22</v>
      </c>
      <c r="BC7" s="38">
        <v>73.02</v>
      </c>
      <c r="BD7" s="38">
        <v>72.930000000000007</v>
      </c>
      <c r="BE7" s="38">
        <v>67.52</v>
      </c>
      <c r="BF7" s="38">
        <v>1139.57</v>
      </c>
      <c r="BG7" s="38">
        <v>1117.22</v>
      </c>
      <c r="BH7" s="38">
        <v>1030.1400000000001</v>
      </c>
      <c r="BI7" s="38">
        <v>995.03</v>
      </c>
      <c r="BJ7" s="38">
        <v>966.05</v>
      </c>
      <c r="BK7" s="38">
        <v>802.49</v>
      </c>
      <c r="BL7" s="38">
        <v>805.14</v>
      </c>
      <c r="BM7" s="38">
        <v>730.93</v>
      </c>
      <c r="BN7" s="38">
        <v>708.89</v>
      </c>
      <c r="BO7" s="38">
        <v>730.52</v>
      </c>
      <c r="BP7" s="38">
        <v>705.21</v>
      </c>
      <c r="BQ7" s="38">
        <v>104.41</v>
      </c>
      <c r="BR7" s="38">
        <v>123.25</v>
      </c>
      <c r="BS7" s="38">
        <v>128.94</v>
      </c>
      <c r="BT7" s="38">
        <v>130.9</v>
      </c>
      <c r="BU7" s="38">
        <v>136.22</v>
      </c>
      <c r="BV7" s="38">
        <v>103.18</v>
      </c>
      <c r="BW7" s="38">
        <v>100.22</v>
      </c>
      <c r="BX7" s="38">
        <v>98.09</v>
      </c>
      <c r="BY7" s="38">
        <v>97.91</v>
      </c>
      <c r="BZ7" s="38">
        <v>98.61</v>
      </c>
      <c r="CA7" s="38">
        <v>98.96</v>
      </c>
      <c r="CB7" s="38">
        <v>169.73</v>
      </c>
      <c r="CC7" s="38">
        <v>144.81</v>
      </c>
      <c r="CD7" s="38">
        <v>138.97999999999999</v>
      </c>
      <c r="CE7" s="38">
        <v>136.09</v>
      </c>
      <c r="CF7" s="38">
        <v>128.15</v>
      </c>
      <c r="CG7" s="38">
        <v>141.11000000000001</v>
      </c>
      <c r="CH7" s="38">
        <v>144.79</v>
      </c>
      <c r="CI7" s="38">
        <v>146.08000000000001</v>
      </c>
      <c r="CJ7" s="38">
        <v>144.11000000000001</v>
      </c>
      <c r="CK7" s="38">
        <v>141.24</v>
      </c>
      <c r="CL7" s="38">
        <v>134.52000000000001</v>
      </c>
      <c r="CM7" s="38">
        <v>190.34</v>
      </c>
      <c r="CN7" s="38">
        <v>19.440000000000001</v>
      </c>
      <c r="CO7" s="38">
        <v>21.8</v>
      </c>
      <c r="CP7" s="38">
        <v>18.63</v>
      </c>
      <c r="CQ7" s="38">
        <v>20.09</v>
      </c>
      <c r="CR7" s="38">
        <v>63.26</v>
      </c>
      <c r="CS7" s="38">
        <v>61.54</v>
      </c>
      <c r="CT7" s="38">
        <v>61.93</v>
      </c>
      <c r="CU7" s="38">
        <v>61.32</v>
      </c>
      <c r="CV7" s="38">
        <v>61.7</v>
      </c>
      <c r="CW7" s="38">
        <v>59.57</v>
      </c>
      <c r="CX7" s="38">
        <v>94.95</v>
      </c>
      <c r="CY7" s="38">
        <v>91.77</v>
      </c>
      <c r="CZ7" s="38">
        <v>92.17</v>
      </c>
      <c r="DA7" s="38">
        <v>92.55</v>
      </c>
      <c r="DB7" s="38">
        <v>92.89</v>
      </c>
      <c r="DC7" s="38">
        <v>94.07</v>
      </c>
      <c r="DD7" s="38">
        <v>94.13</v>
      </c>
      <c r="DE7" s="38">
        <v>94.45</v>
      </c>
      <c r="DF7" s="38">
        <v>94.58</v>
      </c>
      <c r="DG7" s="38">
        <v>94.56</v>
      </c>
      <c r="DH7" s="38">
        <v>95.57</v>
      </c>
      <c r="DI7" s="38">
        <v>27.4</v>
      </c>
      <c r="DJ7" s="38">
        <v>29.54</v>
      </c>
      <c r="DK7" s="38">
        <v>31.84</v>
      </c>
      <c r="DL7" s="38">
        <v>34</v>
      </c>
      <c r="DM7" s="38">
        <v>36.14</v>
      </c>
      <c r="DN7" s="38">
        <v>28.95</v>
      </c>
      <c r="DO7" s="38">
        <v>30.11</v>
      </c>
      <c r="DP7" s="38">
        <v>30.45</v>
      </c>
      <c r="DQ7" s="38">
        <v>31.01</v>
      </c>
      <c r="DR7" s="38">
        <v>28.87</v>
      </c>
      <c r="DS7" s="38">
        <v>36.520000000000003</v>
      </c>
      <c r="DT7" s="38">
        <v>0.61</v>
      </c>
      <c r="DU7" s="38">
        <v>0.8</v>
      </c>
      <c r="DV7" s="38">
        <v>1.28</v>
      </c>
      <c r="DW7" s="38">
        <v>1.53</v>
      </c>
      <c r="DX7" s="38">
        <v>1.73</v>
      </c>
      <c r="DY7" s="38">
        <v>4.07</v>
      </c>
      <c r="DZ7" s="38">
        <v>4.54</v>
      </c>
      <c r="EA7" s="38">
        <v>4.8499999999999996</v>
      </c>
      <c r="EB7" s="38">
        <v>4.95</v>
      </c>
      <c r="EC7" s="38">
        <v>5.64</v>
      </c>
      <c r="ED7" s="38">
        <v>5.72</v>
      </c>
      <c r="EE7" s="38">
        <v>0.01</v>
      </c>
      <c r="EF7" s="38">
        <v>0.02</v>
      </c>
      <c r="EG7" s="38">
        <v>0.01</v>
      </c>
      <c r="EH7" s="38">
        <v>0.02</v>
      </c>
      <c r="EI7" s="38">
        <v>0.01</v>
      </c>
      <c r="EJ7" s="38">
        <v>0.13</v>
      </c>
      <c r="EK7" s="38">
        <v>0.17</v>
      </c>
      <c r="EL7" s="38">
        <v>0.21</v>
      </c>
      <c r="EM7" s="38">
        <v>0.19</v>
      </c>
      <c r="EN7" s="38">
        <v>0.19</v>
      </c>
      <c r="EO7" s="38">
        <v>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111</v>
      </c>
      <c r="D13" t="s">
        <v>112</v>
      </c>
      <c r="E13" t="s">
        <v>113</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森下</cp:lastModifiedBy>
  <dcterms:modified xsi:type="dcterms:W3CDTF">2022-02-06T05:43:06Z</dcterms:modified>
</cp:coreProperties>
</file>