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C34" i="10"/>
  <c r="U36"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<sst xmlns="http://schemas.openxmlformats.org/spreadsheetml/2006/main" count="1144" uniqueCount="616">
  <si>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</si>
  <si>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</si>
  <si>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</si>
  <si>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</si>
  <si>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</si>
  <si>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</si>
  <si>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</si>
  <si>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</si>
  <si>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</si>
  <si>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</si>
  <si>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</si>
  <si>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</si>
  <si>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</si>
  <si>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</si>
  <si>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</si>
  <si>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</si>
  <si>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</si>
  <si>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</si>
  <si>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</si>
  <si>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</si>
  <si>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</si>
  <si>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</si>
  <si>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</si>
  <si>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</si>
  <si>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</si>
  <si>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</si>
  <si>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</si>
  <si>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</si>
  <si>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</si>
  <si>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</si>
  <si>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</si>
  <si>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</si>
  <si>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</si>
  <si>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</si>
  <si>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</si>
  <si>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</si>
  <si>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</si>
  <si>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</si>
  <si>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</si>
  <si>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</si>
  <si>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</si>
  <si>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</si>
  <si>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</si>
  <si>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</si>
  <si>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</si>
  <si>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</si>
  <si>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</si>
  <si>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</si>
  <si>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</si>
  <si>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</si>
  <si>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</si>
  <si>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</si>
  <si>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</si>
  <si>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</si>
  <si>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</si>
  <si>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</si>
  <si>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</si>
  <si>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</si>
  <si>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</si>
  <si>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</si>
  <si>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</si>
  <si>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</si>
  <si>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</si>
  <si>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</si>
  <si>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</si>
  <si>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</si>
  <si>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</si>
  <si>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</si>
  <si>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</si>
  <si>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</si>
  <si>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</si>
  <si>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</si>
  <si>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</si>
  <si>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</si>
  <si>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</si>
  <si>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</si>
  <si>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</si>
  <si>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</si>
  <si>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</si>
  <si>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</si>
  <si>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</si>
  <si>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</si>
  <si>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</si>
  <si>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</si>
  <si>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</si>
  <si>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</si>
  <si>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</si>
  <si>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</si>
  <si>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</si>
  <si>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</si>
  <si>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</si>
  <si>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</si>
  <si>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</si>
  <si>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</si>
  <si>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</si>
  <si>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</si>
  <si>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</si>
  <si>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</si>
  <si>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</si>
  <si>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</si>
  <si>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</si>
  <si>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</si>
  <si>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</si>
  <si>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</si>
  <si>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</si>
  <si>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</si>
  <si>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</si>
  <si>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</si>
  <si>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</si>
  <si>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</si>
  <si>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</si>
  <si>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</si>
  <si>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</si>
  <si>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</si>
  <si>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</si>
  <si>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</si>
  <si>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</si>
  <si>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</si>
  <si>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</si>
  <si>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</si>
  <si>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</si>
  <si>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</si>
  <si>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</si>
  <si>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</si>
  <si>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</si>
  <si>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</si>
  <si>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</si>
  <si>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</si>
  <si>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</si>
  <si>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</si>
  <si>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</si>
  <si>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</si>
  <si>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</si>
  <si>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</si>
  <si>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</si>
  <si>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</si>
  <si>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</si>
  <si>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</si>
  <si>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</si>
  <si>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</si>
  <si>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</si>
  <si>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</si>
  <si>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</si>
  <si>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</si>
  <si>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</si>
  <si>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</si>
  <si>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</si>
  <si>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</si>
  <si>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</si>
  <si>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</si>
  <si>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</si>
  <si>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</si>
  <si>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</si>
  <si>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</si>
  <si>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</si>
  <si>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</si>
  <si>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</si>
  <si>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</si>
  <si>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</si>
  <si>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</si>
  <si>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</si>
  <si>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</si>
  <si>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</si>
  <si>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</si>
  <si>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</si>
  <si>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</si>
  <si>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</si>
  <si>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</si>
  <si>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</si>
  <si>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</si>
  <si>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</si>
  <si>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</si>
  <si>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</si>
  <si>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</si>
  <si>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</si>
  <si>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</si>
  <si>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</si>
  <si>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</si>
  <si>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</si>
  <si>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</si>
  <si>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</si>
  <si>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</si>
  <si>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</si>
  <si>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</si>
  <si>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</si>
  <si>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</si>
  <si>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</si>
  <si>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</si>
  <si>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</si>
  <si>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</si>
  <si>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</si>
  <si>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</si>
  <si>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</si>
  <si>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</si>
  <si>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</si>
  <si>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</si>
  <si>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</si>
  <si>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</si>
  <si>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</si>
  <si>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</si>
  <si>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</si>
  <si>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</si>
  <si>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</si>
  <si>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</si>
  <si>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</si>
  <si>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</si>
  <si>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</si>
  <si>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</si>
  <si>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</si>
  <si>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</si>
  <si>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</si>
  <si>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</si>
  <si>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</si>
  <si>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</si>
  <si>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</si>
  <si>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</si>
  <si>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</si>
  <si>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</si>
  <si>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</si>
  <si>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</si>
  <si>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</si>
  <si>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</si>
  <si>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</si>
  <si>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</si>
  <si>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</si>
  <si>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</si>
  <si>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</si>
  <si>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</si>
  <si>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</si>
  <si>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</si>
  <si>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</si>
  <si>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</si>
  <si>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</si>
  <si>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</si>
  <si>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</si>
  <si>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</si>
  <si>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</si>
  <si>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</si>
  <si>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</si>
  <si>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</si>
  <si>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</si>
  <si>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</si>
  <si>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</si>
  <si>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</si>
  <si>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</si>
  <si>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</si>
  <si>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</si>
  <si>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</si>
  <si>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</si>
  <si>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</si>
  <si>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</si>
  <si>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</si>
  <si>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</si>
  <si>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</si>
  <si>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</si>
  <si>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</si>
  <si>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</si>
  <si>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</si>
  <si>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</si>
  <si>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</si>
  <si>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</si>
  <si>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</si>
  <si>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</si>
  <si>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</si>
  <si>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</si>
  <si>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</si>
  <si>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</si>
  <si>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</si>
  <si>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</si>
  <si>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</si>
  <si>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</si>
  <si>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</si>
  <si>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</si>
  <si>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</si>
  <si>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</si>
  <si>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</si>
  <si>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</si>
  <si>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</si>
  <si>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</si>
  <si>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</si>
  <si>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</si>
  <si>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</si>
  <si>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</si>
  <si>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</si>
  <si>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</si>
  <si>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</si>
  <si>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</si>
  <si>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</si>
  <si>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</si>
  <si>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</si>
  <si>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</si>
  <si>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</si>
  <si>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</si>
  <si>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</si>
  <si>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</si>
  <si>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</si>
  <si>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</si>
  <si>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</si>
  <si>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</si>
  <si>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</si>
  <si>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</si>
  <si>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</si>
  <si>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</si>
  <si>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</si>
  <si>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</si>
  <si>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</si>
  <si>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</si>
  <si>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</si>
  <si>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</si>
  <si>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</si>
  <si>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</si>
  <si>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</si>
  <si>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</si>
  <si>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</si>
  <si>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</si>
  <si>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</si>
  <si>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</si>
  <si>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</si>
  <si>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</si>
  <si>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</si>
  <si>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</si>
  <si>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</si>
  <si>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</si>
  <si>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</si>
  <si>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</si>
  <si>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</si>
  <si>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</si>
  <si>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</si>
  <si>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</si>
  <si>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</si>
  <si>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</si>
  <si>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</si>
  <si>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</si>
  <si>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</si>
  <si>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</si>
  <si>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</si>
  <si>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</si>
  <si>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</si>
  <si>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</si>
  <si>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</si>
  <si>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</si>
  <si>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</si>
  <si>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</si>
  <si>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</si>
  <si>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</si>
  <si>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</si>
  <si>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</si>
  <si>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</si>
  <si>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</si>
  <si>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</si>
  <si>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</si>
  <si>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</si>
  <si>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</si>
  <si>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</si>
  <si>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</si>
  <si>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</si>
  <si>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</si>
  <si>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</si>
  <si>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</si>
  <si>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</si>
  <si>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</si>
  <si>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</si>
  <si>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</si>
  <si>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</si>
  <si>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</si>
  <si>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</si>
  <si>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</si>
  <si>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</si>
  <si>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</si>
  <si>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</si>
  <si>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</si>
  <si>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</si>
  <si>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</si>
  <si>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</si>
  <si>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</si>
  <si>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</si>
  <si>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</si>
  <si>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</si>
  <si>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</si>
  <si>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</si>
  <si>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</si>
  <si>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</si>
  <si>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</si>
  <si>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</si>
  <si>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</si>
  <si>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</si>
  <si>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</si>
  <si>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</si>
  <si>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</si>
  <si>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</si>
  <si>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</si>
  <si>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</si>
  <si>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</si>
  <si>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</si>
  <si>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</si>
  <si>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</si>
  <si>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</si>
  <si>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</si>
  <si>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</si>
  <si>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</si>
  <si>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</si>
  <si>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</si>
  <si>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</si>
  <si>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</si>
  <si>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t>
    <phoneticPr fontId="5"/>
  </si>
  <si>
    <t>法非適用企業</t>
    <phoneticPr fontId="5"/>
  </si>
  <si>
    <t>漁業集落排水事業特別会計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</si>
  <si>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</si>
  <si>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</si>
  <si>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</si>
  <si>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</si>
  <si>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</si>
  <si>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</si>
  <si>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</si>
  <si>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</si>
  <si>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</si>
  <si>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</si>
  <si>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</si>
  <si>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</si>
  <si>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</si>
  <si>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</si>
  <si>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</si>
  <si>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</si>
  <si>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</si>
  <si>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</si>
  <si>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</si>
  <si>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</si>
  <si>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</si>
  <si>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</si>
  <si>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</si>
  <si>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</si>
  <si>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</si>
  <si>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</si>
  <si>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</si>
  <si>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</si>
  <si>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</si>
  <si>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</si>
  <si>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</si>
  <si>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</si>
  <si>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</si>
  <si>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</si>
  <si>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</si>
  <si>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</si>
  <si>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</si>
  <si>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</si>
  <si>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</si>
  <si>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</si>
  <si>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</si>
  <si>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</si>
  <si>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</si>
  <si>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</si>
  <si>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</si>
  <si>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</si>
  <si>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</si>
  <si>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</si>
  <si>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</si>
  <si>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</si>
  <si>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</si>
  <si>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</si>
  <si>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</si>
  <si>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</si>
  <si>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</si>
  <si>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</si>
  <si>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</si>
  <si>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</si>
  <si>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</si>
  <si>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</si>
  <si>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</si>
  <si>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</si>
  <si>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</si>
  <si>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</si>
  <si>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</si>
  <si>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</si>
  <si>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</si>
  <si>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</si>
  <si>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</si>
  <si>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</si>
  <si>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</si>
  <si>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</si>
  <si>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</si>
  <si>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</si>
  <si>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</si>
  <si>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</si>
  <si>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</si>
  <si>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</si>
  <si>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</si>
  <si>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</si>
  <si>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</si>
  <si>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</si>
  <si>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</si>
  <si>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</si>
  <si>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</si>
  <si>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</si>
  <si>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</si>
  <si>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</si>
  <si>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</si>
  <si>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</si>
  <si>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</si>
  <si>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</si>
  <si>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</si>
  <si>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</si>
  <si>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</si>
  <si>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</si>
  <si>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</si>
  <si>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</si>
  <si>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</si>
  <si>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</si>
  <si>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</si>
  <si>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</si>
  <si>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</si>
  <si>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</si>
  <si>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</si>
  <si>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</si>
  <si>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</si>
  <si>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</si>
  <si>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</si>
  <si>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</si>
  <si>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</si>
  <si>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</si>
  <si>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</si>
  <si>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</si>
  <si>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</si>
  <si>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</si>
  <si>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</si>
  <si>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</si>
  <si>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</si>
  <si>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</si>
  <si>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</si>
  <si>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</si>
  <si>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</si>
  <si>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</si>
  <si>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</si>
  <si>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</si>
  <si>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</si>
  <si>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</si>
  <si>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</si>
  <si>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</si>
  <si>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</si>
  <si>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</si>
  <si>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</si>
  <si>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</si>
  <si>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</si>
  <si>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</si>
  <si>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</si>
  <si>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</si>
  <si>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</si>
  <si>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</si>
  <si>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</si>
  <si>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</si>
  <si>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</si>
  <si>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</si>
  <si>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</si>
  <si>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</si>
  <si>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</si>
  <si>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</si>
  <si>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</si>
  <si>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</si>
  <si>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</si>
  <si>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</si>
  <si>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</si>
  <si>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</si>
  <si>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</si>
  <si>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</si>
  <si>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</si>
  <si>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</si>
  <si>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</si>
  <si>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</si>
  <si>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</si>
  <si>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</si>
  <si>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</si>
  <si>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</si>
  <si>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0.57</t>
  </si>
  <si>
    <t>▲ 0.30</t>
  </si>
  <si>
    <t>▲ 4.58</t>
  </si>
  <si>
    <t>介護保険特別会計</t>
  </si>
  <si>
    <t>一般会計</t>
  </si>
  <si>
    <t>国民健康保険特別会計</t>
  </si>
  <si>
    <t>後期高齢者医療特別会計</t>
  </si>
  <si>
    <t>下水道事業特別会計</t>
  </si>
  <si>
    <t>漁業集落排水事業特別会計</t>
  </si>
  <si>
    <t>その他会計（赤字）</t>
  </si>
  <si>
    <t>▲ 0.08</t>
  </si>
  <si>
    <t>その他会計（黒字）</t>
  </si>
  <si>
    <t>（百万円）</t>
    <phoneticPr fontId="5"/>
  </si>
  <si>
    <t>H26末</t>
    <phoneticPr fontId="5"/>
  </si>
  <si>
    <t>H27末</t>
    <phoneticPr fontId="5"/>
  </si>
  <si>
    <t>H28末</t>
    <phoneticPr fontId="5"/>
  </si>
  <si>
    <t>H29末</t>
    <phoneticPr fontId="5"/>
  </si>
  <si>
    <t>H30末</t>
    <phoneticPr fontId="5"/>
  </si>
  <si>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</si>
  <si>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</si>
  <si>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</si>
  <si>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</si>
  <si>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</si>
  <si>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岬ゆめ・みらい基金</t>
    <rPh sb="0" eb="1">
      <t>ミサキ</t>
    </rPh>
    <rPh sb="7" eb="9">
      <t>キキン</t>
    </rPh>
    <phoneticPr fontId="5"/>
  </si>
  <si>
    <t>多奈川地区多目的公園管理基金</t>
    <rPh sb="0" eb="3">
      <t>タナガワ</t>
    </rPh>
    <rPh sb="3" eb="5">
      <t>チク</t>
    </rPh>
    <rPh sb="5" eb="8">
      <t>タモクテキ</t>
    </rPh>
    <rPh sb="8" eb="10">
      <t>コウエン</t>
    </rPh>
    <rPh sb="10" eb="12">
      <t>カンリ</t>
    </rPh>
    <rPh sb="12" eb="14">
      <t>キキン</t>
    </rPh>
    <phoneticPr fontId="5"/>
  </si>
  <si>
    <t>公共施設整備基金</t>
    <rPh sb="0" eb="2">
      <t>コウキョウ</t>
    </rPh>
    <rPh sb="2" eb="4">
      <t>シセツ</t>
    </rPh>
    <rPh sb="4" eb="6">
      <t>セイビ</t>
    </rPh>
    <rPh sb="6" eb="8">
      <t>キキン</t>
    </rPh>
    <phoneticPr fontId="5"/>
  </si>
  <si>
    <t>海釣り公園管理基金</t>
    <rPh sb="0" eb="2">
      <t>ウミヅ</t>
    </rPh>
    <rPh sb="3" eb="5">
      <t>コウエン</t>
    </rPh>
    <rPh sb="5" eb="7">
      <t>カンリ</t>
    </rPh>
    <rPh sb="7" eb="9">
      <t>キキン</t>
    </rPh>
    <phoneticPr fontId="5"/>
  </si>
  <si>
    <t>森林経営管理基金</t>
    <rPh sb="0" eb="2">
      <t>シンリン</t>
    </rPh>
    <rPh sb="2" eb="4">
      <t>ケイエイ</t>
    </rPh>
    <rPh sb="4" eb="6">
      <t>カンリ</t>
    </rPh>
    <rPh sb="6" eb="8">
      <t>キキン</t>
    </rPh>
    <phoneticPr fontId="5"/>
  </si>
  <si>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</si>
  <si>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</si>
  <si>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</si>
  <si>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</si>
  <si>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</si>
  <si>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</si>
  <si>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</si>
  <si>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</si>
  <si>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将来負担比率については、平成２９年度までは類似団体内平均値と同様に年々減少していたものの、</t>
    </r>
    <r>
      <rPr>
        <sz val="11"/>
        <rFont val="ＭＳ Ｐゴシック"/>
        <family val="3"/>
        <charset val="128"/>
      </rPr>
      <t>平成３０年度では増加に転じ、令和元年度において</t>
    </r>
    <r>
      <rPr>
        <sz val="11"/>
        <color indexed="8"/>
        <rFont val="ＭＳ Ｐゴシック"/>
        <family val="3"/>
        <charset val="128"/>
      </rPr>
      <t>も町道海岸連絡線整備事業に係る地方債を発行したこと等による地方債残高の増加の影響や</t>
    </r>
    <r>
      <rPr>
        <sz val="11"/>
        <rFont val="ＭＳ Ｐゴシック"/>
        <family val="3"/>
        <charset val="128"/>
      </rPr>
      <t>基準財政需要額算入見込額の減少等により、</t>
    </r>
    <r>
      <rPr>
        <sz val="11"/>
        <color indexed="8"/>
        <rFont val="ＭＳ Ｐゴシック"/>
        <family val="3"/>
        <charset val="128"/>
      </rPr>
      <t>前年度比率を上回った。有形固定資産減価償却率についても、多くの施設が昭和４０年～５０年代に建設されているため類似団体内平均値を上回っている。今後は岬町公共施設適正化基本方針に基づき、老朽化対策に積極的に取り組んでいく。</t>
    </r>
    <rPh sb="46" eb="48">
      <t>ヘイセイ</t>
    </rPh>
    <rPh sb="50" eb="52">
      <t>ネンド</t>
    </rPh>
    <rPh sb="54" eb="56">
      <t>ゾウカ</t>
    </rPh>
    <rPh sb="57" eb="58">
      <t>テン</t>
    </rPh>
    <rPh sb="60" eb="62">
      <t>レイワ</t>
    </rPh>
    <rPh sb="62" eb="64">
      <t>ガンネン</t>
    </rPh>
    <rPh sb="64" eb="65">
      <t>ド</t>
    </rPh>
    <rPh sb="110" eb="112">
      <t>キジュン</t>
    </rPh>
    <rPh sb="112" eb="114">
      <t>ザイセイ</t>
    </rPh>
    <rPh sb="114" eb="116">
      <t>ジュヨウ</t>
    </rPh>
    <rPh sb="116" eb="117">
      <t>ガク</t>
    </rPh>
    <rPh sb="117" eb="119">
      <t>サンニュウ</t>
    </rPh>
    <rPh sb="119" eb="121">
      <t>ミコミ</t>
    </rPh>
    <rPh sb="121" eb="122">
      <t>ガク</t>
    </rPh>
    <rPh sb="123" eb="125">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</si>
  <si>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</si>
  <si>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</si>
  <si>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</si>
  <si>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</si>
  <si>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</si>
  <si>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</si>
  <si>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将来負担比率は、類似団体内平均値を大きく上回っている。平成２９年度までについては年々減少傾向にあったが、平成３０年</t>
    </r>
    <r>
      <rPr>
        <sz val="11"/>
        <rFont val="ＭＳ Ｐゴシック"/>
        <family val="3"/>
        <charset val="128"/>
      </rPr>
      <t>度に引き続き、令和元年度も</t>
    </r>
    <r>
      <rPr>
        <sz val="11"/>
        <color indexed="8"/>
        <rFont val="ＭＳ Ｐゴシック"/>
        <family val="3"/>
        <charset val="128"/>
      </rPr>
      <t>悪化した。主な要因としては、充当可能基金残高の減少や、地方債残高が増加したことが挙げられる。また、実質公債費比率は、過去に発行した地方債の償還により、類似団体内平均値を大きく上回っているが、元利償還金の減少や普通交付税額の増加等により、前年度に比べ１．１ポイント改善</t>
    </r>
    <r>
      <rPr>
        <sz val="11"/>
        <rFont val="ＭＳ Ｐゴシック"/>
        <family val="3"/>
        <charset val="128"/>
      </rPr>
      <t>し１１．３</t>
    </r>
    <r>
      <rPr>
        <sz val="11"/>
        <color indexed="8"/>
        <rFont val="ＭＳ Ｐゴシック"/>
        <family val="3"/>
        <charset val="128"/>
      </rPr>
      <t>％となった。しかし、依然として、地方債の償還が大きな財政負担となっていることから、今後とも、新規事業の実施にあたっては、地方債発行を最小限に抑えつつ、企業誘致等による税収増を図ることで地方債に依存しない財政運営に努める。</t>
    </r>
    <rPh sb="60" eb="61">
      <t>ヒ</t>
    </rPh>
    <rPh sb="62" eb="63">
      <t>ツヅ</t>
    </rPh>
    <rPh sb="65" eb="67">
      <t>レイワ</t>
    </rPh>
    <rPh sb="67" eb="69">
      <t>ガンネン</t>
    </rPh>
    <rPh sb="69" eb="70">
      <t>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</si>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</sst>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D954-411E-AB45-D334169546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77134</c:v>
                </c:pt>
                <c:pt idx="1">
                  <c:v>85605</c:v>
                </c:pt>
                <c:pt idx="2">
                  <c:v>85660</c:v>
                </c:pt>
                <c:pt idx="3">
                  <c:v>72231</c:v>
                </c:pt>
                <c:pt idx="4">
                  <c:v>74750</c:v>
                </c:pt>
              </c:numCache>
            </c:numRef>
          </c:val>
          <c:smooth val="0"/>
          <c:extLst>
            <c:ext xmlns:c16="http://schemas.microsoft.com/office/drawing/2014/chart" uri="{C3380CC4-5D6E-409C-BE32-E72D297353CC}">
              <c16:uniqueId val="{00000001-D954-411E-AB45-D33416954620}"/>
            </c:ext>
          </c:extLst>
        </c:ser>
        <c:dLbls>
          <c:showLegendKey val="0"/>
          <c:showVal val="0"/>
          <c:showCatName val="0"/>
          <c:showSerName val="0"/>
          <c:showPercent val="0"/>
          <c:showBubbleSize val="0"/>
        </c:dLbls>
        <c:marker val="1"/>
        <c:smooth val="0"/>
        <c:axId val="443704784"/>
        <c:axId val="443708704"/>
      </c:lineChart>
      <c:catAx>
        <c:axId val="44370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708704"/>
        <c:crosses val="autoZero"/>
        <c:auto val="1"/>
        <c:lblAlgn val="ctr"/>
        <c:lblOffset val="100"/>
        <c:tickLblSkip val="1"/>
        <c:tickMarkSkip val="1"/>
        <c:noMultiLvlLbl val="0"/>
      </c:catAx>
      <c:valAx>
        <c:axId val="4437087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70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1.1399999999999999</c:v>
                </c:pt>
                <c:pt idx="1">
                  <c:v>1.27</c:v>
                </c:pt>
                <c:pt idx="2">
                  <c:v>1.37</c:v>
                </c:pt>
                <c:pt idx="3">
                  <c:v>1.41</c:v>
                </c:pt>
                <c:pt idx="4">
                  <c:v>1.48</c:v>
                </c:pt>
              </c:numCache>
            </c:numRef>
          </c:val>
          <c:extLst>
            <c:ext xmlns:c16="http://schemas.microsoft.com/office/drawing/2014/chart" uri="{C3380CC4-5D6E-409C-BE32-E72D297353CC}">
              <c16:uniqueId val="{00000000-0AFC-4491-8E35-249BA2DD46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20.45</c:v>
                </c:pt>
                <c:pt idx="1">
                  <c:v>19.96</c:v>
                </c:pt>
                <c:pt idx="2">
                  <c:v>19.77</c:v>
                </c:pt>
                <c:pt idx="3">
                  <c:v>14.89</c:v>
                </c:pt>
                <c:pt idx="4">
                  <c:v>15.97</c:v>
                </c:pt>
              </c:numCache>
            </c:numRef>
          </c:val>
          <c:extLst>
            <c:ext xmlns:c16="http://schemas.microsoft.com/office/drawing/2014/chart" uri="{C3380CC4-5D6E-409C-BE32-E72D297353CC}">
              <c16:uniqueId val="{00000001-0AFC-4491-8E35-249BA2DD466B}"/>
            </c:ext>
          </c:extLst>
        </c:ser>
        <c:dLbls>
          <c:showLegendKey val="0"/>
          <c:showVal val="0"/>
          <c:showCatName val="0"/>
          <c:showSerName val="0"/>
          <c:showPercent val="0"/>
          <c:showBubbleSize val="0"/>
        </c:dLbls>
        <c:gapWidth val="250"/>
        <c:overlap val="100"/>
        <c:axId val="441357712"/>
        <c:axId val="44136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1.75</c:v>
                </c:pt>
                <c:pt idx="1">
                  <c:v>-0.56999999999999995</c:v>
                </c:pt>
                <c:pt idx="2">
                  <c:v>-0.3</c:v>
                </c:pt>
                <c:pt idx="3">
                  <c:v>-4.58</c:v>
                </c:pt>
                <c:pt idx="4">
                  <c:v>1.1399999999999999</c:v>
                </c:pt>
              </c:numCache>
            </c:numRef>
          </c:val>
          <c:smooth val="0"/>
          <c:extLst>
            <c:ext xmlns:c16="http://schemas.microsoft.com/office/drawing/2014/chart" uri="{C3380CC4-5D6E-409C-BE32-E72D297353CC}">
              <c16:uniqueId val="{00000002-0AFC-4491-8E35-249BA2DD466B}"/>
            </c:ext>
          </c:extLst>
        </c:ser>
        <c:dLbls>
          <c:showLegendKey val="0"/>
          <c:showVal val="0"/>
          <c:showCatName val="0"/>
          <c:showSerName val="0"/>
          <c:showPercent val="0"/>
          <c:showBubbleSize val="0"/>
        </c:dLbls>
        <c:marker val="1"/>
        <c:smooth val="0"/>
        <c:axId val="441357712"/>
        <c:axId val="441361632"/>
      </c:lineChart>
      <c:catAx>
        <c:axId val="44135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361632"/>
        <c:crosses val="autoZero"/>
        <c:auto val="1"/>
        <c:lblAlgn val="ctr"/>
        <c:lblOffset val="100"/>
        <c:tickLblSkip val="1"/>
        <c:tickMarkSkip val="1"/>
        <c:noMultiLvlLbl val="0"/>
      </c:catAx>
      <c:valAx>
        <c:axId val="44136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35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c:v>
                </c:pt>
                <c:pt idx="2">
                  <c:v>#N/A</c:v>
                </c:pt>
                <c:pt idx="3">
                  <c:v>0.2</c:v>
                </c:pt>
                <c:pt idx="4">
                  <c:v>#N/A</c:v>
                </c:pt>
                <c:pt idx="5">
                  <c:v>0</c:v>
                </c:pt>
                <c:pt idx="6">
                  <c:v>#N/A</c:v>
                </c:pt>
                <c:pt idx="7">
                  <c:v>3.55</c:v>
                </c:pt>
                <c:pt idx="8">
                  <c:v>0</c:v>
                </c:pt>
                <c:pt idx="9">
                  <c:v>0</c:v>
                </c:pt>
              </c:numCache>
            </c:numRef>
          </c:val>
          <c:extLst>
            <c:ext xmlns:c16="http://schemas.microsoft.com/office/drawing/2014/chart" uri="{C3380CC4-5D6E-409C-BE32-E72D297353CC}">
              <c16:uniqueId val="{00000000-0101-4B0A-BCD1-C763A866A9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0.08</c:v>
                </c:pt>
                <c:pt idx="5">
                  <c:v>#N/A</c:v>
                </c:pt>
                <c:pt idx="6">
                  <c:v>0</c:v>
                </c:pt>
                <c:pt idx="7">
                  <c:v>0</c:v>
                </c:pt>
                <c:pt idx="8">
                  <c:v>0</c:v>
                </c:pt>
                <c:pt idx="9">
                  <c:v>0</c:v>
                </c:pt>
              </c:numCache>
            </c:numRef>
          </c:val>
          <c:extLst>
            <c:ext xmlns:c16="http://schemas.microsoft.com/office/drawing/2014/chart" uri="{C3380CC4-5D6E-409C-BE32-E72D297353CC}">
              <c16:uniqueId val="{00000001-0101-4B0A-BCD1-C763A866A9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01-4B0A-BCD1-C763A866A9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101-4B0A-BCD1-C763A866A960}"/>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101-4B0A-BCD1-C763A866A96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101-4B0A-BCD1-C763A866A96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0.09</c:v>
                </c:pt>
                <c:pt idx="4">
                  <c:v>#N/A</c:v>
                </c:pt>
                <c:pt idx="5">
                  <c:v>0.11</c:v>
                </c:pt>
                <c:pt idx="6">
                  <c:v>#N/A</c:v>
                </c:pt>
                <c:pt idx="7">
                  <c:v>0.12</c:v>
                </c:pt>
                <c:pt idx="8">
                  <c:v>#N/A</c:v>
                </c:pt>
                <c:pt idx="9">
                  <c:v>0.05</c:v>
                </c:pt>
              </c:numCache>
            </c:numRef>
          </c:val>
          <c:extLst>
            <c:ext xmlns:c16="http://schemas.microsoft.com/office/drawing/2014/chart" uri="{C3380CC4-5D6E-409C-BE32-E72D297353CC}">
              <c16:uniqueId val="{00000006-0101-4B0A-BCD1-C763A866A96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2.37</c:v>
                </c:pt>
                <c:pt idx="4">
                  <c:v>#N/A</c:v>
                </c:pt>
                <c:pt idx="5">
                  <c:v>3.27</c:v>
                </c:pt>
                <c:pt idx="6">
                  <c:v>#N/A</c:v>
                </c:pt>
                <c:pt idx="7">
                  <c:v>1.88</c:v>
                </c:pt>
                <c:pt idx="8">
                  <c:v>#N/A</c:v>
                </c:pt>
                <c:pt idx="9">
                  <c:v>0.44</c:v>
                </c:pt>
              </c:numCache>
            </c:numRef>
          </c:val>
          <c:extLst>
            <c:ext xmlns:c16="http://schemas.microsoft.com/office/drawing/2014/chart" uri="{C3380CC4-5D6E-409C-BE32-E72D297353CC}">
              <c16:uniqueId val="{00000007-0101-4B0A-BCD1-C763A866A9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1.1299999999999999</c:v>
                </c:pt>
                <c:pt idx="2">
                  <c:v>#N/A</c:v>
                </c:pt>
                <c:pt idx="3">
                  <c:v>1.27</c:v>
                </c:pt>
                <c:pt idx="4">
                  <c:v>#N/A</c:v>
                </c:pt>
                <c:pt idx="5">
                  <c:v>1.36</c:v>
                </c:pt>
                <c:pt idx="6">
                  <c:v>#N/A</c:v>
                </c:pt>
                <c:pt idx="7">
                  <c:v>1.4</c:v>
                </c:pt>
                <c:pt idx="8">
                  <c:v>#N/A</c:v>
                </c:pt>
                <c:pt idx="9">
                  <c:v>1.48</c:v>
                </c:pt>
              </c:numCache>
            </c:numRef>
          </c:val>
          <c:extLst>
            <c:ext xmlns:c16="http://schemas.microsoft.com/office/drawing/2014/chart" uri="{C3380CC4-5D6E-409C-BE32-E72D297353CC}">
              <c16:uniqueId val="{00000008-0101-4B0A-BCD1-C763A866A960}"/>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1.0900000000000001</c:v>
                </c:pt>
                <c:pt idx="2">
                  <c:v>#N/A</c:v>
                </c:pt>
                <c:pt idx="3">
                  <c:v>1.35</c:v>
                </c:pt>
                <c:pt idx="4">
                  <c:v>#N/A</c:v>
                </c:pt>
                <c:pt idx="5">
                  <c:v>1.46</c:v>
                </c:pt>
                <c:pt idx="6">
                  <c:v>#N/A</c:v>
                </c:pt>
                <c:pt idx="7">
                  <c:v>1.85</c:v>
                </c:pt>
                <c:pt idx="8">
                  <c:v>#N/A</c:v>
                </c:pt>
                <c:pt idx="9">
                  <c:v>1.51</c:v>
                </c:pt>
              </c:numCache>
            </c:numRef>
          </c:val>
          <c:extLst>
            <c:ext xmlns:c16="http://schemas.microsoft.com/office/drawing/2014/chart" uri="{C3380CC4-5D6E-409C-BE32-E72D297353CC}">
              <c16:uniqueId val="{00000009-0101-4B0A-BCD1-C763A866A960}"/>
            </c:ext>
          </c:extLst>
        </c:ser>
        <c:dLbls>
          <c:showLegendKey val="0"/>
          <c:showVal val="0"/>
          <c:showCatName val="0"/>
          <c:showSerName val="0"/>
          <c:showPercent val="0"/>
          <c:showBubbleSize val="0"/>
        </c:dLbls>
        <c:gapWidth val="150"/>
        <c:overlap val="100"/>
        <c:axId val="441312008"/>
        <c:axId val="441312400"/>
      </c:barChart>
      <c:catAx>
        <c:axId val="44131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312400"/>
        <c:crosses val="autoZero"/>
        <c:auto val="1"/>
        <c:lblAlgn val="ctr"/>
        <c:lblOffset val="100"/>
        <c:tickLblSkip val="1"/>
        <c:tickMarkSkip val="1"/>
        <c:noMultiLvlLbl val="0"/>
      </c:catAx>
      <c:valAx>
        <c:axId val="44131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312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626</c:v>
                </c:pt>
                <c:pt idx="5">
                  <c:v>609</c:v>
                </c:pt>
                <c:pt idx="8">
                  <c:v>591</c:v>
                </c:pt>
                <c:pt idx="11">
                  <c:v>592</c:v>
                </c:pt>
                <c:pt idx="14">
                  <c:v>587</c:v>
                </c:pt>
              </c:numCache>
            </c:numRef>
          </c:val>
          <c:extLst>
            <c:ext xmlns:c16="http://schemas.microsoft.com/office/drawing/2014/chart" uri="{C3380CC4-5D6E-409C-BE32-E72D297353CC}">
              <c16:uniqueId val="{00000000-EEFA-4D75-8991-D2038CE24E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FA-4D75-8991-D2038CE24E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FA-4D75-8991-D2038CE24E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21</c:v>
                </c:pt>
                <c:pt idx="6">
                  <c:v>24</c:v>
                </c:pt>
                <c:pt idx="9">
                  <c:v>27</c:v>
                </c:pt>
                <c:pt idx="12">
                  <c:v>29</c:v>
                </c:pt>
              </c:numCache>
            </c:numRef>
          </c:val>
          <c:extLst>
            <c:ext xmlns:c16="http://schemas.microsoft.com/office/drawing/2014/chart" uri="{C3380CC4-5D6E-409C-BE32-E72D297353CC}">
              <c16:uniqueId val="{00000003-EEFA-4D75-8991-D2038CE24E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240</c:v>
                </c:pt>
                <c:pt idx="3">
                  <c:v>259</c:v>
                </c:pt>
                <c:pt idx="6">
                  <c:v>269</c:v>
                </c:pt>
                <c:pt idx="9">
                  <c:v>248</c:v>
                </c:pt>
                <c:pt idx="12">
                  <c:v>252</c:v>
                </c:pt>
              </c:numCache>
            </c:numRef>
          </c:val>
          <c:extLst>
            <c:ext xmlns:c16="http://schemas.microsoft.com/office/drawing/2014/chart" uri="{C3380CC4-5D6E-409C-BE32-E72D297353CC}">
              <c16:uniqueId val="{00000004-EEFA-4D75-8991-D2038CE24E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FA-4D75-8991-D2038CE24E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FA-4D75-8991-D2038CE24E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930</c:v>
                </c:pt>
                <c:pt idx="3">
                  <c:v>813</c:v>
                </c:pt>
                <c:pt idx="6">
                  <c:v>756</c:v>
                </c:pt>
                <c:pt idx="9">
                  <c:v>752</c:v>
                </c:pt>
                <c:pt idx="12">
                  <c:v>676</c:v>
                </c:pt>
              </c:numCache>
            </c:numRef>
          </c:val>
          <c:extLst>
            <c:ext xmlns:c16="http://schemas.microsoft.com/office/drawing/2014/chart" uri="{C3380CC4-5D6E-409C-BE32-E72D297353CC}">
              <c16:uniqueId val="{00000007-EEFA-4D75-8991-D2038CE24E37}"/>
            </c:ext>
          </c:extLst>
        </c:ser>
        <c:dLbls>
          <c:showLegendKey val="0"/>
          <c:showVal val="0"/>
          <c:showCatName val="0"/>
          <c:showSerName val="0"/>
          <c:showPercent val="0"/>
          <c:showBubbleSize val="0"/>
        </c:dLbls>
        <c:gapWidth val="100"/>
        <c:overlap val="100"/>
        <c:axId val="468783824"/>
        <c:axId val="468784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560</c:v>
                </c:pt>
                <c:pt idx="2">
                  <c:v>#N/A</c:v>
                </c:pt>
                <c:pt idx="3">
                  <c:v>#N/A</c:v>
                </c:pt>
                <c:pt idx="4">
                  <c:v>484</c:v>
                </c:pt>
                <c:pt idx="5">
                  <c:v>#N/A</c:v>
                </c:pt>
                <c:pt idx="6">
                  <c:v>#N/A</c:v>
                </c:pt>
                <c:pt idx="7">
                  <c:v>458</c:v>
                </c:pt>
                <c:pt idx="8">
                  <c:v>#N/A</c:v>
                </c:pt>
                <c:pt idx="9">
                  <c:v>#N/A</c:v>
                </c:pt>
                <c:pt idx="10">
                  <c:v>435</c:v>
                </c:pt>
                <c:pt idx="11">
                  <c:v>#N/A</c:v>
                </c:pt>
                <c:pt idx="12">
                  <c:v>#N/A</c:v>
                </c:pt>
                <c:pt idx="13">
                  <c:v>370</c:v>
                </c:pt>
                <c:pt idx="14">
                  <c:v>#N/A</c:v>
                </c:pt>
              </c:numCache>
            </c:numRef>
          </c:val>
          <c:smooth val="0"/>
          <c:extLst>
            <c:ext xmlns:c16="http://schemas.microsoft.com/office/drawing/2014/chart" uri="{C3380CC4-5D6E-409C-BE32-E72D297353CC}">
              <c16:uniqueId val="{00000008-EEFA-4D75-8991-D2038CE24E37}"/>
            </c:ext>
          </c:extLst>
        </c:ser>
        <c:dLbls>
          <c:showLegendKey val="0"/>
          <c:showVal val="0"/>
          <c:showCatName val="0"/>
          <c:showSerName val="0"/>
          <c:showPercent val="0"/>
          <c:showBubbleSize val="0"/>
        </c:dLbls>
        <c:marker val="1"/>
        <c:smooth val="0"/>
        <c:axId val="468783824"/>
        <c:axId val="468784216"/>
      </c:lineChart>
      <c:catAx>
        <c:axId val="46878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784216"/>
        <c:crosses val="autoZero"/>
        <c:auto val="1"/>
        <c:lblAlgn val="ctr"/>
        <c:lblOffset val="100"/>
        <c:tickLblSkip val="1"/>
        <c:tickMarkSkip val="1"/>
        <c:noMultiLvlLbl val="0"/>
      </c:catAx>
      <c:valAx>
        <c:axId val="468784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78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6668</c:v>
                </c:pt>
                <c:pt idx="5">
                  <c:v>6678</c:v>
                </c:pt>
                <c:pt idx="8">
                  <c:v>6528</c:v>
                </c:pt>
                <c:pt idx="11">
                  <c:v>6494</c:v>
                </c:pt>
                <c:pt idx="14">
                  <c:v>6402</c:v>
                </c:pt>
              </c:numCache>
            </c:numRef>
          </c:val>
          <c:extLst>
            <c:ext xmlns:c16="http://schemas.microsoft.com/office/drawing/2014/chart" uri="{C3380CC4-5D6E-409C-BE32-E72D297353CC}">
              <c16:uniqueId val="{00000000-2BBD-486A-A323-28138DBBC6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BBD-486A-A323-28138DBBC6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1717</c:v>
                </c:pt>
                <c:pt idx="5">
                  <c:v>1691</c:v>
                </c:pt>
                <c:pt idx="8">
                  <c:v>1900</c:v>
                </c:pt>
                <c:pt idx="11">
                  <c:v>1804</c:v>
                </c:pt>
                <c:pt idx="14">
                  <c:v>1716</c:v>
                </c:pt>
              </c:numCache>
            </c:numRef>
          </c:val>
          <c:extLst>
            <c:ext xmlns:c16="http://schemas.microsoft.com/office/drawing/2014/chart" uri="{C3380CC4-5D6E-409C-BE32-E72D297353CC}">
              <c16:uniqueId val="{00000002-2BBD-486A-A323-28138DBBC6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BD-486A-A323-28138DBBC6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BD-486A-A323-28138DBBC6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BD-486A-A323-28138DBBC6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1421</c:v>
                </c:pt>
                <c:pt idx="3">
                  <c:v>1399</c:v>
                </c:pt>
                <c:pt idx="6">
                  <c:v>1108</c:v>
                </c:pt>
                <c:pt idx="9">
                  <c:v>998</c:v>
                </c:pt>
                <c:pt idx="12">
                  <c:v>987</c:v>
                </c:pt>
              </c:numCache>
            </c:numRef>
          </c:val>
          <c:extLst>
            <c:ext xmlns:c16="http://schemas.microsoft.com/office/drawing/2014/chart" uri="{C3380CC4-5D6E-409C-BE32-E72D297353CC}">
              <c16:uniqueId val="{00000006-2BBD-486A-A323-28138DBBC6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142</c:v>
                </c:pt>
                <c:pt idx="3">
                  <c:v>171</c:v>
                </c:pt>
                <c:pt idx="6">
                  <c:v>207</c:v>
                </c:pt>
                <c:pt idx="9">
                  <c:v>205</c:v>
                </c:pt>
                <c:pt idx="12">
                  <c:v>191</c:v>
                </c:pt>
              </c:numCache>
            </c:numRef>
          </c:val>
          <c:extLst>
            <c:ext xmlns:c16="http://schemas.microsoft.com/office/drawing/2014/chart" uri="{C3380CC4-5D6E-409C-BE32-E72D297353CC}">
              <c16:uniqueId val="{00000007-2BBD-486A-A323-28138DBBC6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3877</c:v>
                </c:pt>
                <c:pt idx="3">
                  <c:v>3718</c:v>
                </c:pt>
                <c:pt idx="6">
                  <c:v>3593</c:v>
                </c:pt>
                <c:pt idx="9">
                  <c:v>3466</c:v>
                </c:pt>
                <c:pt idx="12">
                  <c:v>3300</c:v>
                </c:pt>
              </c:numCache>
            </c:numRef>
          </c:val>
          <c:extLst>
            <c:ext xmlns:c16="http://schemas.microsoft.com/office/drawing/2014/chart" uri="{C3380CC4-5D6E-409C-BE32-E72D297353CC}">
              <c16:uniqueId val="{00000008-2BBD-486A-A323-28138DBBC6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BD-486A-A323-28138DBBC6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7251</c:v>
                </c:pt>
                <c:pt idx="3">
                  <c:v>7331</c:v>
                </c:pt>
                <c:pt idx="6">
                  <c:v>7589</c:v>
                </c:pt>
                <c:pt idx="9">
                  <c:v>7911</c:v>
                </c:pt>
                <c:pt idx="12">
                  <c:v>8007</c:v>
                </c:pt>
              </c:numCache>
            </c:numRef>
          </c:val>
          <c:extLst>
            <c:ext xmlns:c16="http://schemas.microsoft.com/office/drawing/2014/chart" uri="{C3380CC4-5D6E-409C-BE32-E72D297353CC}">
              <c16:uniqueId val="{0000000A-2BBD-486A-A323-28138DBBC6FB}"/>
            </c:ext>
          </c:extLst>
        </c:ser>
        <c:dLbls>
          <c:showLegendKey val="0"/>
          <c:showVal val="0"/>
          <c:showCatName val="0"/>
          <c:showSerName val="0"/>
          <c:showPercent val="0"/>
          <c:showBubbleSize val="0"/>
        </c:dLbls>
        <c:gapWidth val="100"/>
        <c:overlap val="100"/>
        <c:axId val="468785000"/>
        <c:axId val="46878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4306</c:v>
                </c:pt>
                <c:pt idx="2">
                  <c:v>#N/A</c:v>
                </c:pt>
                <c:pt idx="3">
                  <c:v>#N/A</c:v>
                </c:pt>
                <c:pt idx="4">
                  <c:v>4251</c:v>
                </c:pt>
                <c:pt idx="5">
                  <c:v>#N/A</c:v>
                </c:pt>
                <c:pt idx="6">
                  <c:v>#N/A</c:v>
                </c:pt>
                <c:pt idx="7">
                  <c:v>4068</c:v>
                </c:pt>
                <c:pt idx="8">
                  <c:v>#N/A</c:v>
                </c:pt>
                <c:pt idx="9">
                  <c:v>#N/A</c:v>
                </c:pt>
                <c:pt idx="10">
                  <c:v>4282</c:v>
                </c:pt>
                <c:pt idx="11">
                  <c:v>#N/A</c:v>
                </c:pt>
                <c:pt idx="12">
                  <c:v>#N/A</c:v>
                </c:pt>
                <c:pt idx="13">
                  <c:v>4368</c:v>
                </c:pt>
                <c:pt idx="14">
                  <c:v>#N/A</c:v>
                </c:pt>
              </c:numCache>
            </c:numRef>
          </c:val>
          <c:smooth val="0"/>
          <c:extLst>
            <c:ext xmlns:c16="http://schemas.microsoft.com/office/drawing/2014/chart" uri="{C3380CC4-5D6E-409C-BE32-E72D297353CC}">
              <c16:uniqueId val="{0000000B-2BBD-486A-A323-28138DBBC6FB}"/>
            </c:ext>
          </c:extLst>
        </c:ser>
        <c:dLbls>
          <c:showLegendKey val="0"/>
          <c:showVal val="0"/>
          <c:showCatName val="0"/>
          <c:showSerName val="0"/>
          <c:showPercent val="0"/>
          <c:showBubbleSize val="0"/>
        </c:dLbls>
        <c:marker val="1"/>
        <c:smooth val="0"/>
        <c:axId val="468785000"/>
        <c:axId val="468785392"/>
      </c:lineChart>
      <c:catAx>
        <c:axId val="46878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785392"/>
        <c:crosses val="autoZero"/>
        <c:auto val="1"/>
        <c:lblAlgn val="ctr"/>
        <c:lblOffset val="100"/>
        <c:tickLblSkip val="1"/>
        <c:tickMarkSkip val="1"/>
        <c:noMultiLvlLbl val="0"/>
      </c:catAx>
      <c:valAx>
        <c:axId val="46878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78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841</c:v>
                </c:pt>
                <c:pt idx="1">
                  <c:v>642</c:v>
                </c:pt>
                <c:pt idx="2">
                  <c:v>688</c:v>
                </c:pt>
              </c:numCache>
            </c:numRef>
          </c:val>
          <c:extLst>
            <c:ext xmlns:c16="http://schemas.microsoft.com/office/drawing/2014/chart" uri="{C3380CC4-5D6E-409C-BE32-E72D297353CC}">
              <c16:uniqueId val="{00000000-3546-4413-98E0-2AB4889269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3546-4413-98E0-2AB4889269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735</c:v>
                </c:pt>
                <c:pt idx="1">
                  <c:v>827</c:v>
                </c:pt>
                <c:pt idx="2">
                  <c:v>664</c:v>
                </c:pt>
              </c:numCache>
            </c:numRef>
          </c:val>
          <c:extLst>
            <c:ext xmlns:c16="http://schemas.microsoft.com/office/drawing/2014/chart" uri="{C3380CC4-5D6E-409C-BE32-E72D297353CC}">
              <c16:uniqueId val="{00000002-3546-4413-98E0-2AB4889269E3}"/>
            </c:ext>
          </c:extLst>
        </c:ser>
        <c:dLbls>
          <c:showLegendKey val="0"/>
          <c:showVal val="0"/>
          <c:showCatName val="0"/>
          <c:showSerName val="0"/>
          <c:showPercent val="0"/>
          <c:showBubbleSize val="0"/>
        </c:dLbls>
        <c:gapWidth val="120"/>
        <c:overlap val="100"/>
        <c:axId val="468786568"/>
        <c:axId val="468781080"/>
      </c:barChart>
      <c:catAx>
        <c:axId val="46878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8781080"/>
        <c:crosses val="autoZero"/>
        <c:auto val="1"/>
        <c:lblAlgn val="ctr"/>
        <c:lblOffset val="100"/>
        <c:tickLblSkip val="1"/>
        <c:tickMarkSkip val="1"/>
        <c:noMultiLvlLbl val="0"/>
      </c:catAx>
      <c:valAx>
        <c:axId val="468781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878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061277379947307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{42F42484-E4C1-4446-99EB-9B68084CE5AD}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B80-4BEE-8A3C-5778FAA08A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{186A904F-5F5D-4653-9EAF-826B6D900B12}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80-4BEE-8A3C-5778FAA08A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{3BFE9459-7B92-4B76-A99D-C7A3BA1EE19D}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80-4BEE-8A3C-5778FAA08A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{AB1263F7-3CCF-448D-95E0-91A9F682C698}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80-4BEE-8A3C-5778FAA08A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{AA13979C-C6B0-4257-B473-AAE7CDF0E1C4}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80-4BEE-8A3C-5778FAA08A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{5B148E25-363D-41CD-9EF4-140A39CC4BFB}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B80-4BEE-8A3C-5778FAA08A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{19ACAA6C-5092-4567-A961-E8B68E9BAC29}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B80-4BEE-8A3C-5778FAA08A4F}"/>
                </c:ext>
              </c:extLst>
            </c:dLbl>
            <c:dLbl>
              <c:idx val="24"/>
              <c:layout>
                <c:manualLayout>
                  <c:x val="-3.822912355919730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{B7723F02-1B68-4ED8-9744-5F7A19A9BAD6}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B80-4BEE-8A3C-5778FAA08A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{FE0C3F6E-F209-4614-B5D4-0542F552B69C}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B80-4BEE-8A3C-5778FAA08A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68.099999999999994</c:v>
                </c:pt>
                <c:pt idx="16">
                  <c:v>67</c:v>
                </c:pt>
                <c:pt idx="24">
                  <c:v>65.2</c:v>
                </c:pt>
                <c:pt idx="32">
                  <c:v>66.8</c:v>
                </c:pt>
              </c:numCache>
            </c:numRef>
          </c:xVal>
          <c:yVal>
            <c:numRef>
              <c:f>公会計指標分析・財政指標組合せ分析表!$BP$51:$DC$51</c:f>
              <c:numCache>
                <c:formatCode>#,##0.0;"▲ "#,##0.0</c:formatCode>
                <c:ptCount val="40"/>
                <c:pt idx="0">
                  <c:v>115.9</c:v>
                </c:pt>
                <c:pt idx="8">
                  <c:v>115.2</c:v>
                </c:pt>
                <c:pt idx="16">
                  <c:v>111</c:v>
                </c:pt>
                <c:pt idx="24">
                  <c:v>115.2</c:v>
                </c:pt>
                <c:pt idx="32">
                  <c:v>117.4</c:v>
                </c:pt>
              </c:numCache>
            </c:numRef>
          </c:yVal>
          <c:smooth val="0"/>
          <c:extLst>
            <c:ext xmlns:c16="http://schemas.microsoft.com/office/drawing/2014/chart" uri="{C3380CC4-5D6E-409C-BE32-E72D297353CC}">
              <c16:uniqueId val="{00000009-AB80-4BEE-8A3C-5778FAA08A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{8CBAA8B6-6000-46BA-932F-11123B550504}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B80-4BEE-8A3C-5778FAA08A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{DC57EBA8-21D1-4875-8AA4-5CEE732BE7EE}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80-4BEE-8A3C-5778FAA08A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{788ECEAE-8B54-4480-BAA7-6899A6B16D52}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80-4BEE-8A3C-5778FAA08A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{BB09725A-8CDD-4F2D-AED9-9409629CD34A}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80-4BEE-8A3C-5778FAA08A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{05ECEDEB-A904-452E-802C-C75CFE43AE8E}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80-4BEE-8A3C-5778FAA08A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{009C6874-3F27-4B24-A24D-7E9E88269DB3}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B80-4BEE-8A3C-5778FAA08A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{6BA51D56-CC06-4509-B36C-89FF77C53ABC}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B80-4BEE-8A3C-5778FAA08A4F}"/>
                </c:ext>
              </c:extLst>
            </c:dLbl>
            <c:dLbl>
              <c:idx val="24"/>
              <c:layout>
                <c:manualLayout>
                  <c:x val="-4.068714119174794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{7345F0E9-0C2A-421E-B2E6-89F04A03EB10}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B80-4BEE-8A3C-5778FAA08A4F}"/>
                </c:ext>
              </c:extLst>
            </c:dLbl>
            <c:dLbl>
              <c:idx val="32"/>
              <c:layout>
                <c:manualLayout>
                  <c:x val="-2.347380992805851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{BBAA2543-9D37-44D6-BC9A-49C2D5C98110}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B80-4BEE-8A3C-5778FAA08A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B80-4BEE-8A3C-5778FAA08A4F}"/>
            </c:ext>
          </c:extLst>
        </c:ser>
        <c:dLbls>
          <c:showLegendKey val="0"/>
          <c:showVal val="1"/>
          <c:showCatName val="0"/>
          <c:showSerName val="0"/>
          <c:showPercent val="0"/>
          <c:showBubbleSize val="0"/>
        </c:dLbls>
        <c:axId val="369103656"/>
        <c:axId val="369103264"/>
      </c:scatterChart>
      <c:valAx>
        <c:axId val="369103656"/>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103264"/>
        <c:crosses val="autoZero"/>
        <c:crossBetween val="midCat"/>
      </c:valAx>
      <c:valAx>
        <c:axId val="369103264"/>
        <c:scaling>
          <c:orientation val="minMax"/>
          <c:max val="1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103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{8AD8BC2F-5155-4A04-BA47-6622B3907EF1}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C24-4B80-80BD-D54EA619B7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{D368A35A-D2C2-4E86-831D-27B4466DF03C}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24-4B80-80BD-D54EA619B7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{01338C51-2CE4-4BF5-9ADD-FF419D5A7A21}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24-4B80-80BD-D54EA619B7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{08F84022-A260-431B-91CA-CD0D26CC1D90}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24-4B80-80BD-D54EA619B7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{662F32A4-72C7-4030-B45F-92108A2EFC94}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24-4B80-80BD-D54EA619B74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{3E772295-A719-4EEC-9709-98C836C63ED1}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C24-4B80-80BD-D54EA619B74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{DB1678B9-37E0-448B-BE80-A834456AF5B2}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C24-4B80-80BD-D54EA619B74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{1C0F0862-72EC-4DA3-BFBB-E3071A2C57BE}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C24-4B80-80BD-D54EA619B74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{10DB0D84-2822-439F-A386-F908CAD3BCCB}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C24-4B80-80BD-D54EA619B7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14.7</c:v>
                </c:pt>
                <c:pt idx="16">
                  <c:v>13.5</c:v>
                </c:pt>
                <c:pt idx="24">
                  <c:v>12.4</c:v>
                </c:pt>
                <c:pt idx="32">
                  <c:v>11.3</c:v>
                </c:pt>
              </c:numCache>
            </c:numRef>
          </c:xVal>
          <c:yVal>
            <c:numRef>
              <c:f>公会計指標分析・財政指標組合せ分析表!$BP$73:$DC$73</c:f>
              <c:numCache>
                <c:formatCode>#,##0.0;"▲ "#,##0.0</c:formatCode>
                <c:ptCount val="40"/>
                <c:pt idx="0">
                  <c:v>115.9</c:v>
                </c:pt>
                <c:pt idx="8">
                  <c:v>115.2</c:v>
                </c:pt>
                <c:pt idx="16">
                  <c:v>111</c:v>
                </c:pt>
                <c:pt idx="24">
                  <c:v>115.2</c:v>
                </c:pt>
                <c:pt idx="32">
                  <c:v>117.4</c:v>
                </c:pt>
              </c:numCache>
            </c:numRef>
          </c:yVal>
          <c:smooth val="0"/>
          <c:extLst>
            <c:ext xmlns:c16="http://schemas.microsoft.com/office/drawing/2014/chart" uri="{C3380CC4-5D6E-409C-BE32-E72D297353CC}">
              <c16:uniqueId val="{00000009-FC24-4B80-80BD-D54EA619B7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{54964774-2BDB-4586-A6E2-4C03C1BAE14D}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C24-4B80-80BD-D54EA619B7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{32A373AC-4E18-4445-806F-D1A9939368AB}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24-4B80-80BD-D54EA619B7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{102B79F8-86B9-4DDA-ABE2-AF6AD644B900}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24-4B80-80BD-D54EA619B7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{C27177F1-7DDC-459E-A8AC-D06D679C8128}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24-4B80-80BD-D54EA619B7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{9E937D1A-2190-4DC2-B1E4-84CC4E7DFDBF}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24-4B80-80BD-D54EA619B742}"/>
                </c:ext>
              </c:extLst>
            </c:dLbl>
            <c:dLbl>
              <c:idx val="8"/>
              <c:layout>
                <c:manualLayout>
                  <c:x val="-2.688394834541761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{4443F99C-7310-4F3C-BDAD-B5411874C5CA}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C24-4B80-80BD-D54EA619B742}"/>
                </c:ext>
              </c:extLst>
            </c:dLbl>
            <c:dLbl>
              <c:idx val="16"/>
              <c:layout>
                <c:manualLayout>
                  <c:x val="-3.651203489280364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{FAE57F8C-8F3D-49AF-AAC9-041031DE47A2}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C24-4B80-80BD-D54EA619B742}"/>
                </c:ext>
              </c:extLst>
            </c:dLbl>
            <c:dLbl>
              <c:idx val="24"/>
              <c:layout>
                <c:manualLayout>
                  <c:x val="-2.682012389840009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{6F198F45-9B8A-4ED3-88D5-2CF01509306B}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C24-4B80-80BD-D54EA619B742}"/>
                </c:ext>
              </c:extLst>
            </c:dLbl>
            <c:dLbl>
              <c:idx val="32"/>
              <c:layout>
                <c:manualLayout>
                  <c:x val="-3.644821044578612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{04BF953A-405B-474F-840D-4E5F0CDC0DC5}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C24-4B80-80BD-D54EA619B7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FC24-4B80-80BD-D54EA619B742}"/>
            </c:ext>
          </c:extLst>
        </c:ser>
        <c:dLbls>
          <c:showLegendKey val="0"/>
          <c:showVal val="1"/>
          <c:showCatName val="0"/>
          <c:showSerName val="0"/>
          <c:showPercent val="0"/>
          <c:showBubbleSize val="0"/>
        </c:dLbls>
        <c:axId val="369104048"/>
        <c:axId val="369101696"/>
      </c:scatterChart>
      <c:valAx>
        <c:axId val="369104048"/>
        <c:scaling>
          <c:orientation val="minMax"/>
          <c:max val="17"/>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101696"/>
        <c:crosses val="autoZero"/>
        <c:crossBetween val="midCat"/>
      </c:valAx>
      <c:valAx>
        <c:axId val="369101696"/>
        <c:scaling>
          <c:orientation val="minMax"/>
          <c:max val="1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104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「元利償還金」は、過去に実施した健康ふれあいセンター、中学校、消防庁舎などの整備に係る地方債の償還が終了したことにより、減少傾向にある。</a:t>
          </a:r>
        </a:p>
        <a:p>
          <a:r>
            <a:rPr kumimoji="1" lang="ja-JP" altLang="en-US" sz="1400">
              <a:solidFill>
                <a:srgbClr val="000000"/>
              </a:solidFill>
              <a:latin typeface="ＭＳ ゴシック" pitchFamily="49" charset="-128"/>
              <a:ea typeface="ＭＳ ゴシック" pitchFamily="49" charset="-128"/>
            </a:rPr>
            <a:t>　「組合等が起こした地方債の元利償還金に対する負担金等」は、平成</a:t>
          </a:r>
          <a:r>
            <a:rPr kumimoji="1" lang="en-US" altLang="ja-JP" sz="1400">
              <a:solidFill>
                <a:srgbClr val="000000"/>
              </a:solidFill>
              <a:latin typeface="ＭＳ ゴシック" pitchFamily="49" charset="-128"/>
              <a:ea typeface="ＭＳ ゴシック" pitchFamily="49" charset="-128"/>
            </a:rPr>
            <a:t>25</a:t>
          </a:r>
          <a:r>
            <a:rPr kumimoji="1" lang="ja-JP" altLang="en-US" sz="1400">
              <a:solidFill>
                <a:srgbClr val="000000"/>
              </a:solidFill>
              <a:latin typeface="ＭＳ ゴシック" pitchFamily="49" charset="-128"/>
              <a:ea typeface="ＭＳ ゴシック" pitchFamily="49" charset="-128"/>
            </a:rPr>
            <a:t>年度に発足した消防組合の施設整備等に伴い増加傾向にある。今後は、一部事務組合への負担金については、構成団体と協議し事業の重点化を図るとともに、基準額以上に一般会計から繰出を行っている下水道事業についても将来の財政負担に引き続き留意しつつ、適正な事業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「退職手当負担見込額」は昨年に引き続き減少したものの、防災行政無線再整備事業や町道海岸連絡線整備事業等による地方債の発行により、「一般会計等に係る地方債の現在高」は増加した。また、</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岬ゆめ・みらい基金への積立金を大きく超えた額の取り崩しにより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「充当可能基金」が減少し</a:t>
          </a: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、結果として「将来負担比率の分子」が増加した。今後とも、将来の財政負担に留意しつつ、健全な財政運営に努める。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百万円の減となった。これは、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ふるさと納税の減少により、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岬ゆめ・みらい基金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への積立金が大幅に減少し、積立金を大幅に超える金額の取崩しが行われたため。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公共施設の老朽化対策や子育て、福祉などの社会保障関係経費の増加に備えて、財政調整基金や公共施設整備基金に積立てを行っていく予定である。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岬ゆめ・みらい基金：個性豊かな活力あるまちづくり施策の推進</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多奈川地区多目的公園管理基金：多奈川地区多目的公園の維持管理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公共施設整備基金：公共施設の整備及び適切な維持管理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海釣り公園管理基金：海釣り公園の維持管理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森林経営管理基金：温室効果ガス排出削減や災害防止を図るための森林整備等の森林経営管理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岬ゆめ・みらい基金：ふるさと納税より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百万円積立てた一方、寄附の謝礼事務費や地方創生事業等に充当するために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多奈川地区多目的公園管理基金：第二阪和国道延伸工事発生土砂の仮置きに伴う土地使用料及び多目的公園への進出企業から土地貸付料等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百万円を積立てた一方、多奈川地区多目的公園の維持管理運営を図るため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岬ゆめ・みらい基金：個人や団体からの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寄附金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の積立てを行いながら、活力ある、街づくり施策を推進していくため取り崩しを行っていく。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公共施設整備基金：公共施設の老朽化に備え、積立てを行っていく。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令和元年度は、退職手当等で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百万円を取り崩しを行ったが、前年度剰余金により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百万円積立てたことで、前年度より増となった。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子育て、福祉などの社会保障関係経費の増加に備えて積立てていく。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近年、利子収入の積立てのみを行い、取り崩しを行っていないため、ほぼ増減がない状況にある。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利子収入の積立てを行っていく予定のため、今後も残高は、ほぼ横ばいとなる予定である。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本町では、平成２６年度に策定した岬町公共施設適正化基本方針に基づき、老朽化した公共施設の集約化・複合化や除却を進めているが、多くの施設が昭和４０年～５０年代に建設されているため、有形固定資産減価償却率が類似団体内平均値を上回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1" name="楕円 80"/>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2" name="有形固定資産減価償却率該当値テキスト"/>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83" name="楕円 82"/>
        <xdr:cNvSpPr/>
      </xdr:nvSpPr>
      <xdr:spPr>
        <a:xfrm>
          <a:off x="4000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19262</xdr:rowOff>
    </xdr:to>
    <xdr:cxnSp macro="">
      <xdr:nvCxnSpPr>
        <xdr:cNvPr id="84" name="直線コネクタ 83"/>
        <xdr:cNvCxnSpPr/>
      </xdr:nvCxnSpPr>
      <xdr:spPr>
        <a:xfrm>
          <a:off x="4051300" y="621961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32</xdr:row>
      <xdr:rowOff>26458</xdr:rowOff>
    </xdr:to>
    <xdr:cxnSp macro="">
      <xdr:nvCxnSpPr>
        <xdr:cNvPr id="86" name="直線コネクタ 85"/>
        <xdr:cNvCxnSpPr/>
      </xdr:nvCxnSpPr>
      <xdr:spPr>
        <a:xfrm flipV="1">
          <a:off x="3289300" y="621961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87" name="楕円 86"/>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66040</xdr:rowOff>
    </xdr:to>
    <xdr:cxnSp macro="">
      <xdr:nvCxnSpPr>
        <xdr:cNvPr id="88" name="直線コネクタ 87"/>
        <xdr:cNvCxnSpPr/>
      </xdr:nvCxnSpPr>
      <xdr:spPr>
        <a:xfrm flipV="1">
          <a:off x="2527300" y="62843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93133</xdr:rowOff>
    </xdr:from>
    <xdr:to>
      <xdr:col>7</xdr:col>
      <xdr:colOff>187325</xdr:colOff>
      <xdr:row>32</xdr:row>
      <xdr:rowOff>23283</xdr:rowOff>
    </xdr:to>
    <xdr:sp macro="" textlink="">
      <xdr:nvSpPr>
        <xdr:cNvPr id="89" name="楕円 88"/>
        <xdr:cNvSpPr/>
      </xdr:nvSpPr>
      <xdr:spPr>
        <a:xfrm>
          <a:off x="1714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143933</xdr:rowOff>
    </xdr:from>
    <xdr:to>
      <xdr:col>11</xdr:col>
      <xdr:colOff>136525</xdr:colOff>
      <xdr:row>32</xdr:row>
      <xdr:rowOff>66040</xdr:rowOff>
    </xdr:to>
    <xdr:cxnSp macro="">
      <xdr:nvCxnSpPr>
        <xdr:cNvPr id="90" name="直線コネクタ 89"/>
        <xdr:cNvCxnSpPr/>
      </xdr:nvCxnSpPr>
      <xdr:spPr>
        <a:xfrm>
          <a:off x="1765300" y="6230408"/>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3"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95" name="n_1mainValue有形固定資産減価償却率"/>
        <xdr:cNvSpPr txBox="1"/>
      </xdr:nvSpPr>
      <xdr:spPr>
        <a:xfrm>
          <a:off x="38360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97" name="n_3mainValue有形固定資産減価償却率"/>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14410</xdr:rowOff>
    </xdr:from>
    <xdr:ext cx="405111" cy="259045"/>
    <xdr:sp macro="" textlink="">
      <xdr:nvSpPr>
        <xdr:cNvPr id="98" name="n_4mainValue有形固定資産減価償却率"/>
        <xdr:cNvSpPr txBox="1"/>
      </xdr:nvSpPr>
      <xdr:spPr>
        <a:xfrm>
          <a:off x="1562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平成２５年度より実施</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いる町営緑ヶ丘住宅整備事業及び平成２６年度より実施</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海岸連絡線整備事業、平成２８年度より実施している防災行政無線整備事業</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や西畑線整備事業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に係る地方債の発行等により、将来負担額が押し上げられている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類似団体内平均値と比べて高い値になっていると考えられる。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75458</xdr:rowOff>
    </xdr:from>
    <xdr:to>
      <xdr:col>76</xdr:col>
      <xdr:colOff>73025</xdr:colOff>
      <xdr:row>32</xdr:row>
      <xdr:rowOff>5608</xdr:rowOff>
    </xdr:to>
    <xdr:sp macro="" textlink="">
      <xdr:nvSpPr>
        <xdr:cNvPr id="141" name="楕円 140"/>
        <xdr:cNvSpPr/>
      </xdr:nvSpPr>
      <xdr:spPr>
        <a:xfrm>
          <a:off x="14744700" y="61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53885</xdr:rowOff>
    </xdr:from>
    <xdr:ext cx="469744" cy="259045"/>
    <xdr:sp macro="" textlink="">
      <xdr:nvSpPr>
        <xdr:cNvPr id="142" name="債務償還比率該当値テキスト"/>
        <xdr:cNvSpPr txBox="1"/>
      </xdr:nvSpPr>
      <xdr:spPr>
        <a:xfrm>
          <a:off x="14846300" y="614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47909</xdr:rowOff>
    </xdr:from>
    <xdr:to>
      <xdr:col>72</xdr:col>
      <xdr:colOff>123825</xdr:colOff>
      <xdr:row>31</xdr:row>
      <xdr:rowOff>149509</xdr:rowOff>
    </xdr:to>
    <xdr:sp macro="" textlink="">
      <xdr:nvSpPr>
        <xdr:cNvPr id="143" name="楕円 142"/>
        <xdr:cNvSpPr/>
      </xdr:nvSpPr>
      <xdr:spPr>
        <a:xfrm>
          <a:off x="14033500" y="61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98709</xdr:rowOff>
    </xdr:from>
    <xdr:to>
      <xdr:col>76</xdr:col>
      <xdr:colOff>22225</xdr:colOff>
      <xdr:row>31</xdr:row>
      <xdr:rowOff>126258</xdr:rowOff>
    </xdr:to>
    <xdr:cxnSp macro="">
      <xdr:nvCxnSpPr>
        <xdr:cNvPr id="144" name="直線コネクタ 143"/>
        <xdr:cNvCxnSpPr/>
      </xdr:nvCxnSpPr>
      <xdr:spPr>
        <a:xfrm>
          <a:off x="14084300" y="6185184"/>
          <a:ext cx="7112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45405</xdr:rowOff>
    </xdr:from>
    <xdr:to>
      <xdr:col>68</xdr:col>
      <xdr:colOff>123825</xdr:colOff>
      <xdr:row>31</xdr:row>
      <xdr:rowOff>147005</xdr:rowOff>
    </xdr:to>
    <xdr:sp macro="" textlink="">
      <xdr:nvSpPr>
        <xdr:cNvPr id="145" name="楕円 144"/>
        <xdr:cNvSpPr/>
      </xdr:nvSpPr>
      <xdr:spPr>
        <a:xfrm>
          <a:off x="13271500" y="61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96205</xdr:rowOff>
    </xdr:from>
    <xdr:to>
      <xdr:col>72</xdr:col>
      <xdr:colOff>73025</xdr:colOff>
      <xdr:row>31</xdr:row>
      <xdr:rowOff>98709</xdr:rowOff>
    </xdr:to>
    <xdr:cxnSp macro="">
      <xdr:nvCxnSpPr>
        <xdr:cNvPr id="146" name="直線コネクタ 145"/>
        <xdr:cNvCxnSpPr/>
      </xdr:nvCxnSpPr>
      <xdr:spPr>
        <a:xfrm>
          <a:off x="13322300" y="6182680"/>
          <a:ext cx="762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69672</xdr:rowOff>
    </xdr:from>
    <xdr:to>
      <xdr:col>64</xdr:col>
      <xdr:colOff>123825</xdr:colOff>
      <xdr:row>31</xdr:row>
      <xdr:rowOff>171272</xdr:rowOff>
    </xdr:to>
    <xdr:sp macro="" textlink="">
      <xdr:nvSpPr>
        <xdr:cNvPr id="147" name="楕円 146"/>
        <xdr:cNvSpPr/>
      </xdr:nvSpPr>
      <xdr:spPr>
        <a:xfrm>
          <a:off x="12509500" y="61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96205</xdr:rowOff>
    </xdr:from>
    <xdr:to>
      <xdr:col>68</xdr:col>
      <xdr:colOff>73025</xdr:colOff>
      <xdr:row>31</xdr:row>
      <xdr:rowOff>120472</xdr:rowOff>
    </xdr:to>
    <xdr:cxnSp macro="">
      <xdr:nvCxnSpPr>
        <xdr:cNvPr id="148" name="直線コネクタ 147"/>
        <xdr:cNvCxnSpPr/>
      </xdr:nvCxnSpPr>
      <xdr:spPr>
        <a:xfrm flipV="1">
          <a:off x="12560300" y="6182680"/>
          <a:ext cx="7620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145608</xdr:rowOff>
    </xdr:from>
    <xdr:to>
      <xdr:col>60</xdr:col>
      <xdr:colOff>123825</xdr:colOff>
      <xdr:row>31</xdr:row>
      <xdr:rowOff>75758</xdr:rowOff>
    </xdr:to>
    <xdr:sp macro="" textlink="">
      <xdr:nvSpPr>
        <xdr:cNvPr id="149" name="楕円 148"/>
        <xdr:cNvSpPr/>
      </xdr:nvSpPr>
      <xdr:spPr>
        <a:xfrm>
          <a:off x="11747500" y="60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24958</xdr:rowOff>
    </xdr:from>
    <xdr:to>
      <xdr:col>64</xdr:col>
      <xdr:colOff>73025</xdr:colOff>
      <xdr:row>31</xdr:row>
      <xdr:rowOff>120472</xdr:rowOff>
    </xdr:to>
    <xdr:cxnSp macro="">
      <xdr:nvCxnSpPr>
        <xdr:cNvPr id="150" name="直線コネクタ 149"/>
        <xdr:cNvCxnSpPr/>
      </xdr:nvCxnSpPr>
      <xdr:spPr>
        <a:xfrm>
          <a:off x="11798300" y="6111433"/>
          <a:ext cx="762000" cy="9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140636</xdr:rowOff>
    </xdr:from>
    <xdr:ext cx="469744" cy="259045"/>
    <xdr:sp macro="" textlink="">
      <xdr:nvSpPr>
        <xdr:cNvPr id="155" name="n_1mainValue債務償還比率"/>
        <xdr:cNvSpPr txBox="1"/>
      </xdr:nvSpPr>
      <xdr:spPr>
        <a:xfrm>
          <a:off x="13836727" y="622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138132</xdr:rowOff>
    </xdr:from>
    <xdr:ext cx="469744" cy="259045"/>
    <xdr:sp macro="" textlink="">
      <xdr:nvSpPr>
        <xdr:cNvPr id="156" name="n_2mainValue債務償還比率"/>
        <xdr:cNvSpPr txBox="1"/>
      </xdr:nvSpPr>
      <xdr:spPr>
        <a:xfrm>
          <a:off x="13087427" y="622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162399</xdr:rowOff>
    </xdr:from>
    <xdr:ext cx="469744" cy="259045"/>
    <xdr:sp macro="" textlink="">
      <xdr:nvSpPr>
        <xdr:cNvPr id="157" name="n_3mainValue債務償還比率"/>
        <xdr:cNvSpPr txBox="1"/>
      </xdr:nvSpPr>
      <xdr:spPr>
        <a:xfrm>
          <a:off x="12325427" y="62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66885</xdr:rowOff>
    </xdr:from>
    <xdr:ext cx="469744" cy="259045"/>
    <xdr:sp macro="" textlink="">
      <xdr:nvSpPr>
        <xdr:cNvPr id="158" name="n_4mainValue債務償還比率"/>
        <xdr:cNvSpPr txBox="1"/>
      </xdr:nvSpPr>
      <xdr:spPr>
        <a:xfrm>
          <a:off x="11563427" y="61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3" name="楕円 72"/>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4" name="【道路】&#10;有形固定資産減価償却率該当値テキスト"/>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55245</xdr:rowOff>
    </xdr:to>
    <xdr:cxnSp macro="">
      <xdr:nvCxnSpPr>
        <xdr:cNvPr id="76" name="直線コネクタ 75"/>
        <xdr:cNvCxnSpPr/>
      </xdr:nvCxnSpPr>
      <xdr:spPr>
        <a:xfrm>
          <a:off x="3797300" y="65532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38100</xdr:rowOff>
    </xdr:to>
    <xdr:cxnSp macro="">
      <xdr:nvCxnSpPr>
        <xdr:cNvPr id="78" name="直線コネクタ 77"/>
        <xdr:cNvCxnSpPr/>
      </xdr:nvCxnSpPr>
      <xdr:spPr>
        <a:xfrm>
          <a:off x="2908300" y="65322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20955</xdr:rowOff>
    </xdr:to>
    <xdr:cxnSp macro="">
      <xdr:nvCxnSpPr>
        <xdr:cNvPr id="80" name="直線コネクタ 79"/>
        <xdr:cNvCxnSpPr/>
      </xdr:nvCxnSpPr>
      <xdr:spPr>
        <a:xfrm flipV="1">
          <a:off x="2019300" y="65322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20955</xdr:rowOff>
    </xdr:to>
    <xdr:cxnSp macro="">
      <xdr:nvCxnSpPr>
        <xdr:cNvPr id="82" name="直線コネクタ 81"/>
        <xdr:cNvCxnSpPr/>
      </xdr:nvCxnSpPr>
      <xdr:spPr>
        <a:xfrm>
          <a:off x="1130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8" name="n_2mainValue【道路】&#10;有形固定資産減価償却率"/>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74574</xdr:rowOff>
    </xdr:from>
    <xdr:to>
      <xdr:col>55</xdr:col>
      <xdr:colOff>50800</xdr:colOff>
      <xdr:row>42</xdr:row>
      <xdr:rowOff>4724</xdr:rowOff>
    </xdr:to>
    <xdr:sp macro="" textlink="">
      <xdr:nvSpPr>
        <xdr:cNvPr id="128" name="楕円 127"/>
        <xdr:cNvSpPr/>
      </xdr:nvSpPr>
      <xdr:spPr>
        <a:xfrm>
          <a:off x="10426700" y="71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469744" cy="259045"/>
    <xdr:sp macro="" textlink="">
      <xdr:nvSpPr>
        <xdr:cNvPr id="129" name="【道路】&#10;一人当たり延長該当値テキスト"/>
        <xdr:cNvSpPr txBox="1"/>
      </xdr:nvSpPr>
      <xdr:spPr>
        <a:xfrm>
          <a:off x="10515600" y="70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74679</xdr:rowOff>
    </xdr:from>
    <xdr:to>
      <xdr:col>50</xdr:col>
      <xdr:colOff>165100</xdr:colOff>
      <xdr:row>42</xdr:row>
      <xdr:rowOff>4829</xdr:rowOff>
    </xdr:to>
    <xdr:sp macro="" textlink="">
      <xdr:nvSpPr>
        <xdr:cNvPr id="130" name="楕円 129"/>
        <xdr:cNvSpPr/>
      </xdr:nvSpPr>
      <xdr:spPr>
        <a:xfrm>
          <a:off x="9588500" y="71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125374</xdr:rowOff>
    </xdr:from>
    <xdr:to>
      <xdr:col>55</xdr:col>
      <xdr:colOff>0</xdr:colOff>
      <xdr:row>41</xdr:row>
      <xdr:rowOff>125479</xdr:rowOff>
    </xdr:to>
    <xdr:cxnSp macro="">
      <xdr:nvCxnSpPr>
        <xdr:cNvPr id="131" name="直線コネクタ 130"/>
        <xdr:cNvCxnSpPr/>
      </xdr:nvCxnSpPr>
      <xdr:spPr>
        <a:xfrm flipV="1">
          <a:off x="9639300" y="7154824"/>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74830</xdr:rowOff>
    </xdr:from>
    <xdr:to>
      <xdr:col>46</xdr:col>
      <xdr:colOff>38100</xdr:colOff>
      <xdr:row>42</xdr:row>
      <xdr:rowOff>4980</xdr:rowOff>
    </xdr:to>
    <xdr:sp macro="" textlink="">
      <xdr:nvSpPr>
        <xdr:cNvPr id="132" name="楕円 131"/>
        <xdr:cNvSpPr/>
      </xdr:nvSpPr>
      <xdr:spPr>
        <a:xfrm>
          <a:off x="8699500" y="71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125479</xdr:rowOff>
    </xdr:from>
    <xdr:to>
      <xdr:col>50</xdr:col>
      <xdr:colOff>114300</xdr:colOff>
      <xdr:row>41</xdr:row>
      <xdr:rowOff>125630</xdr:rowOff>
    </xdr:to>
    <xdr:cxnSp macro="">
      <xdr:nvCxnSpPr>
        <xdr:cNvPr id="133" name="直線コネクタ 132"/>
        <xdr:cNvCxnSpPr/>
      </xdr:nvCxnSpPr>
      <xdr:spPr>
        <a:xfrm flipV="1">
          <a:off x="8750300" y="7154929"/>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74891</xdr:rowOff>
    </xdr:from>
    <xdr:to>
      <xdr:col>41</xdr:col>
      <xdr:colOff>101600</xdr:colOff>
      <xdr:row>42</xdr:row>
      <xdr:rowOff>5041</xdr:rowOff>
    </xdr:to>
    <xdr:sp macro="" textlink="">
      <xdr:nvSpPr>
        <xdr:cNvPr id="134" name="楕円 133"/>
        <xdr:cNvSpPr/>
      </xdr:nvSpPr>
      <xdr:spPr>
        <a:xfrm>
          <a:off x="7810500" y="710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125630</xdr:rowOff>
    </xdr:from>
    <xdr:to>
      <xdr:col>45</xdr:col>
      <xdr:colOff>177800</xdr:colOff>
      <xdr:row>41</xdr:row>
      <xdr:rowOff>125691</xdr:rowOff>
    </xdr:to>
    <xdr:cxnSp macro="">
      <xdr:nvCxnSpPr>
        <xdr:cNvPr id="135" name="直線コネクタ 134"/>
        <xdr:cNvCxnSpPr/>
      </xdr:nvCxnSpPr>
      <xdr:spPr>
        <a:xfrm flipV="1">
          <a:off x="7861300" y="7155080"/>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74886</xdr:rowOff>
    </xdr:from>
    <xdr:to>
      <xdr:col>36</xdr:col>
      <xdr:colOff>165100</xdr:colOff>
      <xdr:row>42</xdr:row>
      <xdr:rowOff>5036</xdr:rowOff>
    </xdr:to>
    <xdr:sp macro="" textlink="">
      <xdr:nvSpPr>
        <xdr:cNvPr id="136" name="楕円 135"/>
        <xdr:cNvSpPr/>
      </xdr:nvSpPr>
      <xdr:spPr>
        <a:xfrm>
          <a:off x="6921500" y="71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125686</xdr:rowOff>
    </xdr:from>
    <xdr:to>
      <xdr:col>41</xdr:col>
      <xdr:colOff>50800</xdr:colOff>
      <xdr:row>41</xdr:row>
      <xdr:rowOff>125691</xdr:rowOff>
    </xdr:to>
    <xdr:cxnSp macro="">
      <xdr:nvCxnSpPr>
        <xdr:cNvPr id="137" name="直線コネクタ 136"/>
        <xdr:cNvCxnSpPr/>
      </xdr:nvCxnSpPr>
      <xdr:spPr>
        <a:xfrm>
          <a:off x="6972300" y="7155136"/>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167406</xdr:rowOff>
    </xdr:from>
    <xdr:ext cx="469744" cy="259045"/>
    <xdr:sp macro="" textlink="">
      <xdr:nvSpPr>
        <xdr:cNvPr id="142" name="n_1mainValue【道路】&#10;一人当たり延長"/>
        <xdr:cNvSpPr txBox="1"/>
      </xdr:nvSpPr>
      <xdr:spPr>
        <a:xfrm>
          <a:off x="9391727" y="71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167557</xdr:rowOff>
    </xdr:from>
    <xdr:ext cx="469744" cy="259045"/>
    <xdr:sp macro="" textlink="">
      <xdr:nvSpPr>
        <xdr:cNvPr id="143" name="n_2mainValue【道路】&#10;一人当たり延長"/>
        <xdr:cNvSpPr txBox="1"/>
      </xdr:nvSpPr>
      <xdr:spPr>
        <a:xfrm>
          <a:off x="8515427" y="71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167618</xdr:rowOff>
    </xdr:from>
    <xdr:ext cx="469744" cy="259045"/>
    <xdr:sp macro="" textlink="">
      <xdr:nvSpPr>
        <xdr:cNvPr id="144" name="n_3mainValue【道路】&#10;一人当たり延長"/>
        <xdr:cNvSpPr txBox="1"/>
      </xdr:nvSpPr>
      <xdr:spPr>
        <a:xfrm>
          <a:off x="7626427" y="719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167613</xdr:rowOff>
    </xdr:from>
    <xdr:ext cx="469744" cy="259045"/>
    <xdr:sp macro="" textlink="">
      <xdr:nvSpPr>
        <xdr:cNvPr id="145" name="n_4mainValue【道路】&#10;一人当たり延長"/>
        <xdr:cNvSpPr txBox="1"/>
      </xdr:nvSpPr>
      <xdr:spPr>
        <a:xfrm>
          <a:off x="6737427" y="71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7" name="楕円 186"/>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8" name="【橋りょう・トンネル】&#10;有形固定資産減価償却率該当値テキスト"/>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89" name="楕円 188"/>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91440</xdr:rowOff>
    </xdr:to>
    <xdr:cxnSp macro="">
      <xdr:nvCxnSpPr>
        <xdr:cNvPr id="190" name="直線コネクタ 189"/>
        <xdr:cNvCxnSpPr/>
      </xdr:nvCxnSpPr>
      <xdr:spPr>
        <a:xfrm>
          <a:off x="3797300" y="105400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1" name="楕円 190"/>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81643</xdr:rowOff>
    </xdr:to>
    <xdr:cxnSp macro="">
      <xdr:nvCxnSpPr>
        <xdr:cNvPr id="192" name="直線コネクタ 191"/>
        <xdr:cNvCxnSpPr/>
      </xdr:nvCxnSpPr>
      <xdr:spPr>
        <a:xfrm>
          <a:off x="2908300" y="105172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3" name="楕円 192"/>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58783</xdr:rowOff>
    </xdr:to>
    <xdr:cxnSp macro="">
      <xdr:nvCxnSpPr>
        <xdr:cNvPr id="194" name="直線コネクタ 193"/>
        <xdr:cNvCxnSpPr/>
      </xdr:nvCxnSpPr>
      <xdr:spPr>
        <a:xfrm>
          <a:off x="2019300" y="104943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35923</xdr:rowOff>
    </xdr:to>
    <xdr:cxnSp macro="">
      <xdr:nvCxnSpPr>
        <xdr:cNvPr id="196" name="直線コネクタ 195"/>
        <xdr:cNvCxnSpPr/>
      </xdr:nvCxnSpPr>
      <xdr:spPr>
        <a:xfrm>
          <a:off x="1130300" y="104715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1" name="n_1mainValue【橋りょう・トンネ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2" name="n_2mainValue【橋りょう・トンネル】&#10;有形固定資産減価償却率"/>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3" name="n_3mainValue【橋りょう・トンネ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48722</xdr:rowOff>
    </xdr:from>
    <xdr:to>
      <xdr:col>55</xdr:col>
      <xdr:colOff>50800</xdr:colOff>
      <xdr:row>64</xdr:row>
      <xdr:rowOff>150322</xdr:rowOff>
    </xdr:to>
    <xdr:sp macro="" textlink="">
      <xdr:nvSpPr>
        <xdr:cNvPr id="246" name="楕円 245"/>
        <xdr:cNvSpPr/>
      </xdr:nvSpPr>
      <xdr:spPr>
        <a:xfrm>
          <a:off x="10426700" y="110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135099</xdr:rowOff>
    </xdr:from>
    <xdr:ext cx="534377" cy="259045"/>
    <xdr:sp macro="" textlink="">
      <xdr:nvSpPr>
        <xdr:cNvPr id="247" name="【橋りょう・トンネル】&#10;一人当たり有形固定資産（償却資産）額該当値テキスト"/>
        <xdr:cNvSpPr txBox="1"/>
      </xdr:nvSpPr>
      <xdr:spPr>
        <a:xfrm>
          <a:off x="10515600" y="109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49446</xdr:rowOff>
    </xdr:from>
    <xdr:to>
      <xdr:col>50</xdr:col>
      <xdr:colOff>165100</xdr:colOff>
      <xdr:row>64</xdr:row>
      <xdr:rowOff>151046</xdr:rowOff>
    </xdr:to>
    <xdr:sp macro="" textlink="">
      <xdr:nvSpPr>
        <xdr:cNvPr id="248" name="楕円 247"/>
        <xdr:cNvSpPr/>
      </xdr:nvSpPr>
      <xdr:spPr>
        <a:xfrm>
          <a:off x="9588500" y="110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99522</xdr:rowOff>
    </xdr:from>
    <xdr:to>
      <xdr:col>55</xdr:col>
      <xdr:colOff>0</xdr:colOff>
      <xdr:row>64</xdr:row>
      <xdr:rowOff>100246</xdr:rowOff>
    </xdr:to>
    <xdr:cxnSp macro="">
      <xdr:nvCxnSpPr>
        <xdr:cNvPr id="249" name="直線コネクタ 248"/>
        <xdr:cNvCxnSpPr/>
      </xdr:nvCxnSpPr>
      <xdr:spPr>
        <a:xfrm flipV="1">
          <a:off x="9639300" y="11072322"/>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50024</xdr:rowOff>
    </xdr:from>
    <xdr:to>
      <xdr:col>46</xdr:col>
      <xdr:colOff>38100</xdr:colOff>
      <xdr:row>64</xdr:row>
      <xdr:rowOff>151624</xdr:rowOff>
    </xdr:to>
    <xdr:sp macro="" textlink="">
      <xdr:nvSpPr>
        <xdr:cNvPr id="250" name="楕円 249"/>
        <xdr:cNvSpPr/>
      </xdr:nvSpPr>
      <xdr:spPr>
        <a:xfrm>
          <a:off x="8699500" y="110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100246</xdr:rowOff>
    </xdr:from>
    <xdr:to>
      <xdr:col>50</xdr:col>
      <xdr:colOff>114300</xdr:colOff>
      <xdr:row>64</xdr:row>
      <xdr:rowOff>100824</xdr:rowOff>
    </xdr:to>
    <xdr:cxnSp macro="">
      <xdr:nvCxnSpPr>
        <xdr:cNvPr id="251" name="直線コネクタ 250"/>
        <xdr:cNvCxnSpPr/>
      </xdr:nvCxnSpPr>
      <xdr:spPr>
        <a:xfrm flipV="1">
          <a:off x="8750300" y="11073046"/>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50257</xdr:rowOff>
    </xdr:from>
    <xdr:to>
      <xdr:col>41</xdr:col>
      <xdr:colOff>101600</xdr:colOff>
      <xdr:row>64</xdr:row>
      <xdr:rowOff>151857</xdr:rowOff>
    </xdr:to>
    <xdr:sp macro="" textlink="">
      <xdr:nvSpPr>
        <xdr:cNvPr id="252" name="楕円 251"/>
        <xdr:cNvSpPr/>
      </xdr:nvSpPr>
      <xdr:spPr>
        <a:xfrm>
          <a:off x="7810500" y="110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100824</xdr:rowOff>
    </xdr:from>
    <xdr:to>
      <xdr:col>45</xdr:col>
      <xdr:colOff>177800</xdr:colOff>
      <xdr:row>64</xdr:row>
      <xdr:rowOff>101057</xdr:rowOff>
    </xdr:to>
    <xdr:cxnSp macro="">
      <xdr:nvCxnSpPr>
        <xdr:cNvPr id="253" name="直線コネクタ 252"/>
        <xdr:cNvCxnSpPr/>
      </xdr:nvCxnSpPr>
      <xdr:spPr>
        <a:xfrm flipV="1">
          <a:off x="7861300" y="1107362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50667</xdr:rowOff>
    </xdr:from>
    <xdr:to>
      <xdr:col>36</xdr:col>
      <xdr:colOff>165100</xdr:colOff>
      <xdr:row>64</xdr:row>
      <xdr:rowOff>152267</xdr:rowOff>
    </xdr:to>
    <xdr:sp macro="" textlink="">
      <xdr:nvSpPr>
        <xdr:cNvPr id="254" name="楕円 253"/>
        <xdr:cNvSpPr/>
      </xdr:nvSpPr>
      <xdr:spPr>
        <a:xfrm>
          <a:off x="6921500" y="110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101057</xdr:rowOff>
    </xdr:from>
    <xdr:to>
      <xdr:col>41</xdr:col>
      <xdr:colOff>50800</xdr:colOff>
      <xdr:row>64</xdr:row>
      <xdr:rowOff>101467</xdr:rowOff>
    </xdr:to>
    <xdr:cxnSp macro="">
      <xdr:nvCxnSpPr>
        <xdr:cNvPr id="255" name="直線コネクタ 254"/>
        <xdr:cNvCxnSpPr/>
      </xdr:nvCxnSpPr>
      <xdr:spPr>
        <a:xfrm flipV="1">
          <a:off x="6972300" y="11073857"/>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142173</xdr:rowOff>
    </xdr:from>
    <xdr:ext cx="534377" cy="259045"/>
    <xdr:sp macro="" textlink="">
      <xdr:nvSpPr>
        <xdr:cNvPr id="260" name="n_1mainValue【橋りょう・トンネル】&#10;一人当たり有形固定資産（償却資産）額"/>
        <xdr:cNvSpPr txBox="1"/>
      </xdr:nvSpPr>
      <xdr:spPr>
        <a:xfrm>
          <a:off x="9359411" y="111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142751</xdr:rowOff>
    </xdr:from>
    <xdr:ext cx="534377" cy="259045"/>
    <xdr:sp macro="" textlink="">
      <xdr:nvSpPr>
        <xdr:cNvPr id="261" name="n_2mainValue【橋りょう・トンネル】&#10;一人当たり有形固定資産（償却資産）額"/>
        <xdr:cNvSpPr txBox="1"/>
      </xdr:nvSpPr>
      <xdr:spPr>
        <a:xfrm>
          <a:off x="8483111" y="111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142984</xdr:rowOff>
    </xdr:from>
    <xdr:ext cx="534377" cy="259045"/>
    <xdr:sp macro="" textlink="">
      <xdr:nvSpPr>
        <xdr:cNvPr id="262" name="n_3mainValue【橋りょう・トンネル】&#10;一人当たり有形固定資産（償却資産）額"/>
        <xdr:cNvSpPr txBox="1"/>
      </xdr:nvSpPr>
      <xdr:spPr>
        <a:xfrm>
          <a:off x="7594111" y="111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143394</xdr:rowOff>
    </xdr:from>
    <xdr:ext cx="534377" cy="259045"/>
    <xdr:sp macro="" textlink="">
      <xdr:nvSpPr>
        <xdr:cNvPr id="263" name="n_4mainValue【橋りょう・トンネル】&#10;一人当たり有形固定資産（償却資産）額"/>
        <xdr:cNvSpPr txBox="1"/>
      </xdr:nvSpPr>
      <xdr:spPr>
        <a:xfrm>
          <a:off x="6705111" y="111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92075</xdr:rowOff>
    </xdr:from>
    <xdr:to>
      <xdr:col>24</xdr:col>
      <xdr:colOff>114300</xdr:colOff>
      <xdr:row>80</xdr:row>
      <xdr:rowOff>22225</xdr:rowOff>
    </xdr:to>
    <xdr:sp macro="" textlink="">
      <xdr:nvSpPr>
        <xdr:cNvPr id="304" name="楕円 303"/>
        <xdr:cNvSpPr/>
      </xdr:nvSpPr>
      <xdr:spPr>
        <a:xfrm>
          <a:off x="4584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114952</xdr:rowOff>
    </xdr:from>
    <xdr:ext cx="405111" cy="259045"/>
    <xdr:sp macro="" textlink="">
      <xdr:nvSpPr>
        <xdr:cNvPr id="305" name="【公営住宅】&#10;有形固定資産減価償却率該当値テキスト"/>
        <xdr:cNvSpPr txBox="1"/>
      </xdr:nvSpPr>
      <xdr:spPr>
        <a:xfrm>
          <a:off x="4673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306" name="楕円 305"/>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142875</xdr:rowOff>
    </xdr:to>
    <xdr:cxnSp macro="">
      <xdr:nvCxnSpPr>
        <xdr:cNvPr id="307" name="直線コネクタ 306"/>
        <xdr:cNvCxnSpPr/>
      </xdr:nvCxnSpPr>
      <xdr:spPr>
        <a:xfrm>
          <a:off x="3797300" y="136283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308" name="楕円 307"/>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81</xdr:row>
      <xdr:rowOff>5714</xdr:rowOff>
    </xdr:to>
    <xdr:cxnSp macro="">
      <xdr:nvCxnSpPr>
        <xdr:cNvPr id="309" name="直線コネクタ 308"/>
        <xdr:cNvCxnSpPr/>
      </xdr:nvCxnSpPr>
      <xdr:spPr>
        <a:xfrm flipV="1">
          <a:off x="2908300" y="1362837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10" name="楕円 309"/>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140970</xdr:rowOff>
    </xdr:to>
    <xdr:cxnSp macro="">
      <xdr:nvCxnSpPr>
        <xdr:cNvPr id="311" name="直線コネクタ 310"/>
        <xdr:cNvCxnSpPr/>
      </xdr:nvCxnSpPr>
      <xdr:spPr>
        <a:xfrm flipV="1">
          <a:off x="2019300" y="1389316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61595</xdr:rowOff>
    </xdr:from>
    <xdr:to>
      <xdr:col>6</xdr:col>
      <xdr:colOff>38100</xdr:colOff>
      <xdr:row>81</xdr:row>
      <xdr:rowOff>163195</xdr:rowOff>
    </xdr:to>
    <xdr:sp macro="" textlink="">
      <xdr:nvSpPr>
        <xdr:cNvPr id="312" name="楕円 311"/>
        <xdr:cNvSpPr/>
      </xdr:nvSpPr>
      <xdr:spPr>
        <a:xfrm>
          <a:off x="1079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112395</xdr:rowOff>
    </xdr:from>
    <xdr:to>
      <xdr:col>10</xdr:col>
      <xdr:colOff>114300</xdr:colOff>
      <xdr:row>81</xdr:row>
      <xdr:rowOff>140970</xdr:rowOff>
    </xdr:to>
    <xdr:cxnSp macro="">
      <xdr:nvCxnSpPr>
        <xdr:cNvPr id="313" name="直線コネクタ 312"/>
        <xdr:cNvCxnSpPr/>
      </xdr:nvCxnSpPr>
      <xdr:spPr>
        <a:xfrm>
          <a:off x="1130300" y="1399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318" name="n_1mainValue【公営住宅】&#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319"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20" name="n_3mainValue【公営住宅】&#10;有形固定資産減価償却率"/>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8272</xdr:rowOff>
    </xdr:from>
    <xdr:ext cx="405111" cy="259045"/>
    <xdr:sp macro="" textlink="">
      <xdr:nvSpPr>
        <xdr:cNvPr id="321" name="n_4mainValue【公営住宅】&#10;有形固定資産減価償却率"/>
        <xdr:cNvSpPr txBox="1"/>
      </xdr:nvSpPr>
      <xdr:spPr>
        <a:xfrm>
          <a:off x="927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104267</xdr:rowOff>
    </xdr:from>
    <xdr:to>
      <xdr:col>55</xdr:col>
      <xdr:colOff>50800</xdr:colOff>
      <xdr:row>84</xdr:row>
      <xdr:rowOff>34417</xdr:rowOff>
    </xdr:to>
    <xdr:sp macro="" textlink="">
      <xdr:nvSpPr>
        <xdr:cNvPr id="361" name="楕円 360"/>
        <xdr:cNvSpPr/>
      </xdr:nvSpPr>
      <xdr:spPr>
        <a:xfrm>
          <a:off x="10426700" y="143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127144</xdr:rowOff>
    </xdr:from>
    <xdr:ext cx="469744" cy="259045"/>
    <xdr:sp macro="" textlink="">
      <xdr:nvSpPr>
        <xdr:cNvPr id="362" name="【公営住宅】&#10;一人当たり面積該当値テキスト"/>
        <xdr:cNvSpPr txBox="1"/>
      </xdr:nvSpPr>
      <xdr:spPr>
        <a:xfrm>
          <a:off x="10515600" y="141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63" name="楕円 362"/>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155067</xdr:rowOff>
    </xdr:from>
    <xdr:to>
      <xdr:col>55</xdr:col>
      <xdr:colOff>0</xdr:colOff>
      <xdr:row>84</xdr:row>
      <xdr:rowOff>113537</xdr:rowOff>
    </xdr:to>
    <xdr:cxnSp macro="">
      <xdr:nvCxnSpPr>
        <xdr:cNvPr id="364" name="直線コネクタ 363"/>
        <xdr:cNvCxnSpPr/>
      </xdr:nvCxnSpPr>
      <xdr:spPr>
        <a:xfrm flipV="1">
          <a:off x="9639300" y="14385417"/>
          <a:ext cx="838200" cy="1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138557</xdr:rowOff>
    </xdr:from>
    <xdr:to>
      <xdr:col>46</xdr:col>
      <xdr:colOff>38100</xdr:colOff>
      <xdr:row>84</xdr:row>
      <xdr:rowOff>68707</xdr:rowOff>
    </xdr:to>
    <xdr:sp macro="" textlink="">
      <xdr:nvSpPr>
        <xdr:cNvPr id="365" name="楕円 364"/>
        <xdr:cNvSpPr/>
      </xdr:nvSpPr>
      <xdr:spPr>
        <a:xfrm>
          <a:off x="8699500" y="143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17907</xdr:rowOff>
    </xdr:from>
    <xdr:to>
      <xdr:col>50</xdr:col>
      <xdr:colOff>114300</xdr:colOff>
      <xdr:row>84</xdr:row>
      <xdr:rowOff>113537</xdr:rowOff>
    </xdr:to>
    <xdr:cxnSp macro="">
      <xdr:nvCxnSpPr>
        <xdr:cNvPr id="366" name="直線コネクタ 365"/>
        <xdr:cNvCxnSpPr/>
      </xdr:nvCxnSpPr>
      <xdr:spPr>
        <a:xfrm>
          <a:off x="8750300" y="14419707"/>
          <a:ext cx="889000" cy="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141224</xdr:rowOff>
    </xdr:from>
    <xdr:to>
      <xdr:col>41</xdr:col>
      <xdr:colOff>101600</xdr:colOff>
      <xdr:row>84</xdr:row>
      <xdr:rowOff>71374</xdr:rowOff>
    </xdr:to>
    <xdr:sp macro="" textlink="">
      <xdr:nvSpPr>
        <xdr:cNvPr id="367" name="楕円 366"/>
        <xdr:cNvSpPr/>
      </xdr:nvSpPr>
      <xdr:spPr>
        <a:xfrm>
          <a:off x="78105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17907</xdr:rowOff>
    </xdr:from>
    <xdr:to>
      <xdr:col>45</xdr:col>
      <xdr:colOff>177800</xdr:colOff>
      <xdr:row>84</xdr:row>
      <xdr:rowOff>20574</xdr:rowOff>
    </xdr:to>
    <xdr:cxnSp macro="">
      <xdr:nvCxnSpPr>
        <xdr:cNvPr id="368" name="直線コネクタ 367"/>
        <xdr:cNvCxnSpPr/>
      </xdr:nvCxnSpPr>
      <xdr:spPr>
        <a:xfrm flipV="1">
          <a:off x="7861300" y="144197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369" name="楕円 368"/>
        <xdr:cNvSpPr/>
      </xdr:nvSpPr>
      <xdr:spPr>
        <a:xfrm>
          <a:off x="692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20574</xdr:rowOff>
    </xdr:from>
    <xdr:to>
      <xdr:col>41</xdr:col>
      <xdr:colOff>50800</xdr:colOff>
      <xdr:row>84</xdr:row>
      <xdr:rowOff>26670</xdr:rowOff>
    </xdr:to>
    <xdr:cxnSp macro="">
      <xdr:nvCxnSpPr>
        <xdr:cNvPr id="370" name="直線コネクタ 369"/>
        <xdr:cNvCxnSpPr/>
      </xdr:nvCxnSpPr>
      <xdr:spPr>
        <a:xfrm flipV="1">
          <a:off x="6972300" y="144223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155464</xdr:rowOff>
    </xdr:from>
    <xdr:ext cx="469744" cy="259045"/>
    <xdr:sp macro="" textlink="">
      <xdr:nvSpPr>
        <xdr:cNvPr id="375" name="n_1mainValue【公営住宅】&#10;一人当たり面積"/>
        <xdr:cNvSpPr txBox="1"/>
      </xdr:nvSpPr>
      <xdr:spPr>
        <a:xfrm>
          <a:off x="9391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59834</xdr:rowOff>
    </xdr:from>
    <xdr:ext cx="469744" cy="259045"/>
    <xdr:sp macro="" textlink="">
      <xdr:nvSpPr>
        <xdr:cNvPr id="376" name="n_2mainValue【公営住宅】&#10;一人当たり面積"/>
        <xdr:cNvSpPr txBox="1"/>
      </xdr:nvSpPr>
      <xdr:spPr>
        <a:xfrm>
          <a:off x="8515427" y="144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62501</xdr:rowOff>
    </xdr:from>
    <xdr:ext cx="469744" cy="259045"/>
    <xdr:sp macro="" textlink="">
      <xdr:nvSpPr>
        <xdr:cNvPr id="377" name="n_3mainValue【公営住宅】&#10;一人当たり面積"/>
        <xdr:cNvSpPr txBox="1"/>
      </xdr:nvSpPr>
      <xdr:spPr>
        <a:xfrm>
          <a:off x="7626427" y="144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68597</xdr:rowOff>
    </xdr:from>
    <xdr:ext cx="469744" cy="259045"/>
    <xdr:sp macro="" textlink="">
      <xdr:nvSpPr>
        <xdr:cNvPr id="378" name="n_4mainValue【公営住宅】&#10;一人当たり面積"/>
        <xdr:cNvSpPr txBox="1"/>
      </xdr:nvSpPr>
      <xdr:spPr>
        <a:xfrm>
          <a:off x="6737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35" name="楕円 434"/>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120032</xdr:rowOff>
    </xdr:from>
    <xdr:ext cx="405111" cy="259045"/>
    <xdr:sp macro="" textlink="">
      <xdr:nvSpPr>
        <xdr:cNvPr id="436" name="【認定こども園・幼稚園・保育所】&#10;有形固定資産減価償却率該当値テキスト"/>
        <xdr:cNvSpPr txBox="1"/>
      </xdr:nvSpPr>
      <xdr:spPr>
        <a:xfrm>
          <a:off x="163576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170180</xdr:rowOff>
    </xdr:from>
    <xdr:to>
      <xdr:col>81</xdr:col>
      <xdr:colOff>101600</xdr:colOff>
      <xdr:row>41</xdr:row>
      <xdr:rowOff>100330</xdr:rowOff>
    </xdr:to>
    <xdr:sp macro="" textlink="">
      <xdr:nvSpPr>
        <xdr:cNvPr id="437" name="楕円 436"/>
        <xdr:cNvSpPr/>
      </xdr:nvSpPr>
      <xdr:spPr>
        <a:xfrm>
          <a:off x="1543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49530</xdr:rowOff>
    </xdr:to>
    <xdr:cxnSp macro="">
      <xdr:nvCxnSpPr>
        <xdr:cNvPr id="438" name="直線コネクタ 437"/>
        <xdr:cNvCxnSpPr/>
      </xdr:nvCxnSpPr>
      <xdr:spPr>
        <a:xfrm flipV="1">
          <a:off x="15481300" y="7050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145415</xdr:rowOff>
    </xdr:from>
    <xdr:to>
      <xdr:col>76</xdr:col>
      <xdr:colOff>165100</xdr:colOff>
      <xdr:row>41</xdr:row>
      <xdr:rowOff>75565</xdr:rowOff>
    </xdr:to>
    <xdr:sp macro="" textlink="">
      <xdr:nvSpPr>
        <xdr:cNvPr id="439" name="楕円 438"/>
        <xdr:cNvSpPr/>
      </xdr:nvSpPr>
      <xdr:spPr>
        <a:xfrm>
          <a:off x="14541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24765</xdr:rowOff>
    </xdr:from>
    <xdr:to>
      <xdr:col>81</xdr:col>
      <xdr:colOff>50800</xdr:colOff>
      <xdr:row>41</xdr:row>
      <xdr:rowOff>49530</xdr:rowOff>
    </xdr:to>
    <xdr:cxnSp macro="">
      <xdr:nvCxnSpPr>
        <xdr:cNvPr id="440" name="直線コネクタ 439"/>
        <xdr:cNvCxnSpPr/>
      </xdr:nvCxnSpPr>
      <xdr:spPr>
        <a:xfrm>
          <a:off x="14592300" y="70542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120650</xdr:rowOff>
    </xdr:from>
    <xdr:to>
      <xdr:col>72</xdr:col>
      <xdr:colOff>38100</xdr:colOff>
      <xdr:row>41</xdr:row>
      <xdr:rowOff>50800</xdr:rowOff>
    </xdr:to>
    <xdr:sp macro="" textlink="">
      <xdr:nvSpPr>
        <xdr:cNvPr id="441" name="楕円 440"/>
        <xdr:cNvSpPr/>
      </xdr:nvSpPr>
      <xdr:spPr>
        <a:xfrm>
          <a:off x="1365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0</xdr:rowOff>
    </xdr:from>
    <xdr:to>
      <xdr:col>76</xdr:col>
      <xdr:colOff>114300</xdr:colOff>
      <xdr:row>41</xdr:row>
      <xdr:rowOff>24765</xdr:rowOff>
    </xdr:to>
    <xdr:cxnSp macro="">
      <xdr:nvCxnSpPr>
        <xdr:cNvPr id="442" name="直線コネクタ 441"/>
        <xdr:cNvCxnSpPr/>
      </xdr:nvCxnSpPr>
      <xdr:spPr>
        <a:xfrm>
          <a:off x="13703300" y="7029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92075</xdr:rowOff>
    </xdr:from>
    <xdr:to>
      <xdr:col>67</xdr:col>
      <xdr:colOff>101600</xdr:colOff>
      <xdr:row>41</xdr:row>
      <xdr:rowOff>22225</xdr:rowOff>
    </xdr:to>
    <xdr:sp macro="" textlink="">
      <xdr:nvSpPr>
        <xdr:cNvPr id="443" name="楕円 442"/>
        <xdr:cNvSpPr/>
      </xdr:nvSpPr>
      <xdr:spPr>
        <a:xfrm>
          <a:off x="12763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142875</xdr:rowOff>
    </xdr:from>
    <xdr:to>
      <xdr:col>71</xdr:col>
      <xdr:colOff>177800</xdr:colOff>
      <xdr:row>41</xdr:row>
      <xdr:rowOff>0</xdr:rowOff>
    </xdr:to>
    <xdr:cxnSp macro="">
      <xdr:nvCxnSpPr>
        <xdr:cNvPr id="444" name="直線コネクタ 443"/>
        <xdr:cNvCxnSpPr/>
      </xdr:nvCxnSpPr>
      <xdr:spPr>
        <a:xfrm>
          <a:off x="12814300" y="7000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91457</xdr:rowOff>
    </xdr:from>
    <xdr:ext cx="405111" cy="259045"/>
    <xdr:sp macro="" textlink="">
      <xdr:nvSpPr>
        <xdr:cNvPr id="449" name="n_1mainValue【認定こども園・幼稚園・保育所】&#10;有形固定資産減価償却率"/>
        <xdr:cNvSpPr txBox="1"/>
      </xdr:nvSpPr>
      <xdr:spPr>
        <a:xfrm>
          <a:off x="152660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66692</xdr:rowOff>
    </xdr:from>
    <xdr:ext cx="405111" cy="259045"/>
    <xdr:sp macro="" textlink="">
      <xdr:nvSpPr>
        <xdr:cNvPr id="450" name="n_2mainValue【認定こども園・幼稚園・保育所】&#10;有形固定資産減価償却率"/>
        <xdr:cNvSpPr txBox="1"/>
      </xdr:nvSpPr>
      <xdr:spPr>
        <a:xfrm>
          <a:off x="14389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41927</xdr:rowOff>
    </xdr:from>
    <xdr:ext cx="405111" cy="259045"/>
    <xdr:sp macro="" textlink="">
      <xdr:nvSpPr>
        <xdr:cNvPr id="451" name="n_3mainValue【認定こども園・幼稚園・保育所】&#10;有形固定資産減価償却率"/>
        <xdr:cNvSpPr txBox="1"/>
      </xdr:nvSpPr>
      <xdr:spPr>
        <a:xfrm>
          <a:off x="13500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13352</xdr:rowOff>
    </xdr:from>
    <xdr:ext cx="405111" cy="259045"/>
    <xdr:sp macro="" textlink="">
      <xdr:nvSpPr>
        <xdr:cNvPr id="452" name="n_4mainValue【認定こども園・幼稚園・保育所】&#10;有形固定資産減価償却率"/>
        <xdr:cNvSpPr txBox="1"/>
      </xdr:nvSpPr>
      <xdr:spPr>
        <a:xfrm>
          <a:off x="12611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90" name="楕円 489"/>
        <xdr:cNvSpPr/>
      </xdr:nvSpPr>
      <xdr:spPr>
        <a:xfrm>
          <a:off x="22110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137431</xdr:rowOff>
    </xdr:from>
    <xdr:ext cx="469744" cy="259045"/>
    <xdr:sp macro="" textlink="">
      <xdr:nvSpPr>
        <xdr:cNvPr id="491" name="【認定こども園・幼稚園・保育所】&#10;一人当たり面積該当値テキスト"/>
        <xdr:cNvSpPr txBox="1"/>
      </xdr:nvSpPr>
      <xdr:spPr>
        <a:xfrm>
          <a:off x="22199600"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92" name="楕円 491"/>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165354</xdr:rowOff>
    </xdr:to>
    <xdr:cxnSp macro="">
      <xdr:nvCxnSpPr>
        <xdr:cNvPr id="493" name="直線コネクタ 492"/>
        <xdr:cNvCxnSpPr/>
      </xdr:nvCxnSpPr>
      <xdr:spPr>
        <a:xfrm>
          <a:off x="21323300" y="6499860"/>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494" name="楕円 493"/>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156210</xdr:rowOff>
    </xdr:to>
    <xdr:cxnSp macro="">
      <xdr:nvCxnSpPr>
        <xdr:cNvPr id="495" name="直線コネクタ 494"/>
        <xdr:cNvCxnSpPr/>
      </xdr:nvCxnSpPr>
      <xdr:spPr>
        <a:xfrm>
          <a:off x="20434300" y="6385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169418</xdr:rowOff>
    </xdr:from>
    <xdr:to>
      <xdr:col>102</xdr:col>
      <xdr:colOff>165100</xdr:colOff>
      <xdr:row>37</xdr:row>
      <xdr:rowOff>99568</xdr:rowOff>
    </xdr:to>
    <xdr:sp macro="" textlink="">
      <xdr:nvSpPr>
        <xdr:cNvPr id="496" name="楕円 495"/>
        <xdr:cNvSpPr/>
      </xdr:nvSpPr>
      <xdr:spPr>
        <a:xfrm>
          <a:off x="19494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48768</xdr:rowOff>
    </xdr:to>
    <xdr:cxnSp macro="">
      <xdr:nvCxnSpPr>
        <xdr:cNvPr id="497" name="直線コネクタ 496"/>
        <xdr:cNvCxnSpPr/>
      </xdr:nvCxnSpPr>
      <xdr:spPr>
        <a:xfrm flipV="1">
          <a:off x="19545300" y="63855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9398</xdr:rowOff>
    </xdr:from>
    <xdr:to>
      <xdr:col>98</xdr:col>
      <xdr:colOff>38100</xdr:colOff>
      <xdr:row>37</xdr:row>
      <xdr:rowOff>110998</xdr:rowOff>
    </xdr:to>
    <xdr:sp macro="" textlink="">
      <xdr:nvSpPr>
        <xdr:cNvPr id="498" name="楕円 497"/>
        <xdr:cNvSpPr/>
      </xdr:nvSpPr>
      <xdr:spPr>
        <a:xfrm>
          <a:off x="18605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48768</xdr:rowOff>
    </xdr:from>
    <xdr:to>
      <xdr:col>102</xdr:col>
      <xdr:colOff>114300</xdr:colOff>
      <xdr:row>37</xdr:row>
      <xdr:rowOff>60198</xdr:rowOff>
    </xdr:to>
    <xdr:cxnSp macro="">
      <xdr:nvCxnSpPr>
        <xdr:cNvPr id="499" name="直線コネクタ 498"/>
        <xdr:cNvCxnSpPr/>
      </xdr:nvCxnSpPr>
      <xdr:spPr>
        <a:xfrm flipV="1">
          <a:off x="18656300" y="63924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00"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504"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05"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116095</xdr:rowOff>
    </xdr:from>
    <xdr:ext cx="469744" cy="259045"/>
    <xdr:sp macro="" textlink="">
      <xdr:nvSpPr>
        <xdr:cNvPr id="506" name="n_3mainValue【認定こども園・幼稚園・保育所】&#10;一人当たり面積"/>
        <xdr:cNvSpPr txBox="1"/>
      </xdr:nvSpPr>
      <xdr:spPr>
        <a:xfrm>
          <a:off x="19310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127525</xdr:rowOff>
    </xdr:from>
    <xdr:ext cx="469744" cy="259045"/>
    <xdr:sp macro="" textlink="">
      <xdr:nvSpPr>
        <xdr:cNvPr id="507" name="n_4mainValue【認定こども園・幼稚園・保育所】&#10;一人当たり面積"/>
        <xdr:cNvSpPr txBox="1"/>
      </xdr:nvSpPr>
      <xdr:spPr>
        <a:xfrm>
          <a:off x="18421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48" name="楕円 547"/>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49"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50" name="楕円 549"/>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61</xdr:row>
      <xdr:rowOff>7620</xdr:rowOff>
    </xdr:to>
    <xdr:cxnSp macro="">
      <xdr:nvCxnSpPr>
        <xdr:cNvPr id="551" name="直線コネクタ 550"/>
        <xdr:cNvCxnSpPr/>
      </xdr:nvCxnSpPr>
      <xdr:spPr>
        <a:xfrm>
          <a:off x="15481300" y="10429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52" name="楕円 551"/>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142875</xdr:rowOff>
    </xdr:to>
    <xdr:cxnSp macro="">
      <xdr:nvCxnSpPr>
        <xdr:cNvPr id="553" name="直線コネクタ 552"/>
        <xdr:cNvCxnSpPr/>
      </xdr:nvCxnSpPr>
      <xdr:spPr>
        <a:xfrm>
          <a:off x="14592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554" name="楕円 553"/>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97155</xdr:rowOff>
    </xdr:from>
    <xdr:to>
      <xdr:col>76</xdr:col>
      <xdr:colOff>114300</xdr:colOff>
      <xdr:row>60</xdr:row>
      <xdr:rowOff>99060</xdr:rowOff>
    </xdr:to>
    <xdr:cxnSp macro="">
      <xdr:nvCxnSpPr>
        <xdr:cNvPr id="555" name="直線コネクタ 554"/>
        <xdr:cNvCxnSpPr/>
      </xdr:nvCxnSpPr>
      <xdr:spPr>
        <a:xfrm>
          <a:off x="13703300" y="10384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556" name="楕円 555"/>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51435</xdr:rowOff>
    </xdr:from>
    <xdr:to>
      <xdr:col>71</xdr:col>
      <xdr:colOff>177800</xdr:colOff>
      <xdr:row>60</xdr:row>
      <xdr:rowOff>97155</xdr:rowOff>
    </xdr:to>
    <xdr:cxnSp macro="">
      <xdr:nvCxnSpPr>
        <xdr:cNvPr id="557" name="直線コネクタ 556"/>
        <xdr:cNvCxnSpPr/>
      </xdr:nvCxnSpPr>
      <xdr:spPr>
        <a:xfrm>
          <a:off x="12814300" y="10338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61"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62"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3" name="n_2mainValue【学校施設】&#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564" name="n_3mainValue【学校施設】&#10;有形固定資産減価償却率"/>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93362</xdr:rowOff>
    </xdr:from>
    <xdr:ext cx="405111" cy="259045"/>
    <xdr:sp macro="" textlink="">
      <xdr:nvSpPr>
        <xdr:cNvPr id="565" name="n_4mainValue【学校施設】&#10;有形固定資産減価償却率"/>
        <xdr:cNvSpPr txBox="1"/>
      </xdr:nvSpPr>
      <xdr:spPr>
        <a:xfrm>
          <a:off x="12611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117449</xdr:rowOff>
    </xdr:from>
    <xdr:to>
      <xdr:col>116</xdr:col>
      <xdr:colOff>114300</xdr:colOff>
      <xdr:row>61</xdr:row>
      <xdr:rowOff>47599</xdr:rowOff>
    </xdr:to>
    <xdr:sp macro="" textlink="">
      <xdr:nvSpPr>
        <xdr:cNvPr id="604" name="楕円 603"/>
        <xdr:cNvSpPr/>
      </xdr:nvSpPr>
      <xdr:spPr>
        <a:xfrm>
          <a:off x="221107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140326</xdr:rowOff>
    </xdr:from>
    <xdr:ext cx="469744" cy="259045"/>
    <xdr:sp macro="" textlink="">
      <xdr:nvSpPr>
        <xdr:cNvPr id="605" name="【学校施設】&#10;一人当たり面積該当値テキスト"/>
        <xdr:cNvSpPr txBox="1"/>
      </xdr:nvSpPr>
      <xdr:spPr>
        <a:xfrm>
          <a:off x="22199600" y="102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129337</xdr:rowOff>
    </xdr:from>
    <xdr:to>
      <xdr:col>112</xdr:col>
      <xdr:colOff>38100</xdr:colOff>
      <xdr:row>61</xdr:row>
      <xdr:rowOff>59487</xdr:rowOff>
    </xdr:to>
    <xdr:sp macro="" textlink="">
      <xdr:nvSpPr>
        <xdr:cNvPr id="606" name="楕円 605"/>
        <xdr:cNvSpPr/>
      </xdr:nvSpPr>
      <xdr:spPr>
        <a:xfrm>
          <a:off x="212725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168249</xdr:rowOff>
    </xdr:from>
    <xdr:to>
      <xdr:col>116</xdr:col>
      <xdr:colOff>63500</xdr:colOff>
      <xdr:row>61</xdr:row>
      <xdr:rowOff>8687</xdr:rowOff>
    </xdr:to>
    <xdr:cxnSp macro="">
      <xdr:nvCxnSpPr>
        <xdr:cNvPr id="607" name="直線コネクタ 606"/>
        <xdr:cNvCxnSpPr/>
      </xdr:nvCxnSpPr>
      <xdr:spPr>
        <a:xfrm flipV="1">
          <a:off x="21323300" y="10455249"/>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147625</xdr:rowOff>
    </xdr:from>
    <xdr:to>
      <xdr:col>107</xdr:col>
      <xdr:colOff>101600</xdr:colOff>
      <xdr:row>61</xdr:row>
      <xdr:rowOff>77775</xdr:rowOff>
    </xdr:to>
    <xdr:sp macro="" textlink="">
      <xdr:nvSpPr>
        <xdr:cNvPr id="608" name="楕円 607"/>
        <xdr:cNvSpPr/>
      </xdr:nvSpPr>
      <xdr:spPr>
        <a:xfrm>
          <a:off x="20383500" y="10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8687</xdr:rowOff>
    </xdr:from>
    <xdr:to>
      <xdr:col>111</xdr:col>
      <xdr:colOff>177800</xdr:colOff>
      <xdr:row>61</xdr:row>
      <xdr:rowOff>26975</xdr:rowOff>
    </xdr:to>
    <xdr:cxnSp macro="">
      <xdr:nvCxnSpPr>
        <xdr:cNvPr id="609" name="直線コネクタ 608"/>
        <xdr:cNvCxnSpPr/>
      </xdr:nvCxnSpPr>
      <xdr:spPr>
        <a:xfrm flipV="1">
          <a:off x="20434300" y="1046713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10" name="楕円 609"/>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26975</xdr:rowOff>
    </xdr:from>
    <xdr:to>
      <xdr:col>107</xdr:col>
      <xdr:colOff>50800</xdr:colOff>
      <xdr:row>61</xdr:row>
      <xdr:rowOff>34290</xdr:rowOff>
    </xdr:to>
    <xdr:cxnSp macro="">
      <xdr:nvCxnSpPr>
        <xdr:cNvPr id="611" name="直線コネクタ 610"/>
        <xdr:cNvCxnSpPr/>
      </xdr:nvCxnSpPr>
      <xdr:spPr>
        <a:xfrm flipV="1">
          <a:off x="19545300" y="104854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167742</xdr:rowOff>
    </xdr:from>
    <xdr:to>
      <xdr:col>98</xdr:col>
      <xdr:colOff>38100</xdr:colOff>
      <xdr:row>61</xdr:row>
      <xdr:rowOff>97892</xdr:rowOff>
    </xdr:to>
    <xdr:sp macro="" textlink="">
      <xdr:nvSpPr>
        <xdr:cNvPr id="612" name="楕円 611"/>
        <xdr:cNvSpPr/>
      </xdr:nvSpPr>
      <xdr:spPr>
        <a:xfrm>
          <a:off x="18605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47092</xdr:rowOff>
    </xdr:to>
    <xdr:cxnSp macro="">
      <xdr:nvCxnSpPr>
        <xdr:cNvPr id="613" name="直線コネクタ 612"/>
        <xdr:cNvCxnSpPr/>
      </xdr:nvCxnSpPr>
      <xdr:spPr>
        <a:xfrm flipV="1">
          <a:off x="18656300" y="1049274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76014</xdr:rowOff>
    </xdr:from>
    <xdr:ext cx="469744" cy="259045"/>
    <xdr:sp macro="" textlink="">
      <xdr:nvSpPr>
        <xdr:cNvPr id="618" name="n_1mainValue【学校施設】&#10;一人当たり面積"/>
        <xdr:cNvSpPr txBox="1"/>
      </xdr:nvSpPr>
      <xdr:spPr>
        <a:xfrm>
          <a:off x="21075727" y="101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94302</xdr:rowOff>
    </xdr:from>
    <xdr:ext cx="469744" cy="259045"/>
    <xdr:sp macro="" textlink="">
      <xdr:nvSpPr>
        <xdr:cNvPr id="619" name="n_2mainValue【学校施設】&#10;一人当たり面積"/>
        <xdr:cNvSpPr txBox="1"/>
      </xdr:nvSpPr>
      <xdr:spPr>
        <a:xfrm>
          <a:off x="20199427" y="102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620" name="n_3mainValue【学校施設】&#10;一人当たり面積"/>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114419</xdr:rowOff>
    </xdr:from>
    <xdr:ext cx="469744" cy="259045"/>
    <xdr:sp macro="" textlink="">
      <xdr:nvSpPr>
        <xdr:cNvPr id="621" name="n_4mainValue【学校施設】&#10;一人当たり面積"/>
        <xdr:cNvSpPr txBox="1"/>
      </xdr:nvSpPr>
      <xdr:spPr>
        <a:xfrm>
          <a:off x="18421427" y="102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663" name="楕円 662"/>
        <xdr:cNvSpPr/>
      </xdr:nvSpPr>
      <xdr:spPr>
        <a:xfrm>
          <a:off x="16268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84926</xdr:rowOff>
    </xdr:from>
    <xdr:ext cx="405111" cy="259045"/>
    <xdr:sp macro="" textlink="">
      <xdr:nvSpPr>
        <xdr:cNvPr id="664" name="【児童館】&#10;有形固定資産減価償却率該当値テキスト"/>
        <xdr:cNvSpPr txBox="1"/>
      </xdr:nvSpPr>
      <xdr:spPr>
        <a:xfrm>
          <a:off x="16357600"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62412</xdr:rowOff>
    </xdr:from>
    <xdr:to>
      <xdr:col>81</xdr:col>
      <xdr:colOff>101600</xdr:colOff>
      <xdr:row>84</xdr:row>
      <xdr:rowOff>164012</xdr:rowOff>
    </xdr:to>
    <xdr:sp macro="" textlink="">
      <xdr:nvSpPr>
        <xdr:cNvPr id="665" name="楕円 664"/>
        <xdr:cNvSpPr/>
      </xdr:nvSpPr>
      <xdr:spPr>
        <a:xfrm>
          <a:off x="1543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113212</xdr:rowOff>
    </xdr:from>
    <xdr:to>
      <xdr:col>85</xdr:col>
      <xdr:colOff>127000</xdr:colOff>
      <xdr:row>84</xdr:row>
      <xdr:rowOff>157299</xdr:rowOff>
    </xdr:to>
    <xdr:cxnSp macro="">
      <xdr:nvCxnSpPr>
        <xdr:cNvPr id="666" name="直線コネクタ 665"/>
        <xdr:cNvCxnSpPr/>
      </xdr:nvCxnSpPr>
      <xdr:spPr>
        <a:xfrm>
          <a:off x="15481300" y="145150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18324</xdr:rowOff>
    </xdr:from>
    <xdr:to>
      <xdr:col>76</xdr:col>
      <xdr:colOff>165100</xdr:colOff>
      <xdr:row>84</xdr:row>
      <xdr:rowOff>119924</xdr:rowOff>
    </xdr:to>
    <xdr:sp macro="" textlink="">
      <xdr:nvSpPr>
        <xdr:cNvPr id="667" name="楕円 666"/>
        <xdr:cNvSpPr/>
      </xdr:nvSpPr>
      <xdr:spPr>
        <a:xfrm>
          <a:off x="14541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69124</xdr:rowOff>
    </xdr:from>
    <xdr:to>
      <xdr:col>81</xdr:col>
      <xdr:colOff>50800</xdr:colOff>
      <xdr:row>84</xdr:row>
      <xdr:rowOff>113212</xdr:rowOff>
    </xdr:to>
    <xdr:cxnSp macro="">
      <xdr:nvCxnSpPr>
        <xdr:cNvPr id="668" name="直線コネクタ 667"/>
        <xdr:cNvCxnSpPr/>
      </xdr:nvCxnSpPr>
      <xdr:spPr>
        <a:xfrm>
          <a:off x="14592300" y="144709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145687</xdr:rowOff>
    </xdr:from>
    <xdr:to>
      <xdr:col>72</xdr:col>
      <xdr:colOff>38100</xdr:colOff>
      <xdr:row>84</xdr:row>
      <xdr:rowOff>75837</xdr:rowOff>
    </xdr:to>
    <xdr:sp macro="" textlink="">
      <xdr:nvSpPr>
        <xdr:cNvPr id="669" name="楕円 668"/>
        <xdr:cNvSpPr/>
      </xdr:nvSpPr>
      <xdr:spPr>
        <a:xfrm>
          <a:off x="13652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25037</xdr:rowOff>
    </xdr:from>
    <xdr:to>
      <xdr:col>76</xdr:col>
      <xdr:colOff>114300</xdr:colOff>
      <xdr:row>84</xdr:row>
      <xdr:rowOff>69124</xdr:rowOff>
    </xdr:to>
    <xdr:cxnSp macro="">
      <xdr:nvCxnSpPr>
        <xdr:cNvPr id="670" name="直線コネクタ 669"/>
        <xdr:cNvCxnSpPr/>
      </xdr:nvCxnSpPr>
      <xdr:spPr>
        <a:xfrm>
          <a:off x="13703300" y="144268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71" name="楕円 670"/>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84</xdr:row>
      <xdr:rowOff>25037</xdr:rowOff>
    </xdr:to>
    <xdr:cxnSp macro="">
      <xdr:nvCxnSpPr>
        <xdr:cNvPr id="672" name="直線コネクタ 671"/>
        <xdr:cNvCxnSpPr/>
      </xdr:nvCxnSpPr>
      <xdr:spPr>
        <a:xfrm>
          <a:off x="12814300" y="143827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3"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6"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155139</xdr:rowOff>
    </xdr:from>
    <xdr:ext cx="405111" cy="259045"/>
    <xdr:sp macro="" textlink="">
      <xdr:nvSpPr>
        <xdr:cNvPr id="677" name="n_1mainValue【児童館】&#10;有形固定資産減価償却率"/>
        <xdr:cNvSpPr txBox="1"/>
      </xdr:nvSpPr>
      <xdr:spPr>
        <a:xfrm>
          <a:off x="15266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136451</xdr:rowOff>
    </xdr:from>
    <xdr:ext cx="405111" cy="259045"/>
    <xdr:sp macro="" textlink="">
      <xdr:nvSpPr>
        <xdr:cNvPr id="678" name="n_2mainValue【児童館】&#10;有形固定資産減価償却率"/>
        <xdr:cNvSpPr txBox="1"/>
      </xdr:nvSpPr>
      <xdr:spPr>
        <a:xfrm>
          <a:off x="14389744" y="1419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66964</xdr:rowOff>
    </xdr:from>
    <xdr:ext cx="405111" cy="259045"/>
    <xdr:sp macro="" textlink="">
      <xdr:nvSpPr>
        <xdr:cNvPr id="679" name="n_3mainValue【児童館】&#10;有形固定資産減価償却率"/>
        <xdr:cNvSpPr txBox="1"/>
      </xdr:nvSpPr>
      <xdr:spPr>
        <a:xfrm>
          <a:off x="13500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80" name="n_4mainValue【児童館】&#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7"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18" name="楕円 717"/>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19"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0" name="楕円 719"/>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1" name="直線コネクタ 720"/>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2" name="楕円 721"/>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3" name="直線コネクタ 722"/>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4" name="楕円 723"/>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5" name="直線コネクタ 724"/>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6" name="楕円 725"/>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27" name="直線コネクタ 726"/>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28"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29"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30"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1"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2"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3"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4"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5" name="n_4mainValue【児童館】&#10;一人当たり面積"/>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6"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51526</xdr:rowOff>
    </xdr:from>
    <xdr:to>
      <xdr:col>85</xdr:col>
      <xdr:colOff>177800</xdr:colOff>
      <xdr:row>108</xdr:row>
      <xdr:rowOff>153126</xdr:rowOff>
    </xdr:to>
    <xdr:sp macro="" textlink="">
      <xdr:nvSpPr>
        <xdr:cNvPr id="777" name="楕円 776"/>
        <xdr:cNvSpPr/>
      </xdr:nvSpPr>
      <xdr:spPr>
        <a:xfrm>
          <a:off x="16268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137903</xdr:rowOff>
    </xdr:from>
    <xdr:ext cx="405111" cy="259045"/>
    <xdr:sp macro="" textlink="">
      <xdr:nvSpPr>
        <xdr:cNvPr id="778" name="【公民館】&#10;有形固定資産減価償却率該当値テキスト"/>
        <xdr:cNvSpPr txBox="1"/>
      </xdr:nvSpPr>
      <xdr:spPr>
        <a:xfrm>
          <a:off x="16357600" y="1848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17236</xdr:rowOff>
    </xdr:from>
    <xdr:to>
      <xdr:col>81</xdr:col>
      <xdr:colOff>101600</xdr:colOff>
      <xdr:row>108</xdr:row>
      <xdr:rowOff>118836</xdr:rowOff>
    </xdr:to>
    <xdr:sp macro="" textlink="">
      <xdr:nvSpPr>
        <xdr:cNvPr id="779" name="楕円 778"/>
        <xdr:cNvSpPr/>
      </xdr:nvSpPr>
      <xdr:spPr>
        <a:xfrm>
          <a:off x="15430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68036</xdr:rowOff>
    </xdr:from>
    <xdr:to>
      <xdr:col>85</xdr:col>
      <xdr:colOff>127000</xdr:colOff>
      <xdr:row>108</xdr:row>
      <xdr:rowOff>102326</xdr:rowOff>
    </xdr:to>
    <xdr:cxnSp macro="">
      <xdr:nvCxnSpPr>
        <xdr:cNvPr id="780" name="直線コネクタ 779"/>
        <xdr:cNvCxnSpPr/>
      </xdr:nvCxnSpPr>
      <xdr:spPr>
        <a:xfrm>
          <a:off x="15481300" y="185846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781" name="楕円 780"/>
        <xdr:cNvSpPr/>
      </xdr:nvSpPr>
      <xdr:spPr>
        <a:xfrm>
          <a:off x="14541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35379</xdr:rowOff>
    </xdr:from>
    <xdr:to>
      <xdr:col>81</xdr:col>
      <xdr:colOff>50800</xdr:colOff>
      <xdr:row>108</xdr:row>
      <xdr:rowOff>68036</xdr:rowOff>
    </xdr:to>
    <xdr:cxnSp macro="">
      <xdr:nvCxnSpPr>
        <xdr:cNvPr id="782" name="直線コネクタ 781"/>
        <xdr:cNvCxnSpPr/>
      </xdr:nvCxnSpPr>
      <xdr:spPr>
        <a:xfrm>
          <a:off x="14592300" y="185519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783" name="楕円 782"/>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35379</xdr:rowOff>
    </xdr:to>
    <xdr:cxnSp macro="">
      <xdr:nvCxnSpPr>
        <xdr:cNvPr id="784" name="直線コネクタ 783"/>
        <xdr:cNvCxnSpPr/>
      </xdr:nvCxnSpPr>
      <xdr:spPr>
        <a:xfrm>
          <a:off x="13703300" y="185274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5" name="楕円 784"/>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109</xdr:row>
      <xdr:rowOff>35379</xdr:rowOff>
    </xdr:to>
    <xdr:cxnSp macro="">
      <xdr:nvCxnSpPr>
        <xdr:cNvPr id="786" name="直線コネクタ 785"/>
        <xdr:cNvCxnSpPr/>
      </xdr:nvCxnSpPr>
      <xdr:spPr>
        <a:xfrm flipV="1">
          <a:off x="12814300" y="185274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7"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8"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89"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90"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109963</xdr:rowOff>
    </xdr:from>
    <xdr:ext cx="405111" cy="259045"/>
    <xdr:sp macro="" textlink="">
      <xdr:nvSpPr>
        <xdr:cNvPr id="791" name="n_1mainValue【公民館】&#10;有形固定資産減価償却率"/>
        <xdr:cNvSpPr txBox="1"/>
      </xdr:nvSpPr>
      <xdr:spPr>
        <a:xfrm>
          <a:off x="152660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792" name="n_2mainValue【公民館】&#10;有形固定資産減価償却率"/>
        <xdr:cNvSpPr txBox="1"/>
      </xdr:nvSpPr>
      <xdr:spPr>
        <a:xfrm>
          <a:off x="14389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793" name="n_3mainValue【公民館】&#10;有形固定資産減価償却率"/>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4" name="n_4mainValue【公民館】&#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5"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152763</xdr:rowOff>
    </xdr:from>
    <xdr:to>
      <xdr:col>116</xdr:col>
      <xdr:colOff>114300</xdr:colOff>
      <xdr:row>108</xdr:row>
      <xdr:rowOff>82913</xdr:rowOff>
    </xdr:to>
    <xdr:sp macro="" textlink="">
      <xdr:nvSpPr>
        <xdr:cNvPr id="836" name="楕円 835"/>
        <xdr:cNvSpPr/>
      </xdr:nvSpPr>
      <xdr:spPr>
        <a:xfrm>
          <a:off x="221107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131190</xdr:rowOff>
    </xdr:from>
    <xdr:ext cx="469744" cy="259045"/>
    <xdr:sp macro="" textlink="">
      <xdr:nvSpPr>
        <xdr:cNvPr id="837" name="【公民館】&#10;一人当たり面積該当値テキスト"/>
        <xdr:cNvSpPr txBox="1"/>
      </xdr:nvSpPr>
      <xdr:spPr>
        <a:xfrm>
          <a:off x="22199600"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156029</xdr:rowOff>
    </xdr:from>
    <xdr:to>
      <xdr:col>112</xdr:col>
      <xdr:colOff>38100</xdr:colOff>
      <xdr:row>108</xdr:row>
      <xdr:rowOff>86179</xdr:rowOff>
    </xdr:to>
    <xdr:sp macro="" textlink="">
      <xdr:nvSpPr>
        <xdr:cNvPr id="838" name="楕円 837"/>
        <xdr:cNvSpPr/>
      </xdr:nvSpPr>
      <xdr:spPr>
        <a:xfrm>
          <a:off x="21272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32113</xdr:rowOff>
    </xdr:from>
    <xdr:to>
      <xdr:col>116</xdr:col>
      <xdr:colOff>63500</xdr:colOff>
      <xdr:row>108</xdr:row>
      <xdr:rowOff>35379</xdr:rowOff>
    </xdr:to>
    <xdr:cxnSp macro="">
      <xdr:nvCxnSpPr>
        <xdr:cNvPr id="839" name="直線コネクタ 838"/>
        <xdr:cNvCxnSpPr/>
      </xdr:nvCxnSpPr>
      <xdr:spPr>
        <a:xfrm flipV="1">
          <a:off x="21323300" y="1854871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159294</xdr:rowOff>
    </xdr:from>
    <xdr:to>
      <xdr:col>107</xdr:col>
      <xdr:colOff>101600</xdr:colOff>
      <xdr:row>108</xdr:row>
      <xdr:rowOff>89444</xdr:rowOff>
    </xdr:to>
    <xdr:sp macro="" textlink="">
      <xdr:nvSpPr>
        <xdr:cNvPr id="840" name="楕円 839"/>
        <xdr:cNvSpPr/>
      </xdr:nvSpPr>
      <xdr:spPr>
        <a:xfrm>
          <a:off x="2038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35379</xdr:rowOff>
    </xdr:from>
    <xdr:to>
      <xdr:col>111</xdr:col>
      <xdr:colOff>177800</xdr:colOff>
      <xdr:row>108</xdr:row>
      <xdr:rowOff>38644</xdr:rowOff>
    </xdr:to>
    <xdr:cxnSp macro="">
      <xdr:nvCxnSpPr>
        <xdr:cNvPr id="841" name="直線コネクタ 840"/>
        <xdr:cNvCxnSpPr/>
      </xdr:nvCxnSpPr>
      <xdr:spPr>
        <a:xfrm flipV="1">
          <a:off x="20434300" y="185519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159294</xdr:rowOff>
    </xdr:from>
    <xdr:to>
      <xdr:col>102</xdr:col>
      <xdr:colOff>165100</xdr:colOff>
      <xdr:row>108</xdr:row>
      <xdr:rowOff>89444</xdr:rowOff>
    </xdr:to>
    <xdr:sp macro="" textlink="">
      <xdr:nvSpPr>
        <xdr:cNvPr id="842" name="楕円 841"/>
        <xdr:cNvSpPr/>
      </xdr:nvSpPr>
      <xdr:spPr>
        <a:xfrm>
          <a:off x="19494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38644</xdr:rowOff>
    </xdr:from>
    <xdr:to>
      <xdr:col>107</xdr:col>
      <xdr:colOff>50800</xdr:colOff>
      <xdr:row>108</xdr:row>
      <xdr:rowOff>38644</xdr:rowOff>
    </xdr:to>
    <xdr:cxnSp macro="">
      <xdr:nvCxnSpPr>
        <xdr:cNvPr id="843" name="直線コネクタ 842"/>
        <xdr:cNvCxnSpPr/>
      </xdr:nvCxnSpPr>
      <xdr:spPr>
        <a:xfrm>
          <a:off x="19545300" y="18555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844" name="楕円 843"/>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38644</xdr:rowOff>
    </xdr:from>
    <xdr:to>
      <xdr:col>102</xdr:col>
      <xdr:colOff>114300</xdr:colOff>
      <xdr:row>108</xdr:row>
      <xdr:rowOff>56606</xdr:rowOff>
    </xdr:to>
    <xdr:cxnSp macro="">
      <xdr:nvCxnSpPr>
        <xdr:cNvPr id="845" name="直線コネクタ 844"/>
        <xdr:cNvCxnSpPr/>
      </xdr:nvCxnSpPr>
      <xdr:spPr>
        <a:xfrm flipV="1">
          <a:off x="18656300" y="185552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6"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7"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8"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9"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77306</xdr:rowOff>
    </xdr:from>
    <xdr:ext cx="469744" cy="259045"/>
    <xdr:sp macro="" textlink="">
      <xdr:nvSpPr>
        <xdr:cNvPr id="850" name="n_1mainValue【公民館】&#10;一人当たり面積"/>
        <xdr:cNvSpPr txBox="1"/>
      </xdr:nvSpPr>
      <xdr:spPr>
        <a:xfrm>
          <a:off x="21075727" y="1859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80571</xdr:rowOff>
    </xdr:from>
    <xdr:ext cx="469744" cy="259045"/>
    <xdr:sp macro="" textlink="">
      <xdr:nvSpPr>
        <xdr:cNvPr id="851" name="n_2mainValue【公民館】&#10;一人当たり面積"/>
        <xdr:cNvSpPr txBox="1"/>
      </xdr:nvSpPr>
      <xdr:spPr>
        <a:xfrm>
          <a:off x="20199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80571</xdr:rowOff>
    </xdr:from>
    <xdr:ext cx="469744" cy="259045"/>
    <xdr:sp macro="" textlink="">
      <xdr:nvSpPr>
        <xdr:cNvPr id="852" name="n_3mainValue【公民館】&#10;一人当たり面積"/>
        <xdr:cNvSpPr txBox="1"/>
      </xdr:nvSpPr>
      <xdr:spPr>
        <a:xfrm>
          <a:off x="19310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853" name="n_4mainValue【公民館】&#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・公営住宅の有形固定資産減価償却率が類似団体内平均値を大きく下回っている。これは、平成２５年度より公営住宅の整備及び一部解体撤去を行っていることが要因である。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の有形固定資産減価償却率が類似団体平均値を大きく上回っている。これは、昭和４０年～５０年代に建設された施設がほとんどであり、これまで大規模改修等を行っていないことが要因と考えられる。また、一人当たり面積も類似団体内平均値と比べて大きい。耐用年数に近付きつつある施設や、それを超えて使用している施設は日々の修繕を行っているため使用には問題はないが、今後は、岬町公共施設適正化基本方針に基づき、長寿命化や建替等を検討する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74930</xdr:rowOff>
    </xdr:from>
    <xdr:to>
      <xdr:col>10</xdr:col>
      <xdr:colOff>165100</xdr:colOff>
      <xdr:row>65</xdr:row>
      <xdr:rowOff>5080</xdr:rowOff>
    </xdr:to>
    <xdr:sp macro="" textlink="">
      <xdr:nvSpPr>
        <xdr:cNvPr id="96" name="楕円 95"/>
        <xdr:cNvSpPr/>
      </xdr:nvSpPr>
      <xdr:spPr>
        <a:xfrm>
          <a:off x="1968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125730</xdr:rowOff>
    </xdr:from>
    <xdr:to>
      <xdr:col>15</xdr:col>
      <xdr:colOff>50800</xdr:colOff>
      <xdr:row>64</xdr:row>
      <xdr:rowOff>130628</xdr:rowOff>
    </xdr:to>
    <xdr:cxnSp macro="">
      <xdr:nvCxnSpPr>
        <xdr:cNvPr id="97" name="直線コネクタ 96"/>
        <xdr:cNvCxnSpPr/>
      </xdr:nvCxnSpPr>
      <xdr:spPr>
        <a:xfrm>
          <a:off x="2019300" y="11098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125730</xdr:rowOff>
    </xdr:from>
    <xdr:to>
      <xdr:col>10</xdr:col>
      <xdr:colOff>114300</xdr:colOff>
      <xdr:row>64</xdr:row>
      <xdr:rowOff>130628</xdr:rowOff>
    </xdr:to>
    <xdr:cxnSp macro="">
      <xdr:nvCxnSpPr>
        <xdr:cNvPr id="99" name="直線コネクタ 98"/>
        <xdr:cNvCxnSpPr/>
      </xdr:nvCxnSpPr>
      <xdr:spPr>
        <a:xfrm flipV="1">
          <a:off x="1130300" y="11098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167657</xdr:rowOff>
    </xdr:from>
    <xdr:ext cx="405111" cy="259045"/>
    <xdr:sp macro="" textlink="">
      <xdr:nvSpPr>
        <xdr:cNvPr id="106" name="n_3mainValue【体育館・プール】&#10;有形固定資産減価償却率"/>
        <xdr:cNvSpPr txBox="1"/>
      </xdr:nvSpPr>
      <xdr:spPr>
        <a:xfrm>
          <a:off x="1816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115570</xdr:rowOff>
    </xdr:from>
    <xdr:to>
      <xdr:col>55</xdr:col>
      <xdr:colOff>50800</xdr:colOff>
      <xdr:row>64</xdr:row>
      <xdr:rowOff>45720</xdr:rowOff>
    </xdr:to>
    <xdr:sp macro="" textlink="">
      <xdr:nvSpPr>
        <xdr:cNvPr id="147" name="楕円 146"/>
        <xdr:cNvSpPr/>
      </xdr:nvSpPr>
      <xdr:spPr>
        <a:xfrm>
          <a:off x="104267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30497</xdr:rowOff>
    </xdr:from>
    <xdr:ext cx="469744" cy="259045"/>
    <xdr:sp macro="" textlink="">
      <xdr:nvSpPr>
        <xdr:cNvPr id="148" name="【体育館・プール】&#10;一人当たり面積該当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149" name="楕円 148"/>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166370</xdr:rowOff>
    </xdr:from>
    <xdr:to>
      <xdr:col>55</xdr:col>
      <xdr:colOff>0</xdr:colOff>
      <xdr:row>63</xdr:row>
      <xdr:rowOff>167640</xdr:rowOff>
    </xdr:to>
    <xdr:cxnSp macro="">
      <xdr:nvCxnSpPr>
        <xdr:cNvPr id="150" name="直線コネクタ 149"/>
        <xdr:cNvCxnSpPr/>
      </xdr:nvCxnSpPr>
      <xdr:spPr>
        <a:xfrm flipV="1">
          <a:off x="9639300" y="109677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118110</xdr:rowOff>
    </xdr:from>
    <xdr:to>
      <xdr:col>46</xdr:col>
      <xdr:colOff>38100</xdr:colOff>
      <xdr:row>64</xdr:row>
      <xdr:rowOff>48260</xdr:rowOff>
    </xdr:to>
    <xdr:sp macro="" textlink="">
      <xdr:nvSpPr>
        <xdr:cNvPr id="151" name="楕円 150"/>
        <xdr:cNvSpPr/>
      </xdr:nvSpPr>
      <xdr:spPr>
        <a:xfrm>
          <a:off x="8699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167640</xdr:rowOff>
    </xdr:from>
    <xdr:to>
      <xdr:col>50</xdr:col>
      <xdr:colOff>114300</xdr:colOff>
      <xdr:row>63</xdr:row>
      <xdr:rowOff>168910</xdr:rowOff>
    </xdr:to>
    <xdr:cxnSp macro="">
      <xdr:nvCxnSpPr>
        <xdr:cNvPr id="152" name="直線コネクタ 151"/>
        <xdr:cNvCxnSpPr/>
      </xdr:nvCxnSpPr>
      <xdr:spPr>
        <a:xfrm flipV="1">
          <a:off x="8750300" y="10968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119380</xdr:rowOff>
    </xdr:from>
    <xdr:to>
      <xdr:col>41</xdr:col>
      <xdr:colOff>101600</xdr:colOff>
      <xdr:row>64</xdr:row>
      <xdr:rowOff>49530</xdr:rowOff>
    </xdr:to>
    <xdr:sp macro="" textlink="">
      <xdr:nvSpPr>
        <xdr:cNvPr id="153" name="楕円 152"/>
        <xdr:cNvSpPr/>
      </xdr:nvSpPr>
      <xdr:spPr>
        <a:xfrm>
          <a:off x="7810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168910</xdr:rowOff>
    </xdr:from>
    <xdr:to>
      <xdr:col>45</xdr:col>
      <xdr:colOff>177800</xdr:colOff>
      <xdr:row>63</xdr:row>
      <xdr:rowOff>170180</xdr:rowOff>
    </xdr:to>
    <xdr:cxnSp macro="">
      <xdr:nvCxnSpPr>
        <xdr:cNvPr id="154" name="直線コネクタ 153"/>
        <xdr:cNvCxnSpPr/>
      </xdr:nvCxnSpPr>
      <xdr:spPr>
        <a:xfrm flipV="1">
          <a:off x="7861300" y="109702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155" name="楕円 154"/>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170180</xdr:rowOff>
    </xdr:from>
    <xdr:to>
      <xdr:col>41</xdr:col>
      <xdr:colOff>50800</xdr:colOff>
      <xdr:row>64</xdr:row>
      <xdr:rowOff>0</xdr:rowOff>
    </xdr:to>
    <xdr:cxnSp macro="">
      <xdr:nvCxnSpPr>
        <xdr:cNvPr id="156" name="直線コネクタ 155"/>
        <xdr:cNvCxnSpPr/>
      </xdr:nvCxnSpPr>
      <xdr:spPr>
        <a:xfrm flipV="1">
          <a:off x="6972300" y="1097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7"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8"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38117</xdr:rowOff>
    </xdr:from>
    <xdr:ext cx="469744" cy="259045"/>
    <xdr:sp macro="" textlink="">
      <xdr:nvSpPr>
        <xdr:cNvPr id="161" name="n_1mainValue【体育館・プール】&#10;一人当たり面積"/>
        <xdr:cNvSpPr txBox="1"/>
      </xdr:nvSpPr>
      <xdr:spPr>
        <a:xfrm>
          <a:off x="9391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39387</xdr:rowOff>
    </xdr:from>
    <xdr:ext cx="469744" cy="259045"/>
    <xdr:sp macro="" textlink="">
      <xdr:nvSpPr>
        <xdr:cNvPr id="162" name="n_2mainValue【体育館・プール】&#10;一人当たり面積"/>
        <xdr:cNvSpPr txBox="1"/>
      </xdr:nvSpPr>
      <xdr:spPr>
        <a:xfrm>
          <a:off x="8515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40657</xdr:rowOff>
    </xdr:from>
    <xdr:ext cx="469744" cy="259045"/>
    <xdr:sp macro="" textlink="">
      <xdr:nvSpPr>
        <xdr:cNvPr id="163" name="n_3mainValue【体育館・プール】&#10;一人当たり面積"/>
        <xdr:cNvSpPr txBox="1"/>
      </xdr:nvSpPr>
      <xdr:spPr>
        <a:xfrm>
          <a:off x="7626427" y="110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164"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4"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42545</xdr:rowOff>
    </xdr:from>
    <xdr:to>
      <xdr:col>24</xdr:col>
      <xdr:colOff>114300</xdr:colOff>
      <xdr:row>86</xdr:row>
      <xdr:rowOff>144145</xdr:rowOff>
    </xdr:to>
    <xdr:sp macro="" textlink="">
      <xdr:nvSpPr>
        <xdr:cNvPr id="205" name="楕円 204"/>
        <xdr:cNvSpPr/>
      </xdr:nvSpPr>
      <xdr:spPr>
        <a:xfrm>
          <a:off x="4584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128922</xdr:rowOff>
    </xdr:from>
    <xdr:ext cx="405111" cy="259045"/>
    <xdr:sp macro="" textlink="">
      <xdr:nvSpPr>
        <xdr:cNvPr id="206" name="【福祉施設】&#10;有形固定資産減価償却率該当値テキスト"/>
        <xdr:cNvSpPr txBox="1"/>
      </xdr:nvSpPr>
      <xdr:spPr>
        <a:xfrm>
          <a:off x="46736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207" name="楕円 206"/>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93345</xdr:rowOff>
    </xdr:to>
    <xdr:cxnSp macro="">
      <xdr:nvCxnSpPr>
        <xdr:cNvPr id="208" name="直線コネクタ 207"/>
        <xdr:cNvCxnSpPr/>
      </xdr:nvCxnSpPr>
      <xdr:spPr>
        <a:xfrm>
          <a:off x="3797300" y="148285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27305</xdr:rowOff>
    </xdr:from>
    <xdr:to>
      <xdr:col>15</xdr:col>
      <xdr:colOff>101600</xdr:colOff>
      <xdr:row>86</xdr:row>
      <xdr:rowOff>128905</xdr:rowOff>
    </xdr:to>
    <xdr:sp macro="" textlink="">
      <xdr:nvSpPr>
        <xdr:cNvPr id="209" name="楕円 208"/>
        <xdr:cNvSpPr/>
      </xdr:nvSpPr>
      <xdr:spPr>
        <a:xfrm>
          <a:off x="2857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78105</xdr:rowOff>
    </xdr:from>
    <xdr:to>
      <xdr:col>19</xdr:col>
      <xdr:colOff>177800</xdr:colOff>
      <xdr:row>86</xdr:row>
      <xdr:rowOff>83820</xdr:rowOff>
    </xdr:to>
    <xdr:cxnSp macro="">
      <xdr:nvCxnSpPr>
        <xdr:cNvPr id="210" name="直線コネクタ 209"/>
        <xdr:cNvCxnSpPr/>
      </xdr:nvCxnSpPr>
      <xdr:spPr>
        <a:xfrm>
          <a:off x="2908300" y="14822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21589</xdr:rowOff>
    </xdr:from>
    <xdr:to>
      <xdr:col>10</xdr:col>
      <xdr:colOff>165100</xdr:colOff>
      <xdr:row>86</xdr:row>
      <xdr:rowOff>123189</xdr:rowOff>
    </xdr:to>
    <xdr:sp macro="" textlink="">
      <xdr:nvSpPr>
        <xdr:cNvPr id="211" name="楕円 210"/>
        <xdr:cNvSpPr/>
      </xdr:nvSpPr>
      <xdr:spPr>
        <a:xfrm>
          <a:off x="196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72389</xdr:rowOff>
    </xdr:from>
    <xdr:to>
      <xdr:col>15</xdr:col>
      <xdr:colOff>50800</xdr:colOff>
      <xdr:row>86</xdr:row>
      <xdr:rowOff>78105</xdr:rowOff>
    </xdr:to>
    <xdr:cxnSp macro="">
      <xdr:nvCxnSpPr>
        <xdr:cNvPr id="212" name="直線コネクタ 211"/>
        <xdr:cNvCxnSpPr/>
      </xdr:nvCxnSpPr>
      <xdr:spPr>
        <a:xfrm>
          <a:off x="2019300" y="148170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17780</xdr:rowOff>
    </xdr:from>
    <xdr:to>
      <xdr:col>6</xdr:col>
      <xdr:colOff>38100</xdr:colOff>
      <xdr:row>86</xdr:row>
      <xdr:rowOff>119380</xdr:rowOff>
    </xdr:to>
    <xdr:sp macro="" textlink="">
      <xdr:nvSpPr>
        <xdr:cNvPr id="213" name="楕円 212"/>
        <xdr:cNvSpPr/>
      </xdr:nvSpPr>
      <xdr:spPr>
        <a:xfrm>
          <a:off x="107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68580</xdr:rowOff>
    </xdr:from>
    <xdr:to>
      <xdr:col>10</xdr:col>
      <xdr:colOff>114300</xdr:colOff>
      <xdr:row>86</xdr:row>
      <xdr:rowOff>72389</xdr:rowOff>
    </xdr:to>
    <xdr:cxnSp macro="">
      <xdr:nvCxnSpPr>
        <xdr:cNvPr id="214" name="直線コネクタ 213"/>
        <xdr:cNvCxnSpPr/>
      </xdr:nvCxnSpPr>
      <xdr:spPr>
        <a:xfrm>
          <a:off x="1130300" y="14813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8"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125747</xdr:rowOff>
    </xdr:from>
    <xdr:ext cx="405111" cy="259045"/>
    <xdr:sp macro="" textlink="">
      <xdr:nvSpPr>
        <xdr:cNvPr id="219" name="n_1mainValue【福祉施設】&#10;有形固定資産減価償却率"/>
        <xdr:cNvSpPr txBox="1"/>
      </xdr:nvSpPr>
      <xdr:spPr>
        <a:xfrm>
          <a:off x="3582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120032</xdr:rowOff>
    </xdr:from>
    <xdr:ext cx="405111" cy="259045"/>
    <xdr:sp macro="" textlink="">
      <xdr:nvSpPr>
        <xdr:cNvPr id="220" name="n_2mainValue【福祉施設】&#10;有形固定資産減価償却率"/>
        <xdr:cNvSpPr txBox="1"/>
      </xdr:nvSpPr>
      <xdr:spPr>
        <a:xfrm>
          <a:off x="2705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114316</xdr:rowOff>
    </xdr:from>
    <xdr:ext cx="405111" cy="259045"/>
    <xdr:sp macro="" textlink="">
      <xdr:nvSpPr>
        <xdr:cNvPr id="221" name="n_3mainValue【福祉施設】&#10;有形固定資産減価償却率"/>
        <xdr:cNvSpPr txBox="1"/>
      </xdr:nvSpPr>
      <xdr:spPr>
        <a:xfrm>
          <a:off x="1816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110507</xdr:rowOff>
    </xdr:from>
    <xdr:ext cx="405111" cy="259045"/>
    <xdr:sp macro="" textlink="">
      <xdr:nvSpPr>
        <xdr:cNvPr id="222" name="n_4mainValue【福祉施設】&#10;有形固定資産減価償却率"/>
        <xdr:cNvSpPr txBox="1"/>
      </xdr:nvSpPr>
      <xdr:spPr>
        <a:xfrm>
          <a:off x="927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51"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262" name="楕円 261"/>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263"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15239</xdr:rowOff>
    </xdr:from>
    <xdr:to>
      <xdr:col>50</xdr:col>
      <xdr:colOff>165100</xdr:colOff>
      <xdr:row>85</xdr:row>
      <xdr:rowOff>116839</xdr:rowOff>
    </xdr:to>
    <xdr:sp macro="" textlink="">
      <xdr:nvSpPr>
        <xdr:cNvPr id="264" name="楕円 263"/>
        <xdr:cNvSpPr/>
      </xdr:nvSpPr>
      <xdr:spPr>
        <a:xfrm>
          <a:off x="9588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85</xdr:row>
      <xdr:rowOff>66039</xdr:rowOff>
    </xdr:to>
    <xdr:cxnSp macro="">
      <xdr:nvCxnSpPr>
        <xdr:cNvPr id="265" name="直線コネクタ 264"/>
        <xdr:cNvCxnSpPr/>
      </xdr:nvCxnSpPr>
      <xdr:spPr>
        <a:xfrm flipV="1">
          <a:off x="9639300" y="14531339"/>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19050</xdr:rowOff>
    </xdr:from>
    <xdr:to>
      <xdr:col>46</xdr:col>
      <xdr:colOff>38100</xdr:colOff>
      <xdr:row>85</xdr:row>
      <xdr:rowOff>120650</xdr:rowOff>
    </xdr:to>
    <xdr:sp macro="" textlink="">
      <xdr:nvSpPr>
        <xdr:cNvPr id="266" name="楕円 265"/>
        <xdr:cNvSpPr/>
      </xdr:nvSpPr>
      <xdr:spPr>
        <a:xfrm>
          <a:off x="8699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66039</xdr:rowOff>
    </xdr:from>
    <xdr:to>
      <xdr:col>50</xdr:col>
      <xdr:colOff>114300</xdr:colOff>
      <xdr:row>85</xdr:row>
      <xdr:rowOff>69850</xdr:rowOff>
    </xdr:to>
    <xdr:cxnSp macro="">
      <xdr:nvCxnSpPr>
        <xdr:cNvPr id="267" name="直線コネクタ 266"/>
        <xdr:cNvCxnSpPr/>
      </xdr:nvCxnSpPr>
      <xdr:spPr>
        <a:xfrm flipV="1">
          <a:off x="8750300" y="14639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20320</xdr:rowOff>
    </xdr:from>
    <xdr:to>
      <xdr:col>41</xdr:col>
      <xdr:colOff>101600</xdr:colOff>
      <xdr:row>85</xdr:row>
      <xdr:rowOff>121920</xdr:rowOff>
    </xdr:to>
    <xdr:sp macro="" textlink="">
      <xdr:nvSpPr>
        <xdr:cNvPr id="268" name="楕円 267"/>
        <xdr:cNvSpPr/>
      </xdr:nvSpPr>
      <xdr:spPr>
        <a:xfrm>
          <a:off x="7810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69850</xdr:rowOff>
    </xdr:from>
    <xdr:to>
      <xdr:col>45</xdr:col>
      <xdr:colOff>177800</xdr:colOff>
      <xdr:row>85</xdr:row>
      <xdr:rowOff>71120</xdr:rowOff>
    </xdr:to>
    <xdr:cxnSp macro="">
      <xdr:nvCxnSpPr>
        <xdr:cNvPr id="269" name="直線コネクタ 268"/>
        <xdr:cNvCxnSpPr/>
      </xdr:nvCxnSpPr>
      <xdr:spPr>
        <a:xfrm flipV="1">
          <a:off x="7861300" y="14643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24130</xdr:rowOff>
    </xdr:from>
    <xdr:to>
      <xdr:col>36</xdr:col>
      <xdr:colOff>165100</xdr:colOff>
      <xdr:row>85</xdr:row>
      <xdr:rowOff>125730</xdr:rowOff>
    </xdr:to>
    <xdr:sp macro="" textlink="">
      <xdr:nvSpPr>
        <xdr:cNvPr id="270" name="楕円 269"/>
        <xdr:cNvSpPr/>
      </xdr:nvSpPr>
      <xdr:spPr>
        <a:xfrm>
          <a:off x="6921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71120</xdr:rowOff>
    </xdr:from>
    <xdr:to>
      <xdr:col>41</xdr:col>
      <xdr:colOff>50800</xdr:colOff>
      <xdr:row>85</xdr:row>
      <xdr:rowOff>74930</xdr:rowOff>
    </xdr:to>
    <xdr:cxnSp macro="">
      <xdr:nvCxnSpPr>
        <xdr:cNvPr id="271" name="直線コネクタ 270"/>
        <xdr:cNvCxnSpPr/>
      </xdr:nvCxnSpPr>
      <xdr:spPr>
        <a:xfrm flipV="1">
          <a:off x="6972300" y="1464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272" name="n_1aveValue【福祉施設】&#10;一人当たり面積"/>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273" name="n_2aveValue【福祉施設】&#10;一人当たり面積"/>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275" name="n_4aveValue【福祉施設】&#10;一人当たり面積"/>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133366</xdr:rowOff>
    </xdr:from>
    <xdr:ext cx="469744" cy="259045"/>
    <xdr:sp macro="" textlink="">
      <xdr:nvSpPr>
        <xdr:cNvPr id="276" name="n_1mainValue【福祉施設】&#10;一人当たり面積"/>
        <xdr:cNvSpPr txBox="1"/>
      </xdr:nvSpPr>
      <xdr:spPr>
        <a:xfrm>
          <a:off x="93917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277" name="n_2main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113047</xdr:rowOff>
    </xdr:from>
    <xdr:ext cx="469744" cy="259045"/>
    <xdr:sp macro="" textlink="">
      <xdr:nvSpPr>
        <xdr:cNvPr id="278" name="n_3mainValue【福祉施設】&#10;一人当たり面積"/>
        <xdr:cNvSpPr txBox="1"/>
      </xdr:nvSpPr>
      <xdr:spPr>
        <a:xfrm>
          <a:off x="7626427"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142257</xdr:rowOff>
    </xdr:from>
    <xdr:ext cx="469744" cy="259045"/>
    <xdr:sp macro="" textlink="">
      <xdr:nvSpPr>
        <xdr:cNvPr id="279" name="n_4mainValue【福祉施設】&#10;一人当たり面積"/>
        <xdr:cNvSpPr txBox="1"/>
      </xdr:nvSpPr>
      <xdr:spPr>
        <a:xfrm>
          <a:off x="6737427"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20" name="直線コネクタ 3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4" name="直線コネクタ 3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25"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26" name="フローチャート: 判断 3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7" name="フローチャート: 判断 3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28" name="フローチャート: 判断 3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29" name="フローチャート: 判断 3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30" name="フローチャート: 判断 3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73025</xdr:rowOff>
    </xdr:from>
    <xdr:to>
      <xdr:col>85</xdr:col>
      <xdr:colOff>177800</xdr:colOff>
      <xdr:row>42</xdr:row>
      <xdr:rowOff>3175</xdr:rowOff>
    </xdr:to>
    <xdr:sp macro="" textlink="">
      <xdr:nvSpPr>
        <xdr:cNvPr id="336" name="楕円 335"/>
        <xdr:cNvSpPr/>
      </xdr:nvSpPr>
      <xdr:spPr>
        <a:xfrm>
          <a:off x="16268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159402</xdr:rowOff>
    </xdr:from>
    <xdr:ext cx="405111" cy="259045"/>
    <xdr:sp macro="" textlink="">
      <xdr:nvSpPr>
        <xdr:cNvPr id="337" name="【一般廃棄物処理施設】&#10;有形固定資産減価償却率該当値テキスト"/>
        <xdr:cNvSpPr txBox="1"/>
      </xdr:nvSpPr>
      <xdr:spPr>
        <a:xfrm>
          <a:off x="16357600" y="701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338" name="楕円 337"/>
        <xdr:cNvSpPr/>
      </xdr:nvSpPr>
      <xdr:spPr>
        <a:xfrm>
          <a:off x="1543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123825</xdr:rowOff>
    </xdr:to>
    <xdr:cxnSp macro="">
      <xdr:nvCxnSpPr>
        <xdr:cNvPr id="339" name="直線コネクタ 338"/>
        <xdr:cNvCxnSpPr/>
      </xdr:nvCxnSpPr>
      <xdr:spPr>
        <a:xfrm>
          <a:off x="15481300" y="701611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133985</xdr:rowOff>
    </xdr:from>
    <xdr:to>
      <xdr:col>76</xdr:col>
      <xdr:colOff>165100</xdr:colOff>
      <xdr:row>41</xdr:row>
      <xdr:rowOff>64135</xdr:rowOff>
    </xdr:to>
    <xdr:sp macro="" textlink="">
      <xdr:nvSpPr>
        <xdr:cNvPr id="340" name="楕円 339"/>
        <xdr:cNvSpPr/>
      </xdr:nvSpPr>
      <xdr:spPr>
        <a:xfrm>
          <a:off x="14541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41</xdr:row>
      <xdr:rowOff>13335</xdr:rowOff>
    </xdr:to>
    <xdr:cxnSp macro="">
      <xdr:nvCxnSpPr>
        <xdr:cNvPr id="341" name="直線コネクタ 340"/>
        <xdr:cNvCxnSpPr/>
      </xdr:nvCxnSpPr>
      <xdr:spPr>
        <a:xfrm flipV="1">
          <a:off x="14592300" y="7016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124460</xdr:rowOff>
    </xdr:from>
    <xdr:to>
      <xdr:col>72</xdr:col>
      <xdr:colOff>38100</xdr:colOff>
      <xdr:row>41</xdr:row>
      <xdr:rowOff>54610</xdr:rowOff>
    </xdr:to>
    <xdr:sp macro="" textlink="">
      <xdr:nvSpPr>
        <xdr:cNvPr id="342" name="楕円 341"/>
        <xdr:cNvSpPr/>
      </xdr:nvSpPr>
      <xdr:spPr>
        <a:xfrm>
          <a:off x="1365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3810</xdr:rowOff>
    </xdr:from>
    <xdr:to>
      <xdr:col>76</xdr:col>
      <xdr:colOff>114300</xdr:colOff>
      <xdr:row>41</xdr:row>
      <xdr:rowOff>13335</xdr:rowOff>
    </xdr:to>
    <xdr:cxnSp macro="">
      <xdr:nvCxnSpPr>
        <xdr:cNvPr id="343" name="直線コネクタ 342"/>
        <xdr:cNvCxnSpPr/>
      </xdr:nvCxnSpPr>
      <xdr:spPr>
        <a:xfrm>
          <a:off x="13703300" y="70332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90170</xdr:rowOff>
    </xdr:from>
    <xdr:to>
      <xdr:col>67</xdr:col>
      <xdr:colOff>101600</xdr:colOff>
      <xdr:row>41</xdr:row>
      <xdr:rowOff>20320</xdr:rowOff>
    </xdr:to>
    <xdr:sp macro="" textlink="">
      <xdr:nvSpPr>
        <xdr:cNvPr id="344" name="楕円 343"/>
        <xdr:cNvSpPr/>
      </xdr:nvSpPr>
      <xdr:spPr>
        <a:xfrm>
          <a:off x="12763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140970</xdr:rowOff>
    </xdr:from>
    <xdr:to>
      <xdr:col>71</xdr:col>
      <xdr:colOff>177800</xdr:colOff>
      <xdr:row>41</xdr:row>
      <xdr:rowOff>3810</xdr:rowOff>
    </xdr:to>
    <xdr:cxnSp macro="">
      <xdr:nvCxnSpPr>
        <xdr:cNvPr id="345" name="直線コネクタ 344"/>
        <xdr:cNvCxnSpPr/>
      </xdr:nvCxnSpPr>
      <xdr:spPr>
        <a:xfrm>
          <a:off x="12814300" y="6998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6"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47"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48"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49"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28592</xdr:rowOff>
    </xdr:from>
    <xdr:ext cx="405111" cy="259045"/>
    <xdr:sp macro="" textlink="">
      <xdr:nvSpPr>
        <xdr:cNvPr id="350" name="n_1mainValue【一般廃棄物処理施設】&#10;有形固定資産減価償却率"/>
        <xdr:cNvSpPr txBox="1"/>
      </xdr:nvSpPr>
      <xdr:spPr>
        <a:xfrm>
          <a:off x="152660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55262</xdr:rowOff>
    </xdr:from>
    <xdr:ext cx="405111" cy="259045"/>
    <xdr:sp macro="" textlink="">
      <xdr:nvSpPr>
        <xdr:cNvPr id="351" name="n_2mainValue【一般廃棄物処理施設】&#10;有形固定資産減価償却率"/>
        <xdr:cNvSpPr txBox="1"/>
      </xdr:nvSpPr>
      <xdr:spPr>
        <a:xfrm>
          <a:off x="1438974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45737</xdr:rowOff>
    </xdr:from>
    <xdr:ext cx="405111" cy="259045"/>
    <xdr:sp macro="" textlink="">
      <xdr:nvSpPr>
        <xdr:cNvPr id="352" name="n_3mainValue【一般廃棄物処理施設】&#10;有形固定資産減価償却率"/>
        <xdr:cNvSpPr txBox="1"/>
      </xdr:nvSpPr>
      <xdr:spPr>
        <a:xfrm>
          <a:off x="13500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11447</xdr:rowOff>
    </xdr:from>
    <xdr:ext cx="405111" cy="259045"/>
    <xdr:sp macro="" textlink="">
      <xdr:nvSpPr>
        <xdr:cNvPr id="353" name="n_4mainValue【一般廃棄物処理施設】&#10;有形固定資産減価償却率"/>
        <xdr:cNvSpPr txBox="1"/>
      </xdr:nvSpPr>
      <xdr:spPr>
        <a:xfrm>
          <a:off x="12611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7" name="テキスト ボックス 3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1" name="テキスト ボックス 3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3" name="テキスト ボックス 3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77" name="直線コネクタ 376"/>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78"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79" name="直線コネクタ 378"/>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80"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81" name="直線コネクタ 380"/>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382"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83" name="フローチャート: 判断 382"/>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84" name="フローチャート: 判断 383"/>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85" name="フローチャート: 判断 384"/>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86" name="フローチャート: 判断 385"/>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87" name="フローチャート: 判断 386"/>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52531</xdr:rowOff>
    </xdr:from>
    <xdr:to>
      <xdr:col>116</xdr:col>
      <xdr:colOff>114300</xdr:colOff>
      <xdr:row>38</xdr:row>
      <xdr:rowOff>154131</xdr:rowOff>
    </xdr:to>
    <xdr:sp macro="" textlink="">
      <xdr:nvSpPr>
        <xdr:cNvPr id="393" name="楕円 392"/>
        <xdr:cNvSpPr/>
      </xdr:nvSpPr>
      <xdr:spPr>
        <a:xfrm>
          <a:off x="22110700" y="65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75408</xdr:rowOff>
    </xdr:from>
    <xdr:ext cx="599010" cy="259045"/>
    <xdr:sp macro="" textlink="">
      <xdr:nvSpPr>
        <xdr:cNvPr id="394" name="【一般廃棄物処理施設】&#10;一人当たり有形固定資産（償却資産）額該当値テキスト"/>
        <xdr:cNvSpPr txBox="1"/>
      </xdr:nvSpPr>
      <xdr:spPr>
        <a:xfrm>
          <a:off x="22199600" y="641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167006</xdr:rowOff>
    </xdr:from>
    <xdr:to>
      <xdr:col>112</xdr:col>
      <xdr:colOff>38100</xdr:colOff>
      <xdr:row>38</xdr:row>
      <xdr:rowOff>97156</xdr:rowOff>
    </xdr:to>
    <xdr:sp macro="" textlink="">
      <xdr:nvSpPr>
        <xdr:cNvPr id="395" name="楕円 394"/>
        <xdr:cNvSpPr/>
      </xdr:nvSpPr>
      <xdr:spPr>
        <a:xfrm>
          <a:off x="21272500" y="65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46356</xdr:rowOff>
    </xdr:from>
    <xdr:to>
      <xdr:col>116</xdr:col>
      <xdr:colOff>63500</xdr:colOff>
      <xdr:row>38</xdr:row>
      <xdr:rowOff>103331</xdr:rowOff>
    </xdr:to>
    <xdr:cxnSp macro="">
      <xdr:nvCxnSpPr>
        <xdr:cNvPr id="396" name="直線コネクタ 395"/>
        <xdr:cNvCxnSpPr/>
      </xdr:nvCxnSpPr>
      <xdr:spPr>
        <a:xfrm>
          <a:off x="21323300" y="6561456"/>
          <a:ext cx="838200" cy="5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23823</xdr:rowOff>
    </xdr:from>
    <xdr:to>
      <xdr:col>107</xdr:col>
      <xdr:colOff>101600</xdr:colOff>
      <xdr:row>38</xdr:row>
      <xdr:rowOff>125423</xdr:rowOff>
    </xdr:to>
    <xdr:sp macro="" textlink="">
      <xdr:nvSpPr>
        <xdr:cNvPr id="397" name="楕円 396"/>
        <xdr:cNvSpPr/>
      </xdr:nvSpPr>
      <xdr:spPr>
        <a:xfrm>
          <a:off x="20383500" y="65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46356</xdr:rowOff>
    </xdr:from>
    <xdr:to>
      <xdr:col>111</xdr:col>
      <xdr:colOff>177800</xdr:colOff>
      <xdr:row>38</xdr:row>
      <xdr:rowOff>74623</xdr:rowOff>
    </xdr:to>
    <xdr:cxnSp macro="">
      <xdr:nvCxnSpPr>
        <xdr:cNvPr id="398" name="直線コネクタ 397"/>
        <xdr:cNvCxnSpPr/>
      </xdr:nvCxnSpPr>
      <xdr:spPr>
        <a:xfrm flipV="1">
          <a:off x="20434300" y="656145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30650</xdr:rowOff>
    </xdr:from>
    <xdr:to>
      <xdr:col>102</xdr:col>
      <xdr:colOff>165100</xdr:colOff>
      <xdr:row>38</xdr:row>
      <xdr:rowOff>132250</xdr:rowOff>
    </xdr:to>
    <xdr:sp macro="" textlink="">
      <xdr:nvSpPr>
        <xdr:cNvPr id="399" name="楕円 398"/>
        <xdr:cNvSpPr/>
      </xdr:nvSpPr>
      <xdr:spPr>
        <a:xfrm>
          <a:off x="19494500" y="65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74623</xdr:rowOff>
    </xdr:from>
    <xdr:to>
      <xdr:col>107</xdr:col>
      <xdr:colOff>50800</xdr:colOff>
      <xdr:row>38</xdr:row>
      <xdr:rowOff>81450</xdr:rowOff>
    </xdr:to>
    <xdr:cxnSp macro="">
      <xdr:nvCxnSpPr>
        <xdr:cNvPr id="400" name="直線コネクタ 399"/>
        <xdr:cNvCxnSpPr/>
      </xdr:nvCxnSpPr>
      <xdr:spPr>
        <a:xfrm flipV="1">
          <a:off x="19545300" y="6589723"/>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161543</xdr:rowOff>
    </xdr:from>
    <xdr:to>
      <xdr:col>98</xdr:col>
      <xdr:colOff>38100</xdr:colOff>
      <xdr:row>41</xdr:row>
      <xdr:rowOff>91693</xdr:rowOff>
    </xdr:to>
    <xdr:sp macro="" textlink="">
      <xdr:nvSpPr>
        <xdr:cNvPr id="401" name="楕円 400"/>
        <xdr:cNvSpPr/>
      </xdr:nvSpPr>
      <xdr:spPr>
        <a:xfrm>
          <a:off x="18605500" y="70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81450</xdr:rowOff>
    </xdr:from>
    <xdr:to>
      <xdr:col>102</xdr:col>
      <xdr:colOff>114300</xdr:colOff>
      <xdr:row>41</xdr:row>
      <xdr:rowOff>40893</xdr:rowOff>
    </xdr:to>
    <xdr:cxnSp macro="">
      <xdr:nvCxnSpPr>
        <xdr:cNvPr id="402" name="直線コネクタ 401"/>
        <xdr:cNvCxnSpPr/>
      </xdr:nvCxnSpPr>
      <xdr:spPr>
        <a:xfrm flipV="1">
          <a:off x="18656300" y="6596550"/>
          <a:ext cx="889000" cy="4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403" name="n_1aveValue【一般廃棄物処理施設】&#10;一人当たり有形固定資産（償却資産）額"/>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404" name="n_2aveValue【一般廃棄物処理施設】&#10;一人当たり有形固定資産（償却資産）額"/>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405" name="n_3aveValue【一般廃棄物処理施設】&#10;一人当たり有形固定資産（償却資産）額"/>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06"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113683</xdr:rowOff>
    </xdr:from>
    <xdr:ext cx="599010" cy="259045"/>
    <xdr:sp macro="" textlink="">
      <xdr:nvSpPr>
        <xdr:cNvPr id="407" name="n_1mainValue【一般廃棄物処理施設】&#10;一人当たり有形固定資産（償却資産）額"/>
        <xdr:cNvSpPr txBox="1"/>
      </xdr:nvSpPr>
      <xdr:spPr>
        <a:xfrm>
          <a:off x="21011095" y="6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141950</xdr:rowOff>
    </xdr:from>
    <xdr:ext cx="599010" cy="259045"/>
    <xdr:sp macro="" textlink="">
      <xdr:nvSpPr>
        <xdr:cNvPr id="408" name="n_2mainValue【一般廃棄物処理施設】&#10;一人当たり有形固定資産（償却資産）額"/>
        <xdr:cNvSpPr txBox="1"/>
      </xdr:nvSpPr>
      <xdr:spPr>
        <a:xfrm>
          <a:off x="20134795" y="631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148777</xdr:rowOff>
    </xdr:from>
    <xdr:ext cx="599010" cy="259045"/>
    <xdr:sp macro="" textlink="">
      <xdr:nvSpPr>
        <xdr:cNvPr id="409" name="n_3mainValue【一般廃棄物処理施設】&#10;一人当たり有形固定資産（償却資産）額"/>
        <xdr:cNvSpPr txBox="1"/>
      </xdr:nvSpPr>
      <xdr:spPr>
        <a:xfrm>
          <a:off x="19245795" y="632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82820</xdr:rowOff>
    </xdr:from>
    <xdr:ext cx="534377" cy="259045"/>
    <xdr:sp macro="" textlink="">
      <xdr:nvSpPr>
        <xdr:cNvPr id="410" name="n_4mainValue【一般廃棄物処理施設】&#10;一人当たり有形固定資産（償却資産）額"/>
        <xdr:cNvSpPr txBox="1"/>
      </xdr:nvSpPr>
      <xdr:spPr>
        <a:xfrm>
          <a:off x="18389111" y="71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3" name="テキスト ボックス 4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33" name="直線コネクタ 432"/>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34"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35" name="直線コネクタ 434"/>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36"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37" name="直線コネクタ 436"/>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38"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39" name="フローチャート: 判断 438"/>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40" name="フローチャート: 判断 439"/>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41" name="フローチャート: 判断 440"/>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42" name="フローチャート: 判断 441"/>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43" name="フローチャート: 判断 442"/>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36068</xdr:rowOff>
    </xdr:from>
    <xdr:to>
      <xdr:col>85</xdr:col>
      <xdr:colOff>177800</xdr:colOff>
      <xdr:row>64</xdr:row>
      <xdr:rowOff>137668</xdr:rowOff>
    </xdr:to>
    <xdr:sp macro="" textlink="">
      <xdr:nvSpPr>
        <xdr:cNvPr id="449" name="楕円 448"/>
        <xdr:cNvSpPr/>
      </xdr:nvSpPr>
      <xdr:spPr>
        <a:xfrm>
          <a:off x="162687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122445</xdr:rowOff>
    </xdr:from>
    <xdr:ext cx="405111" cy="259045"/>
    <xdr:sp macro="" textlink="">
      <xdr:nvSpPr>
        <xdr:cNvPr id="450" name="【保健センター・保健所】&#10;有形固定資産減価償却率該当値テキスト"/>
        <xdr:cNvSpPr txBox="1"/>
      </xdr:nvSpPr>
      <xdr:spPr>
        <a:xfrm>
          <a:off x="16357600" y="1092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136652</xdr:rowOff>
    </xdr:from>
    <xdr:to>
      <xdr:col>81</xdr:col>
      <xdr:colOff>101600</xdr:colOff>
      <xdr:row>64</xdr:row>
      <xdr:rowOff>66802</xdr:rowOff>
    </xdr:to>
    <xdr:sp macro="" textlink="">
      <xdr:nvSpPr>
        <xdr:cNvPr id="451" name="楕円 450"/>
        <xdr:cNvSpPr/>
      </xdr:nvSpPr>
      <xdr:spPr>
        <a:xfrm>
          <a:off x="15430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16002</xdr:rowOff>
    </xdr:from>
    <xdr:to>
      <xdr:col>85</xdr:col>
      <xdr:colOff>127000</xdr:colOff>
      <xdr:row>64</xdr:row>
      <xdr:rowOff>86868</xdr:rowOff>
    </xdr:to>
    <xdr:cxnSp macro="">
      <xdr:nvCxnSpPr>
        <xdr:cNvPr id="452" name="直線コネクタ 451"/>
        <xdr:cNvCxnSpPr/>
      </xdr:nvCxnSpPr>
      <xdr:spPr>
        <a:xfrm>
          <a:off x="15481300" y="1098880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113792</xdr:rowOff>
    </xdr:from>
    <xdr:to>
      <xdr:col>76</xdr:col>
      <xdr:colOff>165100</xdr:colOff>
      <xdr:row>64</xdr:row>
      <xdr:rowOff>43942</xdr:rowOff>
    </xdr:to>
    <xdr:sp macro="" textlink="">
      <xdr:nvSpPr>
        <xdr:cNvPr id="453" name="楕円 452"/>
        <xdr:cNvSpPr/>
      </xdr:nvSpPr>
      <xdr:spPr>
        <a:xfrm>
          <a:off x="14541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164592</xdr:rowOff>
    </xdr:from>
    <xdr:to>
      <xdr:col>81</xdr:col>
      <xdr:colOff>50800</xdr:colOff>
      <xdr:row>64</xdr:row>
      <xdr:rowOff>16002</xdr:rowOff>
    </xdr:to>
    <xdr:cxnSp macro="">
      <xdr:nvCxnSpPr>
        <xdr:cNvPr id="454" name="直線コネクタ 453"/>
        <xdr:cNvCxnSpPr/>
      </xdr:nvCxnSpPr>
      <xdr:spPr>
        <a:xfrm>
          <a:off x="14592300" y="109659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74930</xdr:rowOff>
    </xdr:from>
    <xdr:to>
      <xdr:col>72</xdr:col>
      <xdr:colOff>38100</xdr:colOff>
      <xdr:row>64</xdr:row>
      <xdr:rowOff>5080</xdr:rowOff>
    </xdr:to>
    <xdr:sp macro="" textlink="">
      <xdr:nvSpPr>
        <xdr:cNvPr id="455" name="楕円 454"/>
        <xdr:cNvSpPr/>
      </xdr:nvSpPr>
      <xdr:spPr>
        <a:xfrm>
          <a:off x="1365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125730</xdr:rowOff>
    </xdr:from>
    <xdr:to>
      <xdr:col>76</xdr:col>
      <xdr:colOff>114300</xdr:colOff>
      <xdr:row>63</xdr:row>
      <xdr:rowOff>164592</xdr:rowOff>
    </xdr:to>
    <xdr:cxnSp macro="">
      <xdr:nvCxnSpPr>
        <xdr:cNvPr id="456" name="直線コネクタ 455"/>
        <xdr:cNvCxnSpPr/>
      </xdr:nvCxnSpPr>
      <xdr:spPr>
        <a:xfrm>
          <a:off x="13703300" y="109270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29210</xdr:rowOff>
    </xdr:from>
    <xdr:to>
      <xdr:col>67</xdr:col>
      <xdr:colOff>101600</xdr:colOff>
      <xdr:row>63</xdr:row>
      <xdr:rowOff>130810</xdr:rowOff>
    </xdr:to>
    <xdr:sp macro="" textlink="">
      <xdr:nvSpPr>
        <xdr:cNvPr id="457" name="楕円 456"/>
        <xdr:cNvSpPr/>
      </xdr:nvSpPr>
      <xdr:spPr>
        <a:xfrm>
          <a:off x="1276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125730</xdr:rowOff>
    </xdr:to>
    <xdr:cxnSp macro="">
      <xdr:nvCxnSpPr>
        <xdr:cNvPr id="458" name="直線コネクタ 457"/>
        <xdr:cNvCxnSpPr/>
      </xdr:nvCxnSpPr>
      <xdr:spPr>
        <a:xfrm>
          <a:off x="12814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459"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60"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461"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462" name="n_4aveValue【保健センター・保健所】&#10;有形固定資産減価償却率"/>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57929</xdr:rowOff>
    </xdr:from>
    <xdr:ext cx="405111" cy="259045"/>
    <xdr:sp macro="" textlink="">
      <xdr:nvSpPr>
        <xdr:cNvPr id="463" name="n_1mainValue【保健センター・保健所】&#10;有形固定資産減価償却率"/>
        <xdr:cNvSpPr txBox="1"/>
      </xdr:nvSpPr>
      <xdr:spPr>
        <a:xfrm>
          <a:off x="152660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35069</xdr:rowOff>
    </xdr:from>
    <xdr:ext cx="405111" cy="259045"/>
    <xdr:sp macro="" textlink="">
      <xdr:nvSpPr>
        <xdr:cNvPr id="464" name="n_2mainValue【保健センター・保健所】&#10;有形固定資産減価償却率"/>
        <xdr:cNvSpPr txBox="1"/>
      </xdr:nvSpPr>
      <xdr:spPr>
        <a:xfrm>
          <a:off x="143897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167657</xdr:rowOff>
    </xdr:from>
    <xdr:ext cx="405111" cy="259045"/>
    <xdr:sp macro="" textlink="">
      <xdr:nvSpPr>
        <xdr:cNvPr id="465" name="n_3mainValue【保健センター・保健所】&#10;有形固定資産減価償却率"/>
        <xdr:cNvSpPr txBox="1"/>
      </xdr:nvSpPr>
      <xdr:spPr>
        <a:xfrm>
          <a:off x="13500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121937</xdr:rowOff>
    </xdr:from>
    <xdr:ext cx="405111" cy="259045"/>
    <xdr:sp macro="" textlink="">
      <xdr:nvSpPr>
        <xdr:cNvPr id="466" name="n_4mainValue【保健センター・保健所】&#10;有形固定資産減価償却率"/>
        <xdr:cNvSpPr txBox="1"/>
      </xdr:nvSpPr>
      <xdr:spPr>
        <a:xfrm>
          <a:off x="12611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88" name="直線コネクタ 487"/>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89"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90" name="直線コネクタ 489"/>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91"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92" name="直線コネクタ 491"/>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3"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4" name="フローチャート: 判断 493"/>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95" name="フローチャート: 判断 494"/>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96" name="フローチャート: 判断 495"/>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7" name="フローチャート: 判断 496"/>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98" name="フローチャート: 判断 497"/>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4" name="楕円 503"/>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05"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06" name="楕円 505"/>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07" name="直線コネクタ 506"/>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508" name="楕円 507"/>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9144</xdr:rowOff>
    </xdr:to>
    <xdr:cxnSp macro="">
      <xdr:nvCxnSpPr>
        <xdr:cNvPr id="509" name="直線コネクタ 508"/>
        <xdr:cNvCxnSpPr/>
      </xdr:nvCxnSpPr>
      <xdr:spPr>
        <a:xfrm flipV="1">
          <a:off x="20434300" y="1062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129794</xdr:rowOff>
    </xdr:from>
    <xdr:to>
      <xdr:col>102</xdr:col>
      <xdr:colOff>165100</xdr:colOff>
      <xdr:row>62</xdr:row>
      <xdr:rowOff>59944</xdr:rowOff>
    </xdr:to>
    <xdr:sp macro="" textlink="">
      <xdr:nvSpPr>
        <xdr:cNvPr id="510" name="楕円 509"/>
        <xdr:cNvSpPr/>
      </xdr:nvSpPr>
      <xdr:spPr>
        <a:xfrm>
          <a:off x="19494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9144</xdr:rowOff>
    </xdr:to>
    <xdr:cxnSp macro="">
      <xdr:nvCxnSpPr>
        <xdr:cNvPr id="511" name="直線コネクタ 510"/>
        <xdr:cNvCxnSpPr/>
      </xdr:nvCxnSpPr>
      <xdr:spPr>
        <a:xfrm>
          <a:off x="19545300" y="1063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512" name="楕円 511"/>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xdr:rowOff>
    </xdr:from>
    <xdr:to>
      <xdr:col>102</xdr:col>
      <xdr:colOff>114300</xdr:colOff>
      <xdr:row>62</xdr:row>
      <xdr:rowOff>13716</xdr:rowOff>
    </xdr:to>
    <xdr:cxnSp macro="">
      <xdr:nvCxnSpPr>
        <xdr:cNvPr id="513" name="直線コネクタ 512"/>
        <xdr:cNvCxnSpPr/>
      </xdr:nvCxnSpPr>
      <xdr:spPr>
        <a:xfrm flipV="1">
          <a:off x="18656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14"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15"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6"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17"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18"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519" name="n_2mainValue【保健センター・保健所】&#10;一人当たり面積"/>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51071</xdr:rowOff>
    </xdr:from>
    <xdr:ext cx="469744" cy="259045"/>
    <xdr:sp macro="" textlink="">
      <xdr:nvSpPr>
        <xdr:cNvPr id="520" name="n_3mainValue【保健センター・保健所】&#10;一人当たり面積"/>
        <xdr:cNvSpPr txBox="1"/>
      </xdr:nvSpPr>
      <xdr:spPr>
        <a:xfrm>
          <a:off x="19310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55643</xdr:rowOff>
    </xdr:from>
    <xdr:ext cx="469744" cy="259045"/>
    <xdr:sp macro="" textlink="">
      <xdr:nvSpPr>
        <xdr:cNvPr id="521" name="n_4mainValue【保健センター・保健所】&#10;一人当たり面積"/>
        <xdr:cNvSpPr txBox="1"/>
      </xdr:nvSpPr>
      <xdr:spPr>
        <a:xfrm>
          <a:off x="18421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7" name="直線コネクタ 546"/>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9" name="直線コネクタ 54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1" name="直線コネクタ 55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52"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3" name="フローチャート: 判断 552"/>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4" name="フローチャート: 判断 553"/>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55" name="フローチャート: 判断 554"/>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6" name="フローチャート: 判断 55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57" name="フローチャート: 判断 556"/>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46082</xdr:rowOff>
    </xdr:from>
    <xdr:to>
      <xdr:col>85</xdr:col>
      <xdr:colOff>177800</xdr:colOff>
      <xdr:row>81</xdr:row>
      <xdr:rowOff>147682</xdr:rowOff>
    </xdr:to>
    <xdr:sp macro="" textlink="">
      <xdr:nvSpPr>
        <xdr:cNvPr id="563" name="楕円 562"/>
        <xdr:cNvSpPr/>
      </xdr:nvSpPr>
      <xdr:spPr>
        <a:xfrm>
          <a:off x="162687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68959</xdr:rowOff>
    </xdr:from>
    <xdr:ext cx="405111" cy="259045"/>
    <xdr:sp macro="" textlink="">
      <xdr:nvSpPr>
        <xdr:cNvPr id="564" name="【消防施設】&#10;有形固定資産減価償却率該当値テキスト"/>
        <xdr:cNvSpPr txBox="1"/>
      </xdr:nvSpPr>
      <xdr:spPr>
        <a:xfrm>
          <a:off x="163576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13426</xdr:rowOff>
    </xdr:from>
    <xdr:to>
      <xdr:col>81</xdr:col>
      <xdr:colOff>101600</xdr:colOff>
      <xdr:row>81</xdr:row>
      <xdr:rowOff>115026</xdr:rowOff>
    </xdr:to>
    <xdr:sp macro="" textlink="">
      <xdr:nvSpPr>
        <xdr:cNvPr id="565" name="楕円 564"/>
        <xdr:cNvSpPr/>
      </xdr:nvSpPr>
      <xdr:spPr>
        <a:xfrm>
          <a:off x="15430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64226</xdr:rowOff>
    </xdr:from>
    <xdr:to>
      <xdr:col>85</xdr:col>
      <xdr:colOff>127000</xdr:colOff>
      <xdr:row>81</xdr:row>
      <xdr:rowOff>96882</xdr:rowOff>
    </xdr:to>
    <xdr:cxnSp macro="">
      <xdr:nvCxnSpPr>
        <xdr:cNvPr id="566" name="直線コネクタ 565"/>
        <xdr:cNvCxnSpPr/>
      </xdr:nvCxnSpPr>
      <xdr:spPr>
        <a:xfrm>
          <a:off x="15481300" y="139516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67" name="楕円 566"/>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64226</xdr:rowOff>
    </xdr:from>
    <xdr:to>
      <xdr:col>81</xdr:col>
      <xdr:colOff>50800</xdr:colOff>
      <xdr:row>81</xdr:row>
      <xdr:rowOff>163830</xdr:rowOff>
    </xdr:to>
    <xdr:cxnSp macro="">
      <xdr:nvCxnSpPr>
        <xdr:cNvPr id="568" name="直線コネクタ 567"/>
        <xdr:cNvCxnSpPr/>
      </xdr:nvCxnSpPr>
      <xdr:spPr>
        <a:xfrm flipV="1">
          <a:off x="14592300" y="1395167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69" name="楕円 568"/>
        <xdr:cNvSpPr/>
      </xdr:nvSpPr>
      <xdr:spPr>
        <a:xfrm>
          <a:off x="13652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82187</xdr:rowOff>
    </xdr:to>
    <xdr:cxnSp macro="">
      <xdr:nvCxnSpPr>
        <xdr:cNvPr id="570" name="直線コネクタ 569"/>
        <xdr:cNvCxnSpPr/>
      </xdr:nvCxnSpPr>
      <xdr:spPr>
        <a:xfrm flipV="1">
          <a:off x="13703300" y="1405128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71"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72"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73"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74"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131553</xdr:rowOff>
    </xdr:from>
    <xdr:ext cx="405111" cy="259045"/>
    <xdr:sp macro="" textlink="">
      <xdr:nvSpPr>
        <xdr:cNvPr id="575" name="n_1main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576" name="n_2main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577" name="n_3main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1" name="直線コネクタ 600"/>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02"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03" name="直線コネクタ 602"/>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4"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5" name="直線コネクタ 60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06"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07" name="フローチャート: 判断 606"/>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08" name="フローチャート: 判断 607"/>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09" name="フローチャート: 判断 608"/>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0" name="フローチャート: 判断 609"/>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1" name="フローチャート: 判断 61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617" name="楕円 616"/>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25416</xdr:rowOff>
    </xdr:from>
    <xdr:ext cx="469744" cy="259045"/>
    <xdr:sp macro="" textlink="">
      <xdr:nvSpPr>
        <xdr:cNvPr id="618" name="【消防施設】&#10;一人当たり面積該当値テキスト"/>
        <xdr:cNvSpPr txBox="1"/>
      </xdr:nvSpPr>
      <xdr:spPr>
        <a:xfrm>
          <a:off x="22199600"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19" name="楕円 618"/>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57150</xdr:rowOff>
    </xdr:to>
    <xdr:cxnSp macro="">
      <xdr:nvCxnSpPr>
        <xdr:cNvPr id="620" name="直線コネクタ 619"/>
        <xdr:cNvCxnSpPr/>
      </xdr:nvCxnSpPr>
      <xdr:spPr>
        <a:xfrm flipV="1">
          <a:off x="21323300" y="1445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621" name="楕円 620"/>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85</xdr:row>
      <xdr:rowOff>41911</xdr:rowOff>
    </xdr:to>
    <xdr:cxnSp macro="">
      <xdr:nvCxnSpPr>
        <xdr:cNvPr id="622" name="直線コネクタ 621"/>
        <xdr:cNvCxnSpPr/>
      </xdr:nvCxnSpPr>
      <xdr:spPr>
        <a:xfrm flipV="1">
          <a:off x="20434300" y="144589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xdr:rowOff>
    </xdr:from>
    <xdr:to>
      <xdr:col>102</xdr:col>
      <xdr:colOff>165100</xdr:colOff>
      <xdr:row>85</xdr:row>
      <xdr:rowOff>117475</xdr:rowOff>
    </xdr:to>
    <xdr:sp macro="" textlink="">
      <xdr:nvSpPr>
        <xdr:cNvPr id="623" name="楕円 622"/>
        <xdr:cNvSpPr/>
      </xdr:nvSpPr>
      <xdr:spPr>
        <a:xfrm>
          <a:off x="19494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66675</xdr:rowOff>
    </xdr:to>
    <xdr:cxnSp macro="">
      <xdr:nvCxnSpPr>
        <xdr:cNvPr id="624" name="直線コネクタ 623"/>
        <xdr:cNvCxnSpPr/>
      </xdr:nvCxnSpPr>
      <xdr:spPr>
        <a:xfrm flipV="1">
          <a:off x="19545300" y="146151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25" name="n_1ave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26"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27"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28"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124477</xdr:rowOff>
    </xdr:from>
    <xdr:ext cx="469744" cy="259045"/>
    <xdr:sp macro="" textlink="">
      <xdr:nvSpPr>
        <xdr:cNvPr id="629" name="n_1mainValue【消防施設】&#10;一人当たり面積"/>
        <xdr:cNvSpPr txBox="1"/>
      </xdr:nvSpPr>
      <xdr:spPr>
        <a:xfrm>
          <a:off x="210757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109238</xdr:rowOff>
    </xdr:from>
    <xdr:ext cx="469744" cy="259045"/>
    <xdr:sp macro="" textlink="">
      <xdr:nvSpPr>
        <xdr:cNvPr id="630" name="n_2mainValue【消防施設】&#10;一人当たり面積"/>
        <xdr:cNvSpPr txBox="1"/>
      </xdr:nvSpPr>
      <xdr:spPr>
        <a:xfrm>
          <a:off x="20199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108602</xdr:rowOff>
    </xdr:from>
    <xdr:ext cx="469744" cy="259045"/>
    <xdr:sp macro="" textlink="">
      <xdr:nvSpPr>
        <xdr:cNvPr id="631" name="n_3mainValue【消防施設】&#10;一人当たり面積"/>
        <xdr:cNvSpPr txBox="1"/>
      </xdr:nvSpPr>
      <xdr:spPr>
        <a:xfrm>
          <a:off x="19310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57" name="直線コネクタ 656"/>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58"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59" name="直線コネクタ 658"/>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60"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61" name="直線コネクタ 66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62"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3" name="フローチャート: 判断 662"/>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4" name="フローチャート: 判断 663"/>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65" name="フローチャート: 判断 664"/>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6" name="フローチャート: 判断 665"/>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67" name="フローチャート: 判断 6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133169</xdr:rowOff>
    </xdr:from>
    <xdr:to>
      <xdr:col>85</xdr:col>
      <xdr:colOff>177800</xdr:colOff>
      <xdr:row>109</xdr:row>
      <xdr:rowOff>63319</xdr:rowOff>
    </xdr:to>
    <xdr:sp macro="" textlink="">
      <xdr:nvSpPr>
        <xdr:cNvPr id="673" name="楕円 672"/>
        <xdr:cNvSpPr/>
      </xdr:nvSpPr>
      <xdr:spPr>
        <a:xfrm>
          <a:off x="162687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48096</xdr:rowOff>
    </xdr:from>
    <xdr:ext cx="405111" cy="259045"/>
    <xdr:sp macro="" textlink="">
      <xdr:nvSpPr>
        <xdr:cNvPr id="674" name="【庁舎】&#10;有形固定資産減価償却率該当値テキスト"/>
        <xdr:cNvSpPr txBox="1"/>
      </xdr:nvSpPr>
      <xdr:spPr>
        <a:xfrm>
          <a:off x="16357600" y="185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128270</xdr:rowOff>
    </xdr:from>
    <xdr:to>
      <xdr:col>81</xdr:col>
      <xdr:colOff>101600</xdr:colOff>
      <xdr:row>109</xdr:row>
      <xdr:rowOff>58420</xdr:rowOff>
    </xdr:to>
    <xdr:sp macro="" textlink="">
      <xdr:nvSpPr>
        <xdr:cNvPr id="675" name="楕円 674"/>
        <xdr:cNvSpPr/>
      </xdr:nvSpPr>
      <xdr:spPr>
        <a:xfrm>
          <a:off x="15430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7620</xdr:rowOff>
    </xdr:from>
    <xdr:to>
      <xdr:col>85</xdr:col>
      <xdr:colOff>127000</xdr:colOff>
      <xdr:row>109</xdr:row>
      <xdr:rowOff>12519</xdr:rowOff>
    </xdr:to>
    <xdr:cxnSp macro="">
      <xdr:nvCxnSpPr>
        <xdr:cNvPr id="676" name="直線コネクタ 675"/>
        <xdr:cNvCxnSpPr/>
      </xdr:nvCxnSpPr>
      <xdr:spPr>
        <a:xfrm>
          <a:off x="15481300" y="186956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126637</xdr:rowOff>
    </xdr:from>
    <xdr:to>
      <xdr:col>76</xdr:col>
      <xdr:colOff>165100</xdr:colOff>
      <xdr:row>109</xdr:row>
      <xdr:rowOff>56787</xdr:rowOff>
    </xdr:to>
    <xdr:sp macro="" textlink="">
      <xdr:nvSpPr>
        <xdr:cNvPr id="677" name="楕円 676"/>
        <xdr:cNvSpPr/>
      </xdr:nvSpPr>
      <xdr:spPr>
        <a:xfrm>
          <a:off x="14541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5987</xdr:rowOff>
    </xdr:from>
    <xdr:to>
      <xdr:col>81</xdr:col>
      <xdr:colOff>50800</xdr:colOff>
      <xdr:row>109</xdr:row>
      <xdr:rowOff>7620</xdr:rowOff>
    </xdr:to>
    <xdr:cxnSp macro="">
      <xdr:nvCxnSpPr>
        <xdr:cNvPr id="678" name="直線コネクタ 677"/>
        <xdr:cNvCxnSpPr/>
      </xdr:nvCxnSpPr>
      <xdr:spPr>
        <a:xfrm>
          <a:off x="14592300" y="1869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125005</xdr:rowOff>
    </xdr:from>
    <xdr:to>
      <xdr:col>72</xdr:col>
      <xdr:colOff>38100</xdr:colOff>
      <xdr:row>109</xdr:row>
      <xdr:rowOff>55155</xdr:rowOff>
    </xdr:to>
    <xdr:sp macro="" textlink="">
      <xdr:nvSpPr>
        <xdr:cNvPr id="679" name="楕円 678"/>
        <xdr:cNvSpPr/>
      </xdr:nvSpPr>
      <xdr:spPr>
        <a:xfrm>
          <a:off x="13652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4355</xdr:rowOff>
    </xdr:from>
    <xdr:to>
      <xdr:col>76</xdr:col>
      <xdr:colOff>114300</xdr:colOff>
      <xdr:row>109</xdr:row>
      <xdr:rowOff>5987</xdr:rowOff>
    </xdr:to>
    <xdr:cxnSp macro="">
      <xdr:nvCxnSpPr>
        <xdr:cNvPr id="680" name="直線コネクタ 679"/>
        <xdr:cNvCxnSpPr/>
      </xdr:nvCxnSpPr>
      <xdr:spPr>
        <a:xfrm>
          <a:off x="13703300" y="186924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120106</xdr:rowOff>
    </xdr:from>
    <xdr:to>
      <xdr:col>67</xdr:col>
      <xdr:colOff>101600</xdr:colOff>
      <xdr:row>109</xdr:row>
      <xdr:rowOff>50256</xdr:rowOff>
    </xdr:to>
    <xdr:sp macro="" textlink="">
      <xdr:nvSpPr>
        <xdr:cNvPr id="681" name="楕円 680"/>
        <xdr:cNvSpPr/>
      </xdr:nvSpPr>
      <xdr:spPr>
        <a:xfrm>
          <a:off x="12763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170906</xdr:rowOff>
    </xdr:from>
    <xdr:to>
      <xdr:col>71</xdr:col>
      <xdr:colOff>177800</xdr:colOff>
      <xdr:row>109</xdr:row>
      <xdr:rowOff>4355</xdr:rowOff>
    </xdr:to>
    <xdr:cxnSp macro="">
      <xdr:nvCxnSpPr>
        <xdr:cNvPr id="682" name="直線コネクタ 681"/>
        <xdr:cNvCxnSpPr/>
      </xdr:nvCxnSpPr>
      <xdr:spPr>
        <a:xfrm>
          <a:off x="12814300" y="18687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83"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84"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85"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49547</xdr:rowOff>
    </xdr:from>
    <xdr:ext cx="405111" cy="259045"/>
    <xdr:sp macro="" textlink="">
      <xdr:nvSpPr>
        <xdr:cNvPr id="687" name="n_1mainValue【庁舎】&#10;有形固定資産減価償却率"/>
        <xdr:cNvSpPr txBox="1"/>
      </xdr:nvSpPr>
      <xdr:spPr>
        <a:xfrm>
          <a:off x="152660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47914</xdr:rowOff>
    </xdr:from>
    <xdr:ext cx="405111" cy="259045"/>
    <xdr:sp macro="" textlink="">
      <xdr:nvSpPr>
        <xdr:cNvPr id="688" name="n_2mainValue【庁舎】&#10;有形固定資産減価償却率"/>
        <xdr:cNvSpPr txBox="1"/>
      </xdr:nvSpPr>
      <xdr:spPr>
        <a:xfrm>
          <a:off x="14389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46282</xdr:rowOff>
    </xdr:from>
    <xdr:ext cx="405111" cy="259045"/>
    <xdr:sp macro="" textlink="">
      <xdr:nvSpPr>
        <xdr:cNvPr id="689" name="n_3mainValue【庁舎】&#10;有形固定資産減価償却率"/>
        <xdr:cNvSpPr txBox="1"/>
      </xdr:nvSpPr>
      <xdr:spPr>
        <a:xfrm>
          <a:off x="13500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41383</xdr:rowOff>
    </xdr:from>
    <xdr:ext cx="405111" cy="259045"/>
    <xdr:sp macro="" textlink="">
      <xdr:nvSpPr>
        <xdr:cNvPr id="690" name="n_4mainValue【庁舎】&#10;有形固定資産減価償却率"/>
        <xdr:cNvSpPr txBox="1"/>
      </xdr:nvSpPr>
      <xdr:spPr>
        <a:xfrm>
          <a:off x="12611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16" name="直線コネクタ 715"/>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17"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18" name="直線コネクタ 717"/>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19"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20" name="直線コネクタ 719"/>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21"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22" name="フローチャート: 判断 721"/>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3" name="フローチャート: 判断 722"/>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24" name="フローチャート: 判断 723"/>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25" name="フローチャート: 判断 724"/>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26" name="フローチャート: 判断 725"/>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2" name="楕円 731"/>
        <xdr:cNvSpPr/>
      </xdr:nvSpPr>
      <xdr:spPr>
        <a:xfrm>
          <a:off x="22110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150784</xdr:rowOff>
    </xdr:from>
    <xdr:ext cx="469744" cy="259045"/>
    <xdr:sp macro="" textlink="">
      <xdr:nvSpPr>
        <xdr:cNvPr id="733" name="【庁舎】&#10;一人当たり面積該当値テキスト"/>
        <xdr:cNvSpPr txBox="1"/>
      </xdr:nvSpPr>
      <xdr:spPr>
        <a:xfrm>
          <a:off x="22199600" y="181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734" name="楕円 733"/>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51707</xdr:rowOff>
    </xdr:from>
    <xdr:to>
      <xdr:col>116</xdr:col>
      <xdr:colOff>63500</xdr:colOff>
      <xdr:row>106</xdr:row>
      <xdr:rowOff>56606</xdr:rowOff>
    </xdr:to>
    <xdr:cxnSp macro="">
      <xdr:nvCxnSpPr>
        <xdr:cNvPr id="735" name="直線コネクタ 734"/>
        <xdr:cNvCxnSpPr/>
      </xdr:nvCxnSpPr>
      <xdr:spPr>
        <a:xfrm flipV="1">
          <a:off x="21323300" y="182254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36" name="楕円 735"/>
        <xdr:cNvSpPr/>
      </xdr:nvSpPr>
      <xdr:spPr>
        <a:xfrm>
          <a:off x="2038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66402</xdr:rowOff>
    </xdr:to>
    <xdr:cxnSp macro="">
      <xdr:nvCxnSpPr>
        <xdr:cNvPr id="737" name="直線コネクタ 736"/>
        <xdr:cNvCxnSpPr/>
      </xdr:nvCxnSpPr>
      <xdr:spPr>
        <a:xfrm flipV="1">
          <a:off x="20434300" y="182303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18869</xdr:rowOff>
    </xdr:from>
    <xdr:to>
      <xdr:col>102</xdr:col>
      <xdr:colOff>165100</xdr:colOff>
      <xdr:row>106</xdr:row>
      <xdr:rowOff>120469</xdr:rowOff>
    </xdr:to>
    <xdr:sp macro="" textlink="">
      <xdr:nvSpPr>
        <xdr:cNvPr id="738" name="楕円 737"/>
        <xdr:cNvSpPr/>
      </xdr:nvSpPr>
      <xdr:spPr>
        <a:xfrm>
          <a:off x="19494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69669</xdr:rowOff>
    </xdr:to>
    <xdr:cxnSp macro="">
      <xdr:nvCxnSpPr>
        <xdr:cNvPr id="739" name="直線コネクタ 738"/>
        <xdr:cNvCxnSpPr/>
      </xdr:nvCxnSpPr>
      <xdr:spPr>
        <a:xfrm flipV="1">
          <a:off x="19545300" y="1824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740" name="楕円 739"/>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69669</xdr:rowOff>
    </xdr:from>
    <xdr:to>
      <xdr:col>102</xdr:col>
      <xdr:colOff>114300</xdr:colOff>
      <xdr:row>106</xdr:row>
      <xdr:rowOff>76200</xdr:rowOff>
    </xdr:to>
    <xdr:cxnSp macro="">
      <xdr:nvCxnSpPr>
        <xdr:cNvPr id="741" name="直線コネクタ 740"/>
        <xdr:cNvCxnSpPr/>
      </xdr:nvCxnSpPr>
      <xdr:spPr>
        <a:xfrm flipV="1">
          <a:off x="18656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42"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43"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44"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745" name="n_4aveValue【庁舎】&#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98533</xdr:rowOff>
    </xdr:from>
    <xdr:ext cx="469744" cy="259045"/>
    <xdr:sp macro="" textlink="">
      <xdr:nvSpPr>
        <xdr:cNvPr id="746" name="n_1mainValue【庁舎】&#10;一人当たり面積"/>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47" name="n_2main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111596</xdr:rowOff>
    </xdr:from>
    <xdr:ext cx="469744" cy="259045"/>
    <xdr:sp macro="" textlink="">
      <xdr:nvSpPr>
        <xdr:cNvPr id="748" name="n_3mainValue【庁舎】&#10;一人当たり面積"/>
        <xdr:cNvSpPr txBox="1"/>
      </xdr:nvSpPr>
      <xdr:spPr>
        <a:xfrm>
          <a:off x="19310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749" name="n_4main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を除き、どの施設においても有形固定資産減価償却率が７５％を超えており、類似団体内平均値を大きく上回っている。その要因として、体育館・プールについては、昭和４５年に建設された町民体育館が耐用年数である３４年を超えているためであり、福祉施設についても、昭和５０年代に建設された老人憩いの家が耐用年数である２２年を超えているためである。また、一般廃棄物処理施設については、昭和６０年に建設された美化センターが耐用年数である３８年を経過しつつあるためであり、庁舎についても、昭和３９年に建設されており、耐用年数である５０年を超えているためである。どの施設においても、日々の修繕を行っているため、使用する上で問題はないが、今後は、岬町公共施設適正化基本方針に基づき、長寿命化や建替等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游ゴシック 本文"/>
              <a:ea typeface="ＭＳ Ｐゴシック" panose="020B0600070205080204" pitchFamily="50" charset="-128"/>
            </a:rPr>
            <a:t>　本町では、人口減少や地価の下落に伴う町税収入の伸び悩みに加え、防災行政無線再整備事業や町道海岸連絡線整備事業の実施等により基準財政需要額が大きいため、財政力指数が類似団体内平均値を下回っている。</a:t>
          </a:r>
        </a:p>
        <a:p>
          <a:r>
            <a:rPr kumimoji="1" lang="ja-JP" altLang="en-US" sz="1300">
              <a:solidFill>
                <a:srgbClr val="000000"/>
              </a:solidFill>
              <a:latin typeface="游ゴシック 本文"/>
              <a:ea typeface="ＭＳ Ｐゴシック" panose="020B0600070205080204" pitchFamily="50" charset="-128"/>
            </a:rPr>
            <a:t>　今後は、町内への更なる企業誘致により税収増を図るとともに、「岬町行財政集中改革計画（第３次集中改革プラン）」による取組みを通じて歳出削減を行うことで財政基盤の強化を図る。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156104</xdr:rowOff>
    </xdr:from>
    <xdr:to>
      <xdr:col>23</xdr:col>
      <xdr:colOff>133350</xdr:colOff>
      <xdr:row>42</xdr:row>
      <xdr:rowOff>166158</xdr:rowOff>
    </xdr:to>
    <xdr:cxnSp macro="">
      <xdr:nvCxnSpPr>
        <xdr:cNvPr id="72" name="直線コネクタ 71"/>
        <xdr:cNvCxnSpPr/>
      </xdr:nvCxnSpPr>
      <xdr:spPr>
        <a:xfrm>
          <a:off x="4114800" y="73570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156104</xdr:rowOff>
    </xdr:from>
    <xdr:to>
      <xdr:col>19</xdr:col>
      <xdr:colOff>133350</xdr:colOff>
      <xdr:row>42</xdr:row>
      <xdr:rowOff>156104</xdr:rowOff>
    </xdr:to>
    <xdr:cxnSp macro="">
      <xdr:nvCxnSpPr>
        <xdr:cNvPr id="75" name="直線コネクタ 74"/>
        <xdr:cNvCxnSpPr/>
      </xdr:nvCxnSpPr>
      <xdr:spPr>
        <a:xfrm>
          <a:off x="3225800" y="7357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156104</xdr:rowOff>
    </xdr:from>
    <xdr:to>
      <xdr:col>15</xdr:col>
      <xdr:colOff>82550</xdr:colOff>
      <xdr:row>42</xdr:row>
      <xdr:rowOff>156104</xdr:rowOff>
    </xdr:to>
    <xdr:cxnSp macro="">
      <xdr:nvCxnSpPr>
        <xdr:cNvPr id="78" name="直線コネクタ 77"/>
        <xdr:cNvCxnSpPr/>
      </xdr:nvCxnSpPr>
      <xdr:spPr>
        <a:xfrm>
          <a:off x="2336800" y="7357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156104</xdr:rowOff>
    </xdr:from>
    <xdr:to>
      <xdr:col>11</xdr:col>
      <xdr:colOff>31750</xdr:colOff>
      <xdr:row>42</xdr:row>
      <xdr:rowOff>156104</xdr:rowOff>
    </xdr:to>
    <xdr:cxnSp macro="">
      <xdr:nvCxnSpPr>
        <xdr:cNvPr id="81" name="直線コネクタ 80"/>
        <xdr:cNvCxnSpPr/>
      </xdr:nvCxnSpPr>
      <xdr:spPr>
        <a:xfrm>
          <a:off x="1447800" y="7357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91" name="楕円 90"/>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92"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105304</xdr:rowOff>
    </xdr:from>
    <xdr:to>
      <xdr:col>19</xdr:col>
      <xdr:colOff>184150</xdr:colOff>
      <xdr:row>43</xdr:row>
      <xdr:rowOff>35454</xdr:rowOff>
    </xdr:to>
    <xdr:sp macro="" textlink="">
      <xdr:nvSpPr>
        <xdr:cNvPr id="93" name="楕円 92"/>
        <xdr:cNvSpPr/>
      </xdr:nvSpPr>
      <xdr:spPr>
        <a:xfrm>
          <a:off x="4064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20231</xdr:rowOff>
    </xdr:from>
    <xdr:ext cx="736600" cy="259045"/>
    <xdr:sp macro="" textlink="">
      <xdr:nvSpPr>
        <xdr:cNvPr id="94" name="テキスト ボックス 93"/>
        <xdr:cNvSpPr txBox="1"/>
      </xdr:nvSpPr>
      <xdr:spPr>
        <a:xfrm>
          <a:off x="3733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105304</xdr:rowOff>
    </xdr:from>
    <xdr:to>
      <xdr:col>15</xdr:col>
      <xdr:colOff>133350</xdr:colOff>
      <xdr:row>43</xdr:row>
      <xdr:rowOff>35454</xdr:rowOff>
    </xdr:to>
    <xdr:sp macro="" textlink="">
      <xdr:nvSpPr>
        <xdr:cNvPr id="95" name="楕円 94"/>
        <xdr:cNvSpPr/>
      </xdr:nvSpPr>
      <xdr:spPr>
        <a:xfrm>
          <a:off x="3175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20231</xdr:rowOff>
    </xdr:from>
    <xdr:ext cx="762000" cy="259045"/>
    <xdr:sp macro="" textlink="">
      <xdr:nvSpPr>
        <xdr:cNvPr id="96" name="テキスト ボックス 95"/>
        <xdr:cNvSpPr txBox="1"/>
      </xdr:nvSpPr>
      <xdr:spPr>
        <a:xfrm>
          <a:off x="2844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105304</xdr:rowOff>
    </xdr:from>
    <xdr:to>
      <xdr:col>11</xdr:col>
      <xdr:colOff>82550</xdr:colOff>
      <xdr:row>43</xdr:row>
      <xdr:rowOff>35454</xdr:rowOff>
    </xdr:to>
    <xdr:sp macro="" textlink="">
      <xdr:nvSpPr>
        <xdr:cNvPr id="97" name="楕円 96"/>
        <xdr:cNvSpPr/>
      </xdr:nvSpPr>
      <xdr:spPr>
        <a:xfrm>
          <a:off x="2286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98" name="テキスト ボックス 97"/>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99" name="楕円 98"/>
        <xdr:cNvSpPr/>
      </xdr:nvSpPr>
      <xdr:spPr>
        <a:xfrm>
          <a:off x="1397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100" name="テキスト ボックス 99"/>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solidFill>
                <a:srgbClr val="000000"/>
              </a:solidFill>
              <a:latin typeface="游ゴシック 本文"/>
              <a:ea typeface="ＭＳ Ｐゴシック" panose="020B0600070205080204" pitchFamily="50" charset="-128"/>
            </a:rPr>
            <a:t>　令和元年度は、経常一般財源の増加が、経常経費充当一般財源の増加を上回ったため、経常収支比率が</a:t>
          </a:r>
          <a:r>
            <a:rPr kumimoji="1" lang="en-US" altLang="ja-JP" sz="850">
              <a:solidFill>
                <a:srgbClr val="000000"/>
              </a:solidFill>
              <a:latin typeface="游ゴシック 本文"/>
              <a:ea typeface="ＭＳ Ｐゴシック" panose="020B0600070205080204" pitchFamily="50" charset="-128"/>
            </a:rPr>
            <a:t>0.4</a:t>
          </a:r>
          <a:r>
            <a:rPr kumimoji="1" lang="ja-JP" altLang="en-US" sz="850">
              <a:solidFill>
                <a:srgbClr val="000000"/>
              </a:solidFill>
              <a:latin typeface="游ゴシック 本文"/>
              <a:ea typeface="ＭＳ Ｐゴシック" panose="020B0600070205080204" pitchFamily="50" charset="-128"/>
            </a:rPr>
            <a:t>ポイント改善している。</a:t>
          </a:r>
        </a:p>
        <a:p>
          <a:r>
            <a:rPr kumimoji="1" lang="ja-JP" altLang="en-US" sz="850">
              <a:solidFill>
                <a:srgbClr val="000000"/>
              </a:solidFill>
              <a:latin typeface="游ゴシック 本文"/>
              <a:ea typeface="ＭＳ Ｐゴシック" panose="020B0600070205080204" pitchFamily="50" charset="-128"/>
            </a:rPr>
            <a:t>　なお、経常一般財源が増加した要因には、景気の伸び悩みにより地方消費税等の各種交付金は減少したものの、地方交付税の増加及び幼児教育・保育の無償化に伴い地方特例交付金等が増加したことが挙げられる。</a:t>
          </a:r>
        </a:p>
        <a:p>
          <a:r>
            <a:rPr kumimoji="1" lang="ja-JP" altLang="en-US" sz="850">
              <a:solidFill>
                <a:srgbClr val="000000"/>
              </a:solidFill>
              <a:latin typeface="游ゴシック 本文"/>
              <a:ea typeface="ＭＳ Ｐゴシック" panose="020B0600070205080204" pitchFamily="50" charset="-128"/>
            </a:rPr>
            <a:t>　また、経常経費充当一般財源が増加した要因には、既発債の償還により公債費が減少し、退職手当の減により人件費等が減少したものの、障害福祉サービス等の増加により扶助費が、岬ゆめ・みらい基金繰入金の充当額の減少等により予防接種委託料など物件費がいずれも増加したことが挙げられる。</a:t>
          </a:r>
        </a:p>
        <a:p>
          <a:r>
            <a:rPr kumimoji="1" lang="ja-JP" altLang="en-US" sz="850">
              <a:solidFill>
                <a:srgbClr val="000000"/>
              </a:solidFill>
              <a:latin typeface="游ゴシック 本文"/>
              <a:ea typeface="ＭＳ Ｐゴシック" panose="020B0600070205080204" pitchFamily="50" charset="-128"/>
            </a:rPr>
            <a:t>　しかしながら、依然として類似団体内平均値を上回っているため、今後は、人件費の削減、新発債の抑制による公債費の削減、下水道事業への繰出金の抑制など、「岬町行財政集中改革計画（第３次 集中改革プラン）」による取組みを通じて経常経費の削減に努めることで財政構造の弾力性の確保を図る。</a:t>
          </a:r>
        </a:p>
        <a:p>
          <a:endParaRPr kumimoji="1" lang="ja-JP" altLang="en-US" sz="850">
            <a:solidFill>
              <a:srgbClr val="000000"/>
            </a:solidFill>
            <a:latin typeface="游ゴシック 本文"/>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5806</xdr:rowOff>
    </xdr:from>
    <xdr:to>
      <xdr:col>23</xdr:col>
      <xdr:colOff>133350</xdr:colOff>
      <xdr:row>65</xdr:row>
      <xdr:rowOff>19594</xdr:rowOff>
    </xdr:to>
    <xdr:cxnSp macro="">
      <xdr:nvCxnSpPr>
        <xdr:cNvPr id="137" name="直線コネクタ 136"/>
        <xdr:cNvCxnSpPr/>
      </xdr:nvCxnSpPr>
      <xdr:spPr>
        <a:xfrm flipV="1">
          <a:off x="4114800" y="1115005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19594</xdr:rowOff>
    </xdr:from>
    <xdr:to>
      <xdr:col>19</xdr:col>
      <xdr:colOff>133350</xdr:colOff>
      <xdr:row>65</xdr:row>
      <xdr:rowOff>36830</xdr:rowOff>
    </xdr:to>
    <xdr:cxnSp macro="">
      <xdr:nvCxnSpPr>
        <xdr:cNvPr id="140" name="直線コネクタ 139"/>
        <xdr:cNvCxnSpPr/>
      </xdr:nvCxnSpPr>
      <xdr:spPr>
        <a:xfrm flipV="1">
          <a:off x="3225800" y="111638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60960</xdr:rowOff>
    </xdr:to>
    <xdr:cxnSp macro="">
      <xdr:nvCxnSpPr>
        <xdr:cNvPr id="143" name="直線コネクタ 142"/>
        <xdr:cNvCxnSpPr/>
      </xdr:nvCxnSpPr>
      <xdr:spPr>
        <a:xfrm flipV="1">
          <a:off x="2336800" y="1118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65</xdr:row>
      <xdr:rowOff>60960</xdr:rowOff>
    </xdr:to>
    <xdr:cxnSp macro="">
      <xdr:nvCxnSpPr>
        <xdr:cNvPr id="146" name="直線コネクタ 145"/>
        <xdr:cNvCxnSpPr/>
      </xdr:nvCxnSpPr>
      <xdr:spPr>
        <a:xfrm>
          <a:off x="1447800" y="1115005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126456</xdr:rowOff>
    </xdr:from>
    <xdr:to>
      <xdr:col>23</xdr:col>
      <xdr:colOff>184150</xdr:colOff>
      <xdr:row>65</xdr:row>
      <xdr:rowOff>56606</xdr:rowOff>
    </xdr:to>
    <xdr:sp macro="" textlink="">
      <xdr:nvSpPr>
        <xdr:cNvPr id="156" name="楕円 155"/>
        <xdr:cNvSpPr/>
      </xdr:nvSpPr>
      <xdr:spPr>
        <a:xfrm>
          <a:off x="49022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98533</xdr:rowOff>
    </xdr:from>
    <xdr:ext cx="762000" cy="259045"/>
    <xdr:sp macro="" textlink="">
      <xdr:nvSpPr>
        <xdr:cNvPr id="157" name="財政構造の弾力性該当値テキスト"/>
        <xdr:cNvSpPr txBox="1"/>
      </xdr:nvSpPr>
      <xdr:spPr>
        <a:xfrm>
          <a:off x="5041900" y="110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140244</xdr:rowOff>
    </xdr:from>
    <xdr:to>
      <xdr:col>19</xdr:col>
      <xdr:colOff>184150</xdr:colOff>
      <xdr:row>65</xdr:row>
      <xdr:rowOff>70394</xdr:rowOff>
    </xdr:to>
    <xdr:sp macro="" textlink="">
      <xdr:nvSpPr>
        <xdr:cNvPr id="158" name="楕円 157"/>
        <xdr:cNvSpPr/>
      </xdr:nvSpPr>
      <xdr:spPr>
        <a:xfrm>
          <a:off x="4064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55171</xdr:rowOff>
    </xdr:from>
    <xdr:ext cx="736600" cy="259045"/>
    <xdr:sp macro="" textlink="">
      <xdr:nvSpPr>
        <xdr:cNvPr id="159" name="テキスト ボックス 158"/>
        <xdr:cNvSpPr txBox="1"/>
      </xdr:nvSpPr>
      <xdr:spPr>
        <a:xfrm>
          <a:off x="3733800" y="1119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60" name="楕円 159"/>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61" name="テキスト ボックス 16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62" name="楕円 161"/>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63" name="テキスト ボックス 162"/>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126456</xdr:rowOff>
    </xdr:from>
    <xdr:to>
      <xdr:col>7</xdr:col>
      <xdr:colOff>31750</xdr:colOff>
      <xdr:row>65</xdr:row>
      <xdr:rowOff>56606</xdr:rowOff>
    </xdr:to>
    <xdr:sp macro="" textlink="">
      <xdr:nvSpPr>
        <xdr:cNvPr id="164" name="楕円 163"/>
        <xdr:cNvSpPr/>
      </xdr:nvSpPr>
      <xdr:spPr>
        <a:xfrm>
          <a:off x="1397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41383</xdr:rowOff>
    </xdr:from>
    <xdr:ext cx="762000" cy="259045"/>
    <xdr:sp macro="" textlink="">
      <xdr:nvSpPr>
        <xdr:cNvPr id="165" name="テキスト ボックス 164"/>
        <xdr:cNvSpPr txBox="1"/>
      </xdr:nvSpPr>
      <xdr:spPr>
        <a:xfrm>
          <a:off x="1066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[174,767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rgbClr val="000000"/>
              </a:solidFill>
              <a:effectLst/>
              <a:latin typeface="游ゴシック 本文"/>
              <a:ea typeface="ＭＳ Ｐゴシック" panose="020B0600070205080204" pitchFamily="50" charset="-128"/>
              <a:cs typeface="+mn-cs"/>
            </a:rPr>
            <a:t>　</a:t>
          </a:r>
          <a:r>
            <a:rPr lang="ja-JP" altLang="en-US" sz="1300">
              <a:solidFill>
                <a:srgbClr val="000000"/>
              </a:solidFill>
              <a:effectLst/>
              <a:latin typeface="游ゴシック 本文"/>
              <a:ea typeface="ＭＳ Ｐゴシック" panose="020B0600070205080204" pitchFamily="50" charset="-128"/>
              <a:cs typeface="+mn-cs"/>
            </a:rPr>
            <a:t>令和元</a:t>
          </a:r>
          <a:r>
            <a:rPr lang="ja-JP" altLang="ja-JP" sz="1300">
              <a:solidFill>
                <a:srgbClr val="000000"/>
              </a:solidFill>
              <a:effectLst/>
              <a:latin typeface="游ゴシック 本文"/>
              <a:ea typeface="ＭＳ Ｐゴシック" panose="020B0600070205080204" pitchFamily="50" charset="-128"/>
              <a:cs typeface="+mn-cs"/>
            </a:rPr>
            <a:t>年度は平成</a:t>
          </a:r>
          <a:r>
            <a:rPr lang="en-US" altLang="ja-JP" sz="1300">
              <a:solidFill>
                <a:srgbClr val="000000"/>
              </a:solidFill>
              <a:effectLst/>
              <a:latin typeface="游ゴシック 本文"/>
              <a:ea typeface="ＭＳ Ｐゴシック" panose="020B0600070205080204" pitchFamily="50" charset="-128"/>
              <a:cs typeface="+mn-cs"/>
            </a:rPr>
            <a:t>30</a:t>
          </a:r>
          <a:r>
            <a:rPr lang="ja-JP" altLang="ja-JP" sz="1300">
              <a:solidFill>
                <a:srgbClr val="000000"/>
              </a:solidFill>
              <a:effectLst/>
              <a:latin typeface="游ゴシック 本文"/>
              <a:ea typeface="ＭＳ Ｐゴシック" panose="020B0600070205080204" pitchFamily="50" charset="-128"/>
              <a:cs typeface="+mn-cs"/>
            </a:rPr>
            <a:t>年度に引き続き、類似団体内平均値を上回った。主な要因は、人口減少が続いていることに加え、ごみ処理・し尿処理業務を直営で行っていること</a:t>
          </a:r>
          <a:r>
            <a:rPr lang="ja-JP" altLang="en-US" sz="1300">
              <a:solidFill>
                <a:srgbClr val="000000"/>
              </a:solidFill>
              <a:effectLst/>
              <a:latin typeface="游ゴシック 本文"/>
              <a:ea typeface="ＭＳ Ｐゴシック" panose="020B0600070205080204" pitchFamily="50" charset="-128"/>
              <a:cs typeface="+mn-cs"/>
            </a:rPr>
            <a:t>等である</a:t>
          </a:r>
          <a:r>
            <a:rPr lang="ja-JP" altLang="ja-JP" sz="1300">
              <a:solidFill>
                <a:srgbClr val="000000"/>
              </a:solidFill>
              <a:effectLst/>
              <a:latin typeface="游ゴシック 本文"/>
              <a:ea typeface="ＭＳ Ｐゴシック" panose="020B0600070205080204" pitchFamily="50" charset="-128"/>
              <a:cs typeface="+mn-cs"/>
            </a:rPr>
            <a:t>。今後は、行財政改革を推進し民間でも実施可能な部分については、積極的に民間委託を推進することで経費の節減を図る。併せて、職員の新規採用の抑制、事務事業の見直し等を徹底し、より一層のコスト削減を図る。</a:t>
          </a:r>
          <a:endParaRPr lang="ja-JP" altLang="ja-JP" sz="1300">
            <a:solidFill>
              <a:srgbClr val="000000"/>
            </a:solidFill>
            <a:effectLst/>
            <a:latin typeface="游ゴシック 本文"/>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242</xdr:rowOff>
    </xdr:from>
    <xdr:to>
      <xdr:col>23</xdr:col>
      <xdr:colOff>133350</xdr:colOff>
      <xdr:row>84</xdr:row>
      <xdr:rowOff>46934</xdr:rowOff>
    </xdr:to>
    <xdr:cxnSp macro="">
      <xdr:nvCxnSpPr>
        <xdr:cNvPr id="200" name="直線コネクタ 199"/>
        <xdr:cNvCxnSpPr/>
      </xdr:nvCxnSpPr>
      <xdr:spPr>
        <a:xfrm flipV="1">
          <a:off x="4114800" y="14402042"/>
          <a:ext cx="8382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134846</xdr:rowOff>
    </xdr:from>
    <xdr:to>
      <xdr:col>19</xdr:col>
      <xdr:colOff>133350</xdr:colOff>
      <xdr:row>84</xdr:row>
      <xdr:rowOff>46934</xdr:rowOff>
    </xdr:to>
    <xdr:cxnSp macro="">
      <xdr:nvCxnSpPr>
        <xdr:cNvPr id="203" name="直線コネクタ 202"/>
        <xdr:cNvCxnSpPr/>
      </xdr:nvCxnSpPr>
      <xdr:spPr>
        <a:xfrm>
          <a:off x="3225800" y="14365196"/>
          <a:ext cx="889000" cy="8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44061</xdr:rowOff>
    </xdr:from>
    <xdr:to>
      <xdr:col>15</xdr:col>
      <xdr:colOff>82550</xdr:colOff>
      <xdr:row>83</xdr:row>
      <xdr:rowOff>134846</xdr:rowOff>
    </xdr:to>
    <xdr:cxnSp macro="">
      <xdr:nvCxnSpPr>
        <xdr:cNvPr id="206" name="直線コネクタ 205"/>
        <xdr:cNvCxnSpPr/>
      </xdr:nvCxnSpPr>
      <xdr:spPr>
        <a:xfrm>
          <a:off x="2336800" y="14274411"/>
          <a:ext cx="889000" cy="9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140813</xdr:rowOff>
    </xdr:from>
    <xdr:to>
      <xdr:col>11</xdr:col>
      <xdr:colOff>31750</xdr:colOff>
      <xdr:row>83</xdr:row>
      <xdr:rowOff>44061</xdr:rowOff>
    </xdr:to>
    <xdr:cxnSp macro="">
      <xdr:nvCxnSpPr>
        <xdr:cNvPr id="209" name="直線コネクタ 208"/>
        <xdr:cNvCxnSpPr/>
      </xdr:nvCxnSpPr>
      <xdr:spPr>
        <a:xfrm>
          <a:off x="1447800" y="14199713"/>
          <a:ext cx="889000" cy="7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120892</xdr:rowOff>
    </xdr:from>
    <xdr:to>
      <xdr:col>23</xdr:col>
      <xdr:colOff>184150</xdr:colOff>
      <xdr:row>84</xdr:row>
      <xdr:rowOff>51042</xdr:rowOff>
    </xdr:to>
    <xdr:sp macro="" textlink="">
      <xdr:nvSpPr>
        <xdr:cNvPr id="219" name="楕円 218"/>
        <xdr:cNvSpPr/>
      </xdr:nvSpPr>
      <xdr:spPr>
        <a:xfrm>
          <a:off x="4902200" y="143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92969</xdr:rowOff>
    </xdr:from>
    <xdr:ext cx="762000" cy="259045"/>
    <xdr:sp macro="" textlink="">
      <xdr:nvSpPr>
        <xdr:cNvPr id="220" name="人件費・物件費等の状況該当値テキスト"/>
        <xdr:cNvSpPr txBox="1"/>
      </xdr:nvSpPr>
      <xdr:spPr>
        <a:xfrm>
          <a:off x="5041900" y="1432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167584</xdr:rowOff>
    </xdr:from>
    <xdr:to>
      <xdr:col>19</xdr:col>
      <xdr:colOff>184150</xdr:colOff>
      <xdr:row>84</xdr:row>
      <xdr:rowOff>97734</xdr:rowOff>
    </xdr:to>
    <xdr:sp macro="" textlink="">
      <xdr:nvSpPr>
        <xdr:cNvPr id="221" name="楕円 220"/>
        <xdr:cNvSpPr/>
      </xdr:nvSpPr>
      <xdr:spPr>
        <a:xfrm>
          <a:off x="4064000" y="14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82511</xdr:rowOff>
    </xdr:from>
    <xdr:ext cx="736600" cy="259045"/>
    <xdr:sp macro="" textlink="">
      <xdr:nvSpPr>
        <xdr:cNvPr id="222" name="テキスト ボックス 221"/>
        <xdr:cNvSpPr txBox="1"/>
      </xdr:nvSpPr>
      <xdr:spPr>
        <a:xfrm>
          <a:off x="3733800" y="1448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84046</xdr:rowOff>
    </xdr:from>
    <xdr:to>
      <xdr:col>15</xdr:col>
      <xdr:colOff>133350</xdr:colOff>
      <xdr:row>84</xdr:row>
      <xdr:rowOff>14196</xdr:rowOff>
    </xdr:to>
    <xdr:sp macro="" textlink="">
      <xdr:nvSpPr>
        <xdr:cNvPr id="223" name="楕円 222"/>
        <xdr:cNvSpPr/>
      </xdr:nvSpPr>
      <xdr:spPr>
        <a:xfrm>
          <a:off x="3175000" y="14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170423</xdr:rowOff>
    </xdr:from>
    <xdr:ext cx="762000" cy="259045"/>
    <xdr:sp macro="" textlink="">
      <xdr:nvSpPr>
        <xdr:cNvPr id="224" name="テキスト ボックス 223"/>
        <xdr:cNvSpPr txBox="1"/>
      </xdr:nvSpPr>
      <xdr:spPr>
        <a:xfrm>
          <a:off x="2844800" y="1440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164711</xdr:rowOff>
    </xdr:from>
    <xdr:to>
      <xdr:col>11</xdr:col>
      <xdr:colOff>82550</xdr:colOff>
      <xdr:row>83</xdr:row>
      <xdr:rowOff>94861</xdr:rowOff>
    </xdr:to>
    <xdr:sp macro="" textlink="">
      <xdr:nvSpPr>
        <xdr:cNvPr id="225" name="楕円 224"/>
        <xdr:cNvSpPr/>
      </xdr:nvSpPr>
      <xdr:spPr>
        <a:xfrm>
          <a:off x="2286000" y="142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79638</xdr:rowOff>
    </xdr:from>
    <xdr:ext cx="762000" cy="259045"/>
    <xdr:sp macro="" textlink="">
      <xdr:nvSpPr>
        <xdr:cNvPr id="226" name="テキスト ボックス 225"/>
        <xdr:cNvSpPr txBox="1"/>
      </xdr:nvSpPr>
      <xdr:spPr>
        <a:xfrm>
          <a:off x="1955800" y="1430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90013</xdr:rowOff>
    </xdr:from>
    <xdr:to>
      <xdr:col>7</xdr:col>
      <xdr:colOff>31750</xdr:colOff>
      <xdr:row>83</xdr:row>
      <xdr:rowOff>20163</xdr:rowOff>
    </xdr:to>
    <xdr:sp macro="" textlink="">
      <xdr:nvSpPr>
        <xdr:cNvPr id="227" name="楕円 226"/>
        <xdr:cNvSpPr/>
      </xdr:nvSpPr>
      <xdr:spPr>
        <a:xfrm>
          <a:off x="1397000" y="141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4940</xdr:rowOff>
    </xdr:from>
    <xdr:ext cx="762000" cy="259045"/>
    <xdr:sp macro="" textlink="">
      <xdr:nvSpPr>
        <xdr:cNvPr id="228" name="テキスト ボックス 227"/>
        <xdr:cNvSpPr txBox="1"/>
      </xdr:nvSpPr>
      <xdr:spPr>
        <a:xfrm>
          <a:off x="1066800" y="1423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「岬町行財政集中改革計画（第３次集中改革プラン）」に基づき全職員の給与カット（</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％カット）・管理職手当のカット（</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％カット）を行っており、類似団体内平均値を下回る水準にある。今後とも、全職員の給料カット・管理職手当のカットを引き続き実施し、各種手当の総点検を行うことで給与の適正化を推進していく。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61913</xdr:rowOff>
    </xdr:to>
    <xdr:cxnSp macro="">
      <xdr:nvCxnSpPr>
        <xdr:cNvPr id="266" name="直線コネクタ 265"/>
        <xdr:cNvCxnSpPr/>
      </xdr:nvCxnSpPr>
      <xdr:spPr>
        <a:xfrm flipV="1">
          <a:off x="16179800" y="1462510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61913</xdr:rowOff>
    </xdr:from>
    <xdr:to>
      <xdr:col>77</xdr:col>
      <xdr:colOff>44450</xdr:colOff>
      <xdr:row>85</xdr:row>
      <xdr:rowOff>132291</xdr:rowOff>
    </xdr:to>
    <xdr:cxnSp macro="">
      <xdr:nvCxnSpPr>
        <xdr:cNvPr id="269" name="直線コネクタ 268"/>
        <xdr:cNvCxnSpPr/>
      </xdr:nvCxnSpPr>
      <xdr:spPr>
        <a:xfrm flipV="1">
          <a:off x="15290800" y="14635163"/>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102129</xdr:rowOff>
    </xdr:from>
    <xdr:to>
      <xdr:col>72</xdr:col>
      <xdr:colOff>203200</xdr:colOff>
      <xdr:row>85</xdr:row>
      <xdr:rowOff>132291</xdr:rowOff>
    </xdr:to>
    <xdr:cxnSp macro="">
      <xdr:nvCxnSpPr>
        <xdr:cNvPr id="272" name="直線コネクタ 271"/>
        <xdr:cNvCxnSpPr/>
      </xdr:nvCxnSpPr>
      <xdr:spPr>
        <a:xfrm>
          <a:off x="14401800" y="146753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86</xdr:row>
      <xdr:rowOff>71438</xdr:rowOff>
    </xdr:to>
    <xdr:cxnSp macro="">
      <xdr:nvCxnSpPr>
        <xdr:cNvPr id="275" name="直線コネクタ 274"/>
        <xdr:cNvCxnSpPr/>
      </xdr:nvCxnSpPr>
      <xdr:spPr>
        <a:xfrm flipV="1">
          <a:off x="13512800" y="14675379"/>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5" name="楕円 284"/>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86" name="給与水準   （国との比較）該当値テキスト"/>
        <xdr:cNvSpPr txBox="1"/>
      </xdr:nvSpPr>
      <xdr:spPr>
        <a:xfrm>
          <a:off x="171069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11113</xdr:rowOff>
    </xdr:from>
    <xdr:to>
      <xdr:col>77</xdr:col>
      <xdr:colOff>95250</xdr:colOff>
      <xdr:row>85</xdr:row>
      <xdr:rowOff>112713</xdr:rowOff>
    </xdr:to>
    <xdr:sp macro="" textlink="">
      <xdr:nvSpPr>
        <xdr:cNvPr id="287" name="楕円 286"/>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122890</xdr:rowOff>
    </xdr:from>
    <xdr:ext cx="736600" cy="259045"/>
    <xdr:sp macro="" textlink="">
      <xdr:nvSpPr>
        <xdr:cNvPr id="288" name="テキスト ボックス 287"/>
        <xdr:cNvSpPr txBox="1"/>
      </xdr:nvSpPr>
      <xdr:spPr>
        <a:xfrm>
          <a:off x="15798800" y="1435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9" name="楕円 288"/>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90" name="テキスト ボックス 289"/>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51329</xdr:rowOff>
    </xdr:from>
    <xdr:to>
      <xdr:col>68</xdr:col>
      <xdr:colOff>203200</xdr:colOff>
      <xdr:row>85</xdr:row>
      <xdr:rowOff>152929</xdr:rowOff>
    </xdr:to>
    <xdr:sp macro="" textlink="">
      <xdr:nvSpPr>
        <xdr:cNvPr id="291" name="楕円 290"/>
        <xdr:cNvSpPr/>
      </xdr:nvSpPr>
      <xdr:spPr>
        <a:xfrm>
          <a:off x="14351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163106</xdr:rowOff>
    </xdr:from>
    <xdr:ext cx="762000" cy="259045"/>
    <xdr:sp macro="" textlink="">
      <xdr:nvSpPr>
        <xdr:cNvPr id="292" name="テキスト ボックス 291"/>
        <xdr:cNvSpPr txBox="1"/>
      </xdr:nvSpPr>
      <xdr:spPr>
        <a:xfrm>
          <a:off x="14020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93" name="楕円 292"/>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94" name="テキスト ボックス 29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游ゴシック 本文"/>
              <a:ea typeface="ＭＳ Ｐゴシック" panose="020B0600070205080204" pitchFamily="50" charset="-128"/>
            </a:rPr>
            <a:t>　職員の新規採用については、原則、退職者数を上限とし、総職員数の抑制を図っているものの、人口減少や、再任用フルタイム勤務職員の増加の影響により、令和元年度は類似団体内平均値を上回った。今後とも、民間委託の推進や事務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69729</xdr:rowOff>
    </xdr:from>
    <xdr:to>
      <xdr:col>81</xdr:col>
      <xdr:colOff>44450</xdr:colOff>
      <xdr:row>62</xdr:row>
      <xdr:rowOff>120287</xdr:rowOff>
    </xdr:to>
    <xdr:cxnSp macro="">
      <xdr:nvCxnSpPr>
        <xdr:cNvPr id="331" name="直線コネクタ 330"/>
        <xdr:cNvCxnSpPr/>
      </xdr:nvCxnSpPr>
      <xdr:spPr>
        <a:xfrm>
          <a:off x="16179800" y="10699629"/>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148106</xdr:rowOff>
    </xdr:from>
    <xdr:to>
      <xdr:col>77</xdr:col>
      <xdr:colOff>44450</xdr:colOff>
      <xdr:row>62</xdr:row>
      <xdr:rowOff>69729</xdr:rowOff>
    </xdr:to>
    <xdr:cxnSp macro="">
      <xdr:nvCxnSpPr>
        <xdr:cNvPr id="334" name="直線コネクタ 333"/>
        <xdr:cNvCxnSpPr/>
      </xdr:nvCxnSpPr>
      <xdr:spPr>
        <a:xfrm>
          <a:off x="15290800" y="1060655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83759</xdr:rowOff>
    </xdr:from>
    <xdr:to>
      <xdr:col>72</xdr:col>
      <xdr:colOff>203200</xdr:colOff>
      <xdr:row>61</xdr:row>
      <xdr:rowOff>148106</xdr:rowOff>
    </xdr:to>
    <xdr:cxnSp macro="">
      <xdr:nvCxnSpPr>
        <xdr:cNvPr id="337" name="直線コネクタ 336"/>
        <xdr:cNvCxnSpPr/>
      </xdr:nvCxnSpPr>
      <xdr:spPr>
        <a:xfrm>
          <a:off x="14401800" y="1054220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83759</xdr:rowOff>
    </xdr:from>
    <xdr:to>
      <xdr:col>68</xdr:col>
      <xdr:colOff>152400</xdr:colOff>
      <xdr:row>61</xdr:row>
      <xdr:rowOff>84909</xdr:rowOff>
    </xdr:to>
    <xdr:cxnSp macro="">
      <xdr:nvCxnSpPr>
        <xdr:cNvPr id="340" name="直線コネクタ 339"/>
        <xdr:cNvCxnSpPr/>
      </xdr:nvCxnSpPr>
      <xdr:spPr>
        <a:xfrm flipV="1">
          <a:off x="13512800" y="1054220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69487</xdr:rowOff>
    </xdr:from>
    <xdr:to>
      <xdr:col>81</xdr:col>
      <xdr:colOff>95250</xdr:colOff>
      <xdr:row>62</xdr:row>
      <xdr:rowOff>171087</xdr:rowOff>
    </xdr:to>
    <xdr:sp macro="" textlink="">
      <xdr:nvSpPr>
        <xdr:cNvPr id="350" name="楕円 349"/>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41564</xdr:rowOff>
    </xdr:from>
    <xdr:ext cx="762000" cy="259045"/>
    <xdr:sp macro="" textlink="">
      <xdr:nvSpPr>
        <xdr:cNvPr id="351" name="定員管理の状況該当値テキスト"/>
        <xdr:cNvSpPr txBox="1"/>
      </xdr:nvSpPr>
      <xdr:spPr>
        <a:xfrm>
          <a:off x="17106900" y="106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18929</xdr:rowOff>
    </xdr:from>
    <xdr:to>
      <xdr:col>77</xdr:col>
      <xdr:colOff>95250</xdr:colOff>
      <xdr:row>62</xdr:row>
      <xdr:rowOff>120529</xdr:rowOff>
    </xdr:to>
    <xdr:sp macro="" textlink="">
      <xdr:nvSpPr>
        <xdr:cNvPr id="352" name="楕円 351"/>
        <xdr:cNvSpPr/>
      </xdr:nvSpPr>
      <xdr:spPr>
        <a:xfrm>
          <a:off x="16129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105306</xdr:rowOff>
    </xdr:from>
    <xdr:ext cx="736600" cy="259045"/>
    <xdr:sp macro="" textlink="">
      <xdr:nvSpPr>
        <xdr:cNvPr id="353" name="テキスト ボックス 352"/>
        <xdr:cNvSpPr txBox="1"/>
      </xdr:nvSpPr>
      <xdr:spPr>
        <a:xfrm>
          <a:off x="15798800" y="1073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97306</xdr:rowOff>
    </xdr:from>
    <xdr:to>
      <xdr:col>73</xdr:col>
      <xdr:colOff>44450</xdr:colOff>
      <xdr:row>62</xdr:row>
      <xdr:rowOff>27456</xdr:rowOff>
    </xdr:to>
    <xdr:sp macro="" textlink="">
      <xdr:nvSpPr>
        <xdr:cNvPr id="354" name="楕円 353"/>
        <xdr:cNvSpPr/>
      </xdr:nvSpPr>
      <xdr:spPr>
        <a:xfrm>
          <a:off x="15240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37633</xdr:rowOff>
    </xdr:from>
    <xdr:ext cx="762000" cy="259045"/>
    <xdr:sp macro="" textlink="">
      <xdr:nvSpPr>
        <xdr:cNvPr id="355" name="テキスト ボックス 354"/>
        <xdr:cNvSpPr txBox="1"/>
      </xdr:nvSpPr>
      <xdr:spPr>
        <a:xfrm>
          <a:off x="14909800" y="103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32959</xdr:rowOff>
    </xdr:from>
    <xdr:to>
      <xdr:col>68</xdr:col>
      <xdr:colOff>203200</xdr:colOff>
      <xdr:row>61</xdr:row>
      <xdr:rowOff>134559</xdr:rowOff>
    </xdr:to>
    <xdr:sp macro="" textlink="">
      <xdr:nvSpPr>
        <xdr:cNvPr id="356" name="楕円 355"/>
        <xdr:cNvSpPr/>
      </xdr:nvSpPr>
      <xdr:spPr>
        <a:xfrm>
          <a:off x="14351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144736</xdr:rowOff>
    </xdr:from>
    <xdr:ext cx="762000" cy="259045"/>
    <xdr:sp macro="" textlink="">
      <xdr:nvSpPr>
        <xdr:cNvPr id="357" name="テキスト ボックス 356"/>
        <xdr:cNvSpPr txBox="1"/>
      </xdr:nvSpPr>
      <xdr:spPr>
        <a:xfrm>
          <a:off x="14020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58" name="楕円 357"/>
        <xdr:cNvSpPr/>
      </xdr:nvSpPr>
      <xdr:spPr>
        <a:xfrm>
          <a:off x="13462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59" name="テキスト ボックス 358"/>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過去に発行した地方債の償還により、類似団体内平均値を大きく上回っているが、過去の大規模事業に係る地方債の償還が終了したことに伴い、元利償還金が減少したため、</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11.3</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141224</xdr:rowOff>
    </xdr:to>
    <xdr:cxnSp macro="">
      <xdr:nvCxnSpPr>
        <xdr:cNvPr id="390" name="直線コネクタ 389"/>
        <xdr:cNvCxnSpPr/>
      </xdr:nvCxnSpPr>
      <xdr:spPr>
        <a:xfrm flipV="1">
          <a:off x="16179800" y="728903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22860</xdr:rowOff>
    </xdr:to>
    <xdr:cxnSp macro="">
      <xdr:nvCxnSpPr>
        <xdr:cNvPr id="393" name="直線コネクタ 392"/>
        <xdr:cNvCxnSpPr/>
      </xdr:nvCxnSpPr>
      <xdr:spPr>
        <a:xfrm flipV="1">
          <a:off x="15290800" y="73421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80772</xdr:rowOff>
    </xdr:to>
    <xdr:cxnSp macro="">
      <xdr:nvCxnSpPr>
        <xdr:cNvPr id="396" name="直線コネクタ 395"/>
        <xdr:cNvCxnSpPr/>
      </xdr:nvCxnSpPr>
      <xdr:spPr>
        <a:xfrm flipV="1">
          <a:off x="14401800" y="73952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80772</xdr:rowOff>
    </xdr:from>
    <xdr:to>
      <xdr:col>68</xdr:col>
      <xdr:colOff>152400</xdr:colOff>
      <xdr:row>43</xdr:row>
      <xdr:rowOff>153162</xdr:rowOff>
    </xdr:to>
    <xdr:cxnSp macro="">
      <xdr:nvCxnSpPr>
        <xdr:cNvPr id="399" name="直線コネクタ 398"/>
        <xdr:cNvCxnSpPr/>
      </xdr:nvCxnSpPr>
      <xdr:spPr>
        <a:xfrm flipV="1">
          <a:off x="13512800" y="74531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409" name="楕円 408"/>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410"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11" name="楕円 410"/>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12" name="テキスト ボックス 411"/>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13" name="楕円 412"/>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14" name="テキスト ボックス 413"/>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29972</xdr:rowOff>
    </xdr:from>
    <xdr:to>
      <xdr:col>68</xdr:col>
      <xdr:colOff>203200</xdr:colOff>
      <xdr:row>43</xdr:row>
      <xdr:rowOff>131572</xdr:rowOff>
    </xdr:to>
    <xdr:sp macro="" textlink="">
      <xdr:nvSpPr>
        <xdr:cNvPr id="415" name="楕円 414"/>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116349</xdr:rowOff>
    </xdr:from>
    <xdr:ext cx="762000" cy="259045"/>
    <xdr:sp macro="" textlink="">
      <xdr:nvSpPr>
        <xdr:cNvPr id="416" name="テキスト ボックス 415"/>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102362</xdr:rowOff>
    </xdr:from>
    <xdr:to>
      <xdr:col>64</xdr:col>
      <xdr:colOff>152400</xdr:colOff>
      <xdr:row>44</xdr:row>
      <xdr:rowOff>32512</xdr:rowOff>
    </xdr:to>
    <xdr:sp macro="" textlink="">
      <xdr:nvSpPr>
        <xdr:cNvPr id="417" name="楕円 416"/>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17289</xdr:rowOff>
    </xdr:from>
    <xdr:ext cx="762000" cy="259045"/>
    <xdr:sp macro="" textlink="">
      <xdr:nvSpPr>
        <xdr:cNvPr id="418" name="テキスト ボックス 417"/>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過去に発行した地方債残高が大きいため、類似団体内平均値を大きく上回っている。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年度は団塊世代の退職による退職手当負担見込額は減少したものの、防災行政無線再整備事業や町道海岸連絡線整備事業による地方債の発行により、地方債残高が増加し、また、</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岬ゆめ・みらい基金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の取り崩しにより充当可能基金が減少したことから、平成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ポイント増加した。今後も</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「岬町行財政集中改革計画（第３次集中改革プラン）」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に基づく行財政改革を進め、財政の健全化に努める。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92405</xdr:rowOff>
    </xdr:from>
    <xdr:to>
      <xdr:col>81</xdr:col>
      <xdr:colOff>44450</xdr:colOff>
      <xdr:row>17</xdr:row>
      <xdr:rowOff>103022</xdr:rowOff>
    </xdr:to>
    <xdr:cxnSp macro="">
      <xdr:nvCxnSpPr>
        <xdr:cNvPr id="450" name="直線コネクタ 449"/>
        <xdr:cNvCxnSpPr/>
      </xdr:nvCxnSpPr>
      <xdr:spPr>
        <a:xfrm>
          <a:off x="16179800" y="3007055"/>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72136</xdr:rowOff>
    </xdr:from>
    <xdr:to>
      <xdr:col>77</xdr:col>
      <xdr:colOff>44450</xdr:colOff>
      <xdr:row>17</xdr:row>
      <xdr:rowOff>92405</xdr:rowOff>
    </xdr:to>
    <xdr:cxnSp macro="">
      <xdr:nvCxnSpPr>
        <xdr:cNvPr id="453" name="直線コネクタ 452"/>
        <xdr:cNvCxnSpPr/>
      </xdr:nvCxnSpPr>
      <xdr:spPr>
        <a:xfrm>
          <a:off x="15290800" y="298678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72136</xdr:rowOff>
    </xdr:from>
    <xdr:to>
      <xdr:col>72</xdr:col>
      <xdr:colOff>203200</xdr:colOff>
      <xdr:row>17</xdr:row>
      <xdr:rowOff>92405</xdr:rowOff>
    </xdr:to>
    <xdr:cxnSp macro="">
      <xdr:nvCxnSpPr>
        <xdr:cNvPr id="456" name="直線コネクタ 455"/>
        <xdr:cNvCxnSpPr/>
      </xdr:nvCxnSpPr>
      <xdr:spPr>
        <a:xfrm flipV="1">
          <a:off x="14401800" y="298678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92405</xdr:rowOff>
    </xdr:from>
    <xdr:to>
      <xdr:col>68</xdr:col>
      <xdr:colOff>152400</xdr:colOff>
      <xdr:row>17</xdr:row>
      <xdr:rowOff>95783</xdr:rowOff>
    </xdr:to>
    <xdr:cxnSp macro="">
      <xdr:nvCxnSpPr>
        <xdr:cNvPr id="459" name="直線コネクタ 458"/>
        <xdr:cNvCxnSpPr/>
      </xdr:nvCxnSpPr>
      <xdr:spPr>
        <a:xfrm flipV="1">
          <a:off x="13512800" y="300705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52222</xdr:rowOff>
    </xdr:from>
    <xdr:to>
      <xdr:col>81</xdr:col>
      <xdr:colOff>95250</xdr:colOff>
      <xdr:row>17</xdr:row>
      <xdr:rowOff>153822</xdr:rowOff>
    </xdr:to>
    <xdr:sp macro="" textlink="">
      <xdr:nvSpPr>
        <xdr:cNvPr id="469" name="楕円 468"/>
        <xdr:cNvSpPr/>
      </xdr:nvSpPr>
      <xdr:spPr>
        <a:xfrm>
          <a:off x="169672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24299</xdr:rowOff>
    </xdr:from>
    <xdr:ext cx="762000" cy="259045"/>
    <xdr:sp macro="" textlink="">
      <xdr:nvSpPr>
        <xdr:cNvPr id="470" name="将来負担の状況該当値テキスト"/>
        <xdr:cNvSpPr txBox="1"/>
      </xdr:nvSpPr>
      <xdr:spPr>
        <a:xfrm>
          <a:off x="17106900" y="29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41605</xdr:rowOff>
    </xdr:from>
    <xdr:to>
      <xdr:col>77</xdr:col>
      <xdr:colOff>95250</xdr:colOff>
      <xdr:row>17</xdr:row>
      <xdr:rowOff>143205</xdr:rowOff>
    </xdr:to>
    <xdr:sp macro="" textlink="">
      <xdr:nvSpPr>
        <xdr:cNvPr id="471" name="楕円 470"/>
        <xdr:cNvSpPr/>
      </xdr:nvSpPr>
      <xdr:spPr>
        <a:xfrm>
          <a:off x="161290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127982</xdr:rowOff>
    </xdr:from>
    <xdr:ext cx="736600" cy="259045"/>
    <xdr:sp macro="" textlink="">
      <xdr:nvSpPr>
        <xdr:cNvPr id="472" name="テキスト ボックス 471"/>
        <xdr:cNvSpPr txBox="1"/>
      </xdr:nvSpPr>
      <xdr:spPr>
        <a:xfrm>
          <a:off x="15798800" y="304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21336</xdr:rowOff>
    </xdr:from>
    <xdr:to>
      <xdr:col>73</xdr:col>
      <xdr:colOff>44450</xdr:colOff>
      <xdr:row>17</xdr:row>
      <xdr:rowOff>122936</xdr:rowOff>
    </xdr:to>
    <xdr:sp macro="" textlink="">
      <xdr:nvSpPr>
        <xdr:cNvPr id="473" name="楕円 472"/>
        <xdr:cNvSpPr/>
      </xdr:nvSpPr>
      <xdr:spPr>
        <a:xfrm>
          <a:off x="152400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107713</xdr:rowOff>
    </xdr:from>
    <xdr:ext cx="762000" cy="259045"/>
    <xdr:sp macro="" textlink="">
      <xdr:nvSpPr>
        <xdr:cNvPr id="474" name="テキスト ボックス 473"/>
        <xdr:cNvSpPr txBox="1"/>
      </xdr:nvSpPr>
      <xdr:spPr>
        <a:xfrm>
          <a:off x="14909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41605</xdr:rowOff>
    </xdr:from>
    <xdr:to>
      <xdr:col>68</xdr:col>
      <xdr:colOff>203200</xdr:colOff>
      <xdr:row>17</xdr:row>
      <xdr:rowOff>143205</xdr:rowOff>
    </xdr:to>
    <xdr:sp macro="" textlink="">
      <xdr:nvSpPr>
        <xdr:cNvPr id="475" name="楕円 474"/>
        <xdr:cNvSpPr/>
      </xdr:nvSpPr>
      <xdr:spPr>
        <a:xfrm>
          <a:off x="143510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127982</xdr:rowOff>
    </xdr:from>
    <xdr:ext cx="762000" cy="259045"/>
    <xdr:sp macro="" textlink="">
      <xdr:nvSpPr>
        <xdr:cNvPr id="476" name="テキスト ボックス 475"/>
        <xdr:cNvSpPr txBox="1"/>
      </xdr:nvSpPr>
      <xdr:spPr>
        <a:xfrm>
          <a:off x="14020800" y="304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44983</xdr:rowOff>
    </xdr:from>
    <xdr:to>
      <xdr:col>64</xdr:col>
      <xdr:colOff>152400</xdr:colOff>
      <xdr:row>17</xdr:row>
      <xdr:rowOff>146583</xdr:rowOff>
    </xdr:to>
    <xdr:sp macro="" textlink="">
      <xdr:nvSpPr>
        <xdr:cNvPr id="477" name="楕円 476"/>
        <xdr:cNvSpPr/>
      </xdr:nvSpPr>
      <xdr:spPr>
        <a:xfrm>
          <a:off x="13462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131360</xdr:rowOff>
    </xdr:from>
    <xdr:ext cx="762000" cy="259045"/>
    <xdr:sp macro="" textlink="">
      <xdr:nvSpPr>
        <xdr:cNvPr id="478" name="テキスト ボックス 477"/>
        <xdr:cNvSpPr txBox="1"/>
      </xdr:nvSpPr>
      <xdr:spPr>
        <a:xfrm>
          <a:off x="13131800" y="3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年度は退職手当（一般財源等分）が減少した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ものの、職員給が増加した</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ことで昨年度の人件費総額を</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回った。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、依然として類似団体内平均値及び全国平均を上回っている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ことから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、今後も、「岬町行財政集中改革計画（第３次 集中改革プラン）」に基づく</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行財政改革を推進し、民間でも実施可能な部分については、積極的に民間委託を推進し、併せて、職員の新規採用の抑制により一層のコスト削減を図る。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156718</xdr:rowOff>
    </xdr:to>
    <xdr:cxnSp macro="">
      <xdr:nvCxnSpPr>
        <xdr:cNvPr id="64" name="直線コネクタ 63"/>
        <xdr:cNvCxnSpPr/>
      </xdr:nvCxnSpPr>
      <xdr:spPr>
        <a:xfrm flipV="1">
          <a:off x="3987800" y="6440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49276</xdr:rowOff>
    </xdr:to>
    <xdr:cxnSp macro="">
      <xdr:nvCxnSpPr>
        <xdr:cNvPr id="67" name="直線コネクタ 66"/>
        <xdr:cNvCxnSpPr/>
      </xdr:nvCxnSpPr>
      <xdr:spPr>
        <a:xfrm flipV="1">
          <a:off x="3098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49276</xdr:rowOff>
    </xdr:to>
    <xdr:cxnSp macro="">
      <xdr:nvCxnSpPr>
        <xdr:cNvPr id="70" name="直線コネクタ 69"/>
        <xdr:cNvCxnSpPr/>
      </xdr:nvCxnSpPr>
      <xdr:spPr>
        <a:xfrm>
          <a:off x="2209800" y="6482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138430</xdr:rowOff>
    </xdr:to>
    <xdr:cxnSp macro="">
      <xdr:nvCxnSpPr>
        <xdr:cNvPr id="73" name="直線コネクタ 72"/>
        <xdr:cNvCxnSpPr/>
      </xdr:nvCxnSpPr>
      <xdr:spPr>
        <a:xfrm>
          <a:off x="1320800" y="63586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した。これは予防接種経費やごみ処理施設運営事業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等に充てている岬ゆめ・みらい基金繰入金の額が昨年度より減少したことで、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経常経費充当一般財源が昨年度に比べ増加したことが主な要因である。今後も、</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「岬町行財政集中改革計画（第３次集中改革プラン）」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に基づく行財政改革を実施することにより、物件費の抑制を図る。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50800</xdr:rowOff>
    </xdr:to>
    <xdr:cxnSp macro="">
      <xdr:nvCxnSpPr>
        <xdr:cNvPr id="125" name="直線コネクタ 124"/>
        <xdr:cNvCxnSpPr/>
      </xdr:nvCxnSpPr>
      <xdr:spPr>
        <a:xfrm>
          <a:off x="15671800" y="3068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153670</xdr:rowOff>
    </xdr:to>
    <xdr:cxnSp macro="">
      <xdr:nvCxnSpPr>
        <xdr:cNvPr id="128" name="直線コネクタ 127"/>
        <xdr:cNvCxnSpPr/>
      </xdr:nvCxnSpPr>
      <xdr:spPr>
        <a:xfrm>
          <a:off x="14782800" y="303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58420</xdr:rowOff>
    </xdr:to>
    <xdr:cxnSp macro="">
      <xdr:nvCxnSpPr>
        <xdr:cNvPr id="131" name="直線コネクタ 130"/>
        <xdr:cNvCxnSpPr/>
      </xdr:nvCxnSpPr>
      <xdr:spPr>
        <a:xfrm flipV="1">
          <a:off x="13893800" y="3030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58420</xdr:rowOff>
    </xdr:to>
    <xdr:cxnSp macro="">
      <xdr:nvCxnSpPr>
        <xdr:cNvPr id="134" name="直線コネクタ 133"/>
        <xdr:cNvCxnSpPr/>
      </xdr:nvCxnSpPr>
      <xdr:spPr>
        <a:xfrm>
          <a:off x="13004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0.9</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障害福祉サービス等に係る費用</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が増加したためである。近年、扶助費は増加傾向にあるため、今後の動向に留意し経費の適正化に努める。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64407</xdr:rowOff>
    </xdr:to>
    <xdr:cxnSp macro="">
      <xdr:nvCxnSpPr>
        <xdr:cNvPr id="188" name="直線コネクタ 187"/>
        <xdr:cNvCxnSpPr/>
      </xdr:nvCxnSpPr>
      <xdr:spPr>
        <a:xfrm>
          <a:off x="3987800" y="9396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137885</xdr:rowOff>
    </xdr:to>
    <xdr:cxnSp macro="">
      <xdr:nvCxnSpPr>
        <xdr:cNvPr id="191" name="直線コネクタ 190"/>
        <xdr:cNvCxnSpPr/>
      </xdr:nvCxnSpPr>
      <xdr:spPr>
        <a:xfrm>
          <a:off x="3098800" y="9276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55</xdr:row>
      <xdr:rowOff>42635</xdr:rowOff>
    </xdr:to>
    <xdr:cxnSp macro="">
      <xdr:nvCxnSpPr>
        <xdr:cNvPr id="194" name="直線コネクタ 193"/>
        <xdr:cNvCxnSpPr/>
      </xdr:nvCxnSpPr>
      <xdr:spPr>
        <a:xfrm flipV="1">
          <a:off x="2209800" y="92764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42635</xdr:rowOff>
    </xdr:to>
    <xdr:cxnSp macro="">
      <xdr:nvCxnSpPr>
        <xdr:cNvPr id="197" name="直線コネクタ 196"/>
        <xdr:cNvCxnSpPr/>
      </xdr:nvCxnSpPr>
      <xdr:spPr>
        <a:xfrm>
          <a:off x="1320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157134</xdr:rowOff>
    </xdr:from>
    <xdr:ext cx="762000" cy="259045"/>
    <xdr:sp macro="" textlink="">
      <xdr:nvSpPr>
        <xdr:cNvPr id="208" name="扶助費該当値テキスト"/>
        <xdr:cNvSpPr txBox="1"/>
      </xdr:nvSpPr>
      <xdr:spPr>
        <a:xfrm>
          <a:off x="4914900" y="94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14" name="テキスト ボックス 213"/>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5" name="楕円 214"/>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151692</xdr:rowOff>
    </xdr:from>
    <xdr:ext cx="762000" cy="259045"/>
    <xdr:sp macro="" textlink="">
      <xdr:nvSpPr>
        <xdr:cNvPr id="216" name="テキスト ボックス 215"/>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その他に係る経常収支比率は、類似団体内平均値を大きく上回っている。高齢化による介護保険特別会計や後期高齢者医療特別会計などの特別会計への繰出金が多額であることが主な要因である。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今後は、下水道事業などの企業会計への繰出金については、企業会計の独立採算の原則に基づく繰出基準の厳格な適用など、更なる適正化に努める。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161290</xdr:rowOff>
    </xdr:to>
    <xdr:cxnSp macro="">
      <xdr:nvCxnSpPr>
        <xdr:cNvPr id="249" name="直線コネクタ 248"/>
        <xdr:cNvCxnSpPr/>
      </xdr:nvCxnSpPr>
      <xdr:spPr>
        <a:xfrm>
          <a:off x="15671800" y="10193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60</xdr:row>
      <xdr:rowOff>5080</xdr:rowOff>
    </xdr:to>
    <xdr:cxnSp macro="">
      <xdr:nvCxnSpPr>
        <xdr:cNvPr id="252" name="直線コネクタ 251"/>
        <xdr:cNvCxnSpPr/>
      </xdr:nvCxnSpPr>
      <xdr:spPr>
        <a:xfrm flipV="1">
          <a:off x="14782800" y="1019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60</xdr:row>
      <xdr:rowOff>5080</xdr:rowOff>
    </xdr:to>
    <xdr:cxnSp macro="">
      <xdr:nvCxnSpPr>
        <xdr:cNvPr id="255" name="直線コネクタ 254"/>
        <xdr:cNvCxnSpPr/>
      </xdr:nvCxnSpPr>
      <xdr:spPr>
        <a:xfrm>
          <a:off x="13893800" y="10124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8890</xdr:rowOff>
    </xdr:to>
    <xdr:cxnSp macro="">
      <xdr:nvCxnSpPr>
        <xdr:cNvPr id="258" name="直線コネクタ 257"/>
        <xdr:cNvCxnSpPr/>
      </xdr:nvCxnSpPr>
      <xdr:spPr>
        <a:xfrm>
          <a:off x="13004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8" name="楕円 267"/>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82567</xdr:rowOff>
    </xdr:from>
    <xdr:ext cx="762000" cy="259045"/>
    <xdr:sp macro="" textlink="">
      <xdr:nvSpPr>
        <xdr:cNvPr id="269"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70" name="楕円 269"/>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71" name="テキスト ボックス 270"/>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2" name="楕円 271"/>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3" name="テキスト ボックス 272"/>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6" name="楕円 275"/>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7" name="テキスト ボックス 276"/>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値を下回っている。主な要因は、ごみ・し尿処理業務を直営で実施していることである。今後も、一定の役割を終えた補助金・負担金の見直しや廃止に向けて検討する方針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xdr:rowOff>
    </xdr:to>
    <xdr:cxnSp macro="">
      <xdr:nvCxnSpPr>
        <xdr:cNvPr id="307" name="直線コネクタ 306"/>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3556</xdr:rowOff>
    </xdr:to>
    <xdr:cxnSp macro="">
      <xdr:nvCxnSpPr>
        <xdr:cNvPr id="310" name="直線コネクタ 309"/>
        <xdr:cNvCxnSpPr/>
      </xdr:nvCxnSpPr>
      <xdr:spPr>
        <a:xfrm>
          <a:off x="14782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138430</xdr:rowOff>
    </xdr:to>
    <xdr:cxnSp macro="">
      <xdr:nvCxnSpPr>
        <xdr:cNvPr id="313" name="直線コネクタ 312"/>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3556</xdr:rowOff>
    </xdr:to>
    <xdr:cxnSp macro="">
      <xdr:nvCxnSpPr>
        <xdr:cNvPr id="316" name="直線コネクタ 315"/>
        <xdr:cNvCxnSpPr/>
      </xdr:nvCxnSpPr>
      <xdr:spPr>
        <a:xfrm flipV="1">
          <a:off x="13004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6" name="楕円 325"/>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7"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0" name="楕円 329"/>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1" name="テキスト ボックス 330"/>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2" name="楕円 331"/>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3" name="テキスト ボックス 332"/>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　近年、公債費は減少傾向にあり、</a:t>
          </a:r>
          <a:r>
            <a:rPr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た。しかし、過去に実施した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発行総額を抑制することに加えて、交付税算入措置のある地方債を活用することで後年度負担の軽減を図る。</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156718</xdr:rowOff>
    </xdr:to>
    <xdr:cxnSp macro="">
      <xdr:nvCxnSpPr>
        <xdr:cNvPr id="365" name="直線コネクタ 364"/>
        <xdr:cNvCxnSpPr/>
      </xdr:nvCxnSpPr>
      <xdr:spPr>
        <a:xfrm flipV="1">
          <a:off x="3987800" y="13276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77</xdr:row>
      <xdr:rowOff>165863</xdr:rowOff>
    </xdr:to>
    <xdr:cxnSp macro="">
      <xdr:nvCxnSpPr>
        <xdr:cNvPr id="368" name="直線コネクタ 367"/>
        <xdr:cNvCxnSpPr/>
      </xdr:nvCxnSpPr>
      <xdr:spPr>
        <a:xfrm flipV="1">
          <a:off x="3098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58420</xdr:rowOff>
    </xdr:to>
    <xdr:cxnSp macro="">
      <xdr:nvCxnSpPr>
        <xdr:cNvPr id="371" name="直線コネクタ 370"/>
        <xdr:cNvCxnSpPr/>
      </xdr:nvCxnSpPr>
      <xdr:spPr>
        <a:xfrm flipV="1">
          <a:off x="2209800" y="133675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136144</xdr:rowOff>
    </xdr:to>
    <xdr:cxnSp macro="">
      <xdr:nvCxnSpPr>
        <xdr:cNvPr id="374" name="直線コネクタ 373"/>
        <xdr:cNvCxnSpPr/>
      </xdr:nvCxnSpPr>
      <xdr:spPr>
        <a:xfrm flipV="1">
          <a:off x="1320800" y="13431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4" name="楕円 383"/>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5"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6" name="楕円 385"/>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7" name="テキスト ボックス 386"/>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8" name="楕円 387"/>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9" name="テキスト ボックス 388"/>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0" name="楕円 389"/>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1" name="テキスト ボックス 39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2" name="楕円 391"/>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3" name="テキスト ボックス 39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公債費以外に係る経常収支比率は、平成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した。これは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障害福祉サービス等の増加による扶助費及び岬ゆめ・みらい基金の減少等による予防接種委託料など物件費の増加等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が主な要因である。今後も、「岬町行財政集中改革計画（第３次集中改革プラン）」に基づく行財政改革を実施することにより、</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経常収支比率の改善に努める。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22498</xdr:rowOff>
    </xdr:from>
    <xdr:to>
      <xdr:col>82</xdr:col>
      <xdr:colOff>107950</xdr:colOff>
      <xdr:row>78</xdr:row>
      <xdr:rowOff>68218</xdr:rowOff>
    </xdr:to>
    <xdr:cxnSp macro="">
      <xdr:nvCxnSpPr>
        <xdr:cNvPr id="428" name="直線コネクタ 427"/>
        <xdr:cNvCxnSpPr/>
      </xdr:nvCxnSpPr>
      <xdr:spPr>
        <a:xfrm>
          <a:off x="15671800" y="133955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22498</xdr:rowOff>
    </xdr:from>
    <xdr:to>
      <xdr:col>78</xdr:col>
      <xdr:colOff>69850</xdr:colOff>
      <xdr:row>78</xdr:row>
      <xdr:rowOff>32294</xdr:rowOff>
    </xdr:to>
    <xdr:cxnSp macro="">
      <xdr:nvCxnSpPr>
        <xdr:cNvPr id="431" name="直線コネクタ 430"/>
        <xdr:cNvCxnSpPr/>
      </xdr:nvCxnSpPr>
      <xdr:spPr>
        <a:xfrm flipV="1">
          <a:off x="14782800" y="133955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xdr:rowOff>
    </xdr:from>
    <xdr:to>
      <xdr:col>73</xdr:col>
      <xdr:colOff>180975</xdr:colOff>
      <xdr:row>78</xdr:row>
      <xdr:rowOff>32294</xdr:rowOff>
    </xdr:to>
    <xdr:cxnSp macro="">
      <xdr:nvCxnSpPr>
        <xdr:cNvPr id="434" name="直線コネクタ 433"/>
        <xdr:cNvCxnSpPr/>
      </xdr:nvCxnSpPr>
      <xdr:spPr>
        <a:xfrm>
          <a:off x="13893800" y="133825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73116</xdr:rowOff>
    </xdr:from>
    <xdr:to>
      <xdr:col>69</xdr:col>
      <xdr:colOff>92075</xdr:colOff>
      <xdr:row>78</xdr:row>
      <xdr:rowOff>9434</xdr:rowOff>
    </xdr:to>
    <xdr:cxnSp macro="">
      <xdr:nvCxnSpPr>
        <xdr:cNvPr id="437" name="直線コネクタ 436"/>
        <xdr:cNvCxnSpPr/>
      </xdr:nvCxnSpPr>
      <xdr:spPr>
        <a:xfrm>
          <a:off x="13004800" y="132747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17418</xdr:rowOff>
    </xdr:from>
    <xdr:to>
      <xdr:col>82</xdr:col>
      <xdr:colOff>158750</xdr:colOff>
      <xdr:row>78</xdr:row>
      <xdr:rowOff>119018</xdr:rowOff>
    </xdr:to>
    <xdr:sp macro="" textlink="">
      <xdr:nvSpPr>
        <xdr:cNvPr id="447" name="楕円 446"/>
        <xdr:cNvSpPr/>
      </xdr:nvSpPr>
      <xdr:spPr>
        <a:xfrm>
          <a:off x="16459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160945</xdr:rowOff>
    </xdr:from>
    <xdr:ext cx="762000" cy="259045"/>
    <xdr:sp macro="" textlink="">
      <xdr:nvSpPr>
        <xdr:cNvPr id="448" name="公債費以外該当値テキスト"/>
        <xdr:cNvSpPr txBox="1"/>
      </xdr:nvSpPr>
      <xdr:spPr>
        <a:xfrm>
          <a:off x="16598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9" name="楕円 448"/>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50" name="テキスト ボックス 449"/>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152944</xdr:rowOff>
    </xdr:from>
    <xdr:to>
      <xdr:col>74</xdr:col>
      <xdr:colOff>31750</xdr:colOff>
      <xdr:row>78</xdr:row>
      <xdr:rowOff>83094</xdr:rowOff>
    </xdr:to>
    <xdr:sp macro="" textlink="">
      <xdr:nvSpPr>
        <xdr:cNvPr id="451" name="楕円 450"/>
        <xdr:cNvSpPr/>
      </xdr:nvSpPr>
      <xdr:spPr>
        <a:xfrm>
          <a:off x="147320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67871</xdr:rowOff>
    </xdr:from>
    <xdr:ext cx="762000" cy="259045"/>
    <xdr:sp macro="" textlink="">
      <xdr:nvSpPr>
        <xdr:cNvPr id="452" name="テキスト ボックス 451"/>
        <xdr:cNvSpPr txBox="1"/>
      </xdr:nvSpPr>
      <xdr:spPr>
        <a:xfrm>
          <a:off x="144018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130084</xdr:rowOff>
    </xdr:from>
    <xdr:to>
      <xdr:col>69</xdr:col>
      <xdr:colOff>142875</xdr:colOff>
      <xdr:row>78</xdr:row>
      <xdr:rowOff>60234</xdr:rowOff>
    </xdr:to>
    <xdr:sp macro="" textlink="">
      <xdr:nvSpPr>
        <xdr:cNvPr id="453" name="楕円 452"/>
        <xdr:cNvSpPr/>
      </xdr:nvSpPr>
      <xdr:spPr>
        <a:xfrm>
          <a:off x="13843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45011</xdr:rowOff>
    </xdr:from>
    <xdr:ext cx="762000" cy="259045"/>
    <xdr:sp macro="" textlink="">
      <xdr:nvSpPr>
        <xdr:cNvPr id="454" name="テキスト ボックス 453"/>
        <xdr:cNvSpPr txBox="1"/>
      </xdr:nvSpPr>
      <xdr:spPr>
        <a:xfrm>
          <a:off x="13512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22316</xdr:rowOff>
    </xdr:from>
    <xdr:to>
      <xdr:col>65</xdr:col>
      <xdr:colOff>53975</xdr:colOff>
      <xdr:row>77</xdr:row>
      <xdr:rowOff>123916</xdr:rowOff>
    </xdr:to>
    <xdr:sp macro="" textlink="">
      <xdr:nvSpPr>
        <xdr:cNvPr id="455" name="楕円 454"/>
        <xdr:cNvSpPr/>
      </xdr:nvSpPr>
      <xdr:spPr>
        <a:xfrm>
          <a:off x="12954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108693</xdr:rowOff>
    </xdr:from>
    <xdr:ext cx="762000" cy="259045"/>
    <xdr:sp macro="" textlink="">
      <xdr:nvSpPr>
        <xdr:cNvPr id="456" name="テキスト ボックス 455"/>
        <xdr:cNvSpPr txBox="1"/>
      </xdr:nvSpPr>
      <xdr:spPr>
        <a:xfrm>
          <a:off x="12623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36469</xdr:rowOff>
    </xdr:from>
    <xdr:to>
      <xdr:col>29</xdr:col>
      <xdr:colOff>127000</xdr:colOff>
      <xdr:row>15</xdr:row>
      <xdr:rowOff>57304</xdr:rowOff>
    </xdr:to>
    <xdr:cxnSp macro="">
      <xdr:nvCxnSpPr>
        <xdr:cNvPr id="52" name="直線コネクタ 51"/>
        <xdr:cNvCxnSpPr/>
      </xdr:nvCxnSpPr>
      <xdr:spPr bwMode="auto">
        <a:xfrm flipV="1">
          <a:off x="5003800" y="2655844"/>
          <a:ext cx="647700" cy="2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57304</xdr:rowOff>
    </xdr:from>
    <xdr:to>
      <xdr:col>26</xdr:col>
      <xdr:colOff>50800</xdr:colOff>
      <xdr:row>15</xdr:row>
      <xdr:rowOff>154231</xdr:rowOff>
    </xdr:to>
    <xdr:cxnSp macro="">
      <xdr:nvCxnSpPr>
        <xdr:cNvPr id="55" name="直線コネクタ 54"/>
        <xdr:cNvCxnSpPr/>
      </xdr:nvCxnSpPr>
      <xdr:spPr bwMode="auto">
        <a:xfrm flipV="1">
          <a:off x="4305300" y="2676679"/>
          <a:ext cx="698500" cy="9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154231</xdr:rowOff>
    </xdr:from>
    <xdr:to>
      <xdr:col>22</xdr:col>
      <xdr:colOff>114300</xdr:colOff>
      <xdr:row>15</xdr:row>
      <xdr:rowOff>165465</xdr:rowOff>
    </xdr:to>
    <xdr:cxnSp macro="">
      <xdr:nvCxnSpPr>
        <xdr:cNvPr id="58" name="直線コネクタ 57"/>
        <xdr:cNvCxnSpPr/>
      </xdr:nvCxnSpPr>
      <xdr:spPr bwMode="auto">
        <a:xfrm flipV="1">
          <a:off x="3606800" y="2773606"/>
          <a:ext cx="698500" cy="1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165465</xdr:rowOff>
    </xdr:from>
    <xdr:to>
      <xdr:col>18</xdr:col>
      <xdr:colOff>177800</xdr:colOff>
      <xdr:row>16</xdr:row>
      <xdr:rowOff>30036</xdr:rowOff>
    </xdr:to>
    <xdr:cxnSp macro="">
      <xdr:nvCxnSpPr>
        <xdr:cNvPr id="61" name="直線コネクタ 60"/>
        <xdr:cNvCxnSpPr/>
      </xdr:nvCxnSpPr>
      <xdr:spPr bwMode="auto">
        <a:xfrm flipV="1">
          <a:off x="2908300" y="2784840"/>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157119</xdr:rowOff>
    </xdr:from>
    <xdr:to>
      <xdr:col>29</xdr:col>
      <xdr:colOff>177800</xdr:colOff>
      <xdr:row>15</xdr:row>
      <xdr:rowOff>87269</xdr:rowOff>
    </xdr:to>
    <xdr:sp macro="" textlink="">
      <xdr:nvSpPr>
        <xdr:cNvPr id="71" name="楕円 70"/>
        <xdr:cNvSpPr/>
      </xdr:nvSpPr>
      <xdr:spPr bwMode="auto">
        <a:xfrm>
          <a:off x="5600700" y="260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2196</xdr:rowOff>
    </xdr:from>
    <xdr:ext cx="762000" cy="259045"/>
    <xdr:sp macro="" textlink="">
      <xdr:nvSpPr>
        <xdr:cNvPr id="72" name="人口1人当たり決算額の推移該当値テキスト130"/>
        <xdr:cNvSpPr txBox="1"/>
      </xdr:nvSpPr>
      <xdr:spPr>
        <a:xfrm>
          <a:off x="5740400" y="245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6504</xdr:rowOff>
    </xdr:from>
    <xdr:to>
      <xdr:col>26</xdr:col>
      <xdr:colOff>101600</xdr:colOff>
      <xdr:row>15</xdr:row>
      <xdr:rowOff>108104</xdr:rowOff>
    </xdr:to>
    <xdr:sp macro="" textlink="">
      <xdr:nvSpPr>
        <xdr:cNvPr id="73" name="楕円 72"/>
        <xdr:cNvSpPr/>
      </xdr:nvSpPr>
      <xdr:spPr bwMode="auto">
        <a:xfrm>
          <a:off x="4953000" y="26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118281</xdr:rowOff>
    </xdr:from>
    <xdr:ext cx="736600" cy="259045"/>
    <xdr:sp macro="" textlink="">
      <xdr:nvSpPr>
        <xdr:cNvPr id="74" name="テキスト ボックス 73"/>
        <xdr:cNvSpPr txBox="1"/>
      </xdr:nvSpPr>
      <xdr:spPr>
        <a:xfrm>
          <a:off x="4622800" y="239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103431</xdr:rowOff>
    </xdr:from>
    <xdr:to>
      <xdr:col>22</xdr:col>
      <xdr:colOff>165100</xdr:colOff>
      <xdr:row>16</xdr:row>
      <xdr:rowOff>33581</xdr:rowOff>
    </xdr:to>
    <xdr:sp macro="" textlink="">
      <xdr:nvSpPr>
        <xdr:cNvPr id="75" name="楕円 74"/>
        <xdr:cNvSpPr/>
      </xdr:nvSpPr>
      <xdr:spPr bwMode="auto">
        <a:xfrm>
          <a:off x="4254500" y="272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43758</xdr:rowOff>
    </xdr:from>
    <xdr:ext cx="762000" cy="259045"/>
    <xdr:sp macro="" textlink="">
      <xdr:nvSpPr>
        <xdr:cNvPr id="76" name="テキスト ボックス 75"/>
        <xdr:cNvSpPr txBox="1"/>
      </xdr:nvSpPr>
      <xdr:spPr>
        <a:xfrm>
          <a:off x="3924300" y="249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114665</xdr:rowOff>
    </xdr:from>
    <xdr:to>
      <xdr:col>19</xdr:col>
      <xdr:colOff>38100</xdr:colOff>
      <xdr:row>16</xdr:row>
      <xdr:rowOff>44815</xdr:rowOff>
    </xdr:to>
    <xdr:sp macro="" textlink="">
      <xdr:nvSpPr>
        <xdr:cNvPr id="77" name="楕円 76"/>
        <xdr:cNvSpPr/>
      </xdr:nvSpPr>
      <xdr:spPr bwMode="auto">
        <a:xfrm>
          <a:off x="3556000" y="273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54992</xdr:rowOff>
    </xdr:from>
    <xdr:ext cx="762000" cy="259045"/>
    <xdr:sp macro="" textlink="">
      <xdr:nvSpPr>
        <xdr:cNvPr id="78" name="テキスト ボックス 77"/>
        <xdr:cNvSpPr txBox="1"/>
      </xdr:nvSpPr>
      <xdr:spPr>
        <a:xfrm>
          <a:off x="3225800" y="2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150686</xdr:rowOff>
    </xdr:from>
    <xdr:to>
      <xdr:col>15</xdr:col>
      <xdr:colOff>101600</xdr:colOff>
      <xdr:row>16</xdr:row>
      <xdr:rowOff>80836</xdr:rowOff>
    </xdr:to>
    <xdr:sp macro="" textlink="">
      <xdr:nvSpPr>
        <xdr:cNvPr id="79" name="楕円 78"/>
        <xdr:cNvSpPr/>
      </xdr:nvSpPr>
      <xdr:spPr bwMode="auto">
        <a:xfrm>
          <a:off x="28575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91013</xdr:rowOff>
    </xdr:from>
    <xdr:ext cx="762000" cy="259045"/>
    <xdr:sp macro="" textlink="">
      <xdr:nvSpPr>
        <xdr:cNvPr id="80" name="テキスト ボックス 79"/>
        <xdr:cNvSpPr txBox="1"/>
      </xdr:nvSpPr>
      <xdr:spPr>
        <a:xfrm>
          <a:off x="2527300" y="25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41332</xdr:rowOff>
    </xdr:from>
    <xdr:to>
      <xdr:col>29</xdr:col>
      <xdr:colOff>127000</xdr:colOff>
      <xdr:row>35</xdr:row>
      <xdr:rowOff>112808</xdr:rowOff>
    </xdr:to>
    <xdr:cxnSp macro="">
      <xdr:nvCxnSpPr>
        <xdr:cNvPr id="113" name="直線コネクタ 112"/>
        <xdr:cNvCxnSpPr/>
      </xdr:nvCxnSpPr>
      <xdr:spPr bwMode="auto">
        <a:xfrm>
          <a:off x="5003800" y="6651682"/>
          <a:ext cx="647700" cy="7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24778</xdr:rowOff>
    </xdr:from>
    <xdr:to>
      <xdr:col>26</xdr:col>
      <xdr:colOff>50800</xdr:colOff>
      <xdr:row>35</xdr:row>
      <xdr:rowOff>41332</xdr:rowOff>
    </xdr:to>
    <xdr:cxnSp macro="">
      <xdr:nvCxnSpPr>
        <xdr:cNvPr id="116" name="直線コネクタ 115"/>
        <xdr:cNvCxnSpPr/>
      </xdr:nvCxnSpPr>
      <xdr:spPr bwMode="auto">
        <a:xfrm>
          <a:off x="4305300" y="6635128"/>
          <a:ext cx="698500" cy="1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341865</xdr:rowOff>
    </xdr:from>
    <xdr:to>
      <xdr:col>22</xdr:col>
      <xdr:colOff>114300</xdr:colOff>
      <xdr:row>35</xdr:row>
      <xdr:rowOff>24778</xdr:rowOff>
    </xdr:to>
    <xdr:cxnSp macro="">
      <xdr:nvCxnSpPr>
        <xdr:cNvPr id="119" name="直線コネクタ 118"/>
        <xdr:cNvCxnSpPr/>
      </xdr:nvCxnSpPr>
      <xdr:spPr bwMode="auto">
        <a:xfrm>
          <a:off x="3606800" y="6609315"/>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260026</xdr:rowOff>
    </xdr:from>
    <xdr:to>
      <xdr:col>18</xdr:col>
      <xdr:colOff>177800</xdr:colOff>
      <xdr:row>34</xdr:row>
      <xdr:rowOff>341865</xdr:rowOff>
    </xdr:to>
    <xdr:cxnSp macro="">
      <xdr:nvCxnSpPr>
        <xdr:cNvPr id="122" name="直線コネクタ 121"/>
        <xdr:cNvCxnSpPr/>
      </xdr:nvCxnSpPr>
      <xdr:spPr bwMode="auto">
        <a:xfrm>
          <a:off x="2908300" y="6527476"/>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62008</xdr:rowOff>
    </xdr:from>
    <xdr:to>
      <xdr:col>29</xdr:col>
      <xdr:colOff>177800</xdr:colOff>
      <xdr:row>35</xdr:row>
      <xdr:rowOff>163608</xdr:rowOff>
    </xdr:to>
    <xdr:sp macro="" textlink="">
      <xdr:nvSpPr>
        <xdr:cNvPr id="132" name="楕円 131"/>
        <xdr:cNvSpPr/>
      </xdr:nvSpPr>
      <xdr:spPr bwMode="auto">
        <a:xfrm>
          <a:off x="5600700" y="667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249985</xdr:rowOff>
    </xdr:from>
    <xdr:ext cx="762000" cy="259045"/>
    <xdr:sp macro="" textlink="">
      <xdr:nvSpPr>
        <xdr:cNvPr id="133" name="人口1人当たり決算額の推移該当値テキスト445"/>
        <xdr:cNvSpPr txBox="1"/>
      </xdr:nvSpPr>
      <xdr:spPr>
        <a:xfrm>
          <a:off x="5740400" y="65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333432</xdr:rowOff>
    </xdr:from>
    <xdr:to>
      <xdr:col>26</xdr:col>
      <xdr:colOff>101600</xdr:colOff>
      <xdr:row>35</xdr:row>
      <xdr:rowOff>92132</xdr:rowOff>
    </xdr:to>
    <xdr:sp macro="" textlink="">
      <xdr:nvSpPr>
        <xdr:cNvPr id="134" name="楕円 133"/>
        <xdr:cNvSpPr/>
      </xdr:nvSpPr>
      <xdr:spPr bwMode="auto">
        <a:xfrm>
          <a:off x="4953000" y="660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102309</xdr:rowOff>
    </xdr:from>
    <xdr:ext cx="736600" cy="259045"/>
    <xdr:sp macro="" textlink="">
      <xdr:nvSpPr>
        <xdr:cNvPr id="135" name="テキスト ボックス 134"/>
        <xdr:cNvSpPr txBox="1"/>
      </xdr:nvSpPr>
      <xdr:spPr>
        <a:xfrm>
          <a:off x="4622800" y="636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316878</xdr:rowOff>
    </xdr:from>
    <xdr:to>
      <xdr:col>22</xdr:col>
      <xdr:colOff>165100</xdr:colOff>
      <xdr:row>35</xdr:row>
      <xdr:rowOff>75578</xdr:rowOff>
    </xdr:to>
    <xdr:sp macro="" textlink="">
      <xdr:nvSpPr>
        <xdr:cNvPr id="136" name="楕円 135"/>
        <xdr:cNvSpPr/>
      </xdr:nvSpPr>
      <xdr:spPr bwMode="auto">
        <a:xfrm>
          <a:off x="4254500" y="658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85755</xdr:rowOff>
    </xdr:from>
    <xdr:ext cx="762000" cy="259045"/>
    <xdr:sp macro="" textlink="">
      <xdr:nvSpPr>
        <xdr:cNvPr id="137" name="テキスト ボックス 136"/>
        <xdr:cNvSpPr txBox="1"/>
      </xdr:nvSpPr>
      <xdr:spPr>
        <a:xfrm>
          <a:off x="3924300" y="63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291065</xdr:rowOff>
    </xdr:from>
    <xdr:to>
      <xdr:col>19</xdr:col>
      <xdr:colOff>38100</xdr:colOff>
      <xdr:row>35</xdr:row>
      <xdr:rowOff>49765</xdr:rowOff>
    </xdr:to>
    <xdr:sp macro="" textlink="">
      <xdr:nvSpPr>
        <xdr:cNvPr id="138" name="楕円 137"/>
        <xdr:cNvSpPr/>
      </xdr:nvSpPr>
      <xdr:spPr bwMode="auto">
        <a:xfrm>
          <a:off x="3556000" y="65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59942</xdr:rowOff>
    </xdr:from>
    <xdr:ext cx="762000" cy="259045"/>
    <xdr:sp macro="" textlink="">
      <xdr:nvSpPr>
        <xdr:cNvPr id="139" name="テキスト ボックス 138"/>
        <xdr:cNvSpPr txBox="1"/>
      </xdr:nvSpPr>
      <xdr:spPr>
        <a:xfrm>
          <a:off x="3225800" y="63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209226</xdr:rowOff>
    </xdr:from>
    <xdr:to>
      <xdr:col>15</xdr:col>
      <xdr:colOff>101600</xdr:colOff>
      <xdr:row>34</xdr:row>
      <xdr:rowOff>310826</xdr:rowOff>
    </xdr:to>
    <xdr:sp macro="" textlink="">
      <xdr:nvSpPr>
        <xdr:cNvPr id="140" name="楕円 139"/>
        <xdr:cNvSpPr/>
      </xdr:nvSpPr>
      <xdr:spPr bwMode="auto">
        <a:xfrm>
          <a:off x="2857500" y="647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321003</xdr:rowOff>
    </xdr:from>
    <xdr:ext cx="762000" cy="259045"/>
    <xdr:sp macro="" textlink="">
      <xdr:nvSpPr>
        <xdr:cNvPr id="141" name="テキスト ボックス 140"/>
        <xdr:cNvSpPr txBox="1"/>
      </xdr:nvSpPr>
      <xdr:spPr>
        <a:xfrm>
          <a:off x="2527300" y="62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15864</xdr:rowOff>
    </xdr:from>
    <xdr:to>
      <xdr:col>24</xdr:col>
      <xdr:colOff>63500</xdr:colOff>
      <xdr:row>35</xdr:row>
      <xdr:rowOff>52293</xdr:rowOff>
    </xdr:to>
    <xdr:cxnSp macro="">
      <xdr:nvCxnSpPr>
        <xdr:cNvPr id="63" name="直線コネクタ 62"/>
        <xdr:cNvCxnSpPr/>
      </xdr:nvCxnSpPr>
      <xdr:spPr>
        <a:xfrm flipV="1">
          <a:off x="3797300" y="6016614"/>
          <a:ext cx="8382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165826</xdr:rowOff>
    </xdr:from>
    <xdr:to>
      <xdr:col>19</xdr:col>
      <xdr:colOff>177800</xdr:colOff>
      <xdr:row>35</xdr:row>
      <xdr:rowOff>52293</xdr:rowOff>
    </xdr:to>
    <xdr:cxnSp macro="">
      <xdr:nvCxnSpPr>
        <xdr:cNvPr id="66" name="直線コネクタ 65"/>
        <xdr:cNvCxnSpPr/>
      </xdr:nvCxnSpPr>
      <xdr:spPr>
        <a:xfrm>
          <a:off x="2908300" y="5995126"/>
          <a:ext cx="889000" cy="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165826</xdr:rowOff>
    </xdr:from>
    <xdr:to>
      <xdr:col>15</xdr:col>
      <xdr:colOff>50800</xdr:colOff>
      <xdr:row>35</xdr:row>
      <xdr:rowOff>44374</xdr:rowOff>
    </xdr:to>
    <xdr:cxnSp macro="">
      <xdr:nvCxnSpPr>
        <xdr:cNvPr id="69" name="直線コネクタ 68"/>
        <xdr:cNvCxnSpPr/>
      </xdr:nvCxnSpPr>
      <xdr:spPr>
        <a:xfrm flipV="1">
          <a:off x="2019300" y="5995126"/>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44374</xdr:rowOff>
    </xdr:from>
    <xdr:to>
      <xdr:col>10</xdr:col>
      <xdr:colOff>114300</xdr:colOff>
      <xdr:row>35</xdr:row>
      <xdr:rowOff>49926</xdr:rowOff>
    </xdr:to>
    <xdr:cxnSp macro="">
      <xdr:nvCxnSpPr>
        <xdr:cNvPr id="72" name="直線コネクタ 71"/>
        <xdr:cNvCxnSpPr/>
      </xdr:nvCxnSpPr>
      <xdr:spPr>
        <a:xfrm flipV="1">
          <a:off x="1130300" y="604512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136514</xdr:rowOff>
    </xdr:from>
    <xdr:to>
      <xdr:col>24</xdr:col>
      <xdr:colOff>114300</xdr:colOff>
      <xdr:row>35</xdr:row>
      <xdr:rowOff>66664</xdr:rowOff>
    </xdr:to>
    <xdr:sp macro="" textlink="">
      <xdr:nvSpPr>
        <xdr:cNvPr id="82" name="楕円 81"/>
        <xdr:cNvSpPr/>
      </xdr:nvSpPr>
      <xdr:spPr>
        <a:xfrm>
          <a:off x="4584700" y="59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159391</xdr:rowOff>
    </xdr:from>
    <xdr:ext cx="534377" cy="259045"/>
    <xdr:sp macro="" textlink="">
      <xdr:nvSpPr>
        <xdr:cNvPr id="83" name="人件費該当値テキスト"/>
        <xdr:cNvSpPr txBox="1"/>
      </xdr:nvSpPr>
      <xdr:spPr>
        <a:xfrm>
          <a:off x="4686300" y="58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1493</xdr:rowOff>
    </xdr:from>
    <xdr:to>
      <xdr:col>20</xdr:col>
      <xdr:colOff>38100</xdr:colOff>
      <xdr:row>35</xdr:row>
      <xdr:rowOff>103093</xdr:rowOff>
    </xdr:to>
    <xdr:sp macro="" textlink="">
      <xdr:nvSpPr>
        <xdr:cNvPr id="84" name="楕円 83"/>
        <xdr:cNvSpPr/>
      </xdr:nvSpPr>
      <xdr:spPr>
        <a:xfrm>
          <a:off x="3746500" y="60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119620</xdr:rowOff>
    </xdr:from>
    <xdr:ext cx="534377" cy="259045"/>
    <xdr:sp macro="" textlink="">
      <xdr:nvSpPr>
        <xdr:cNvPr id="85" name="テキスト ボックス 84"/>
        <xdr:cNvSpPr txBox="1"/>
      </xdr:nvSpPr>
      <xdr:spPr>
        <a:xfrm>
          <a:off x="3530111" y="577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115026</xdr:rowOff>
    </xdr:from>
    <xdr:to>
      <xdr:col>15</xdr:col>
      <xdr:colOff>101600</xdr:colOff>
      <xdr:row>35</xdr:row>
      <xdr:rowOff>45176</xdr:rowOff>
    </xdr:to>
    <xdr:sp macro="" textlink="">
      <xdr:nvSpPr>
        <xdr:cNvPr id="86" name="楕円 85"/>
        <xdr:cNvSpPr/>
      </xdr:nvSpPr>
      <xdr:spPr>
        <a:xfrm>
          <a:off x="2857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61703</xdr:rowOff>
    </xdr:from>
    <xdr:ext cx="534377" cy="259045"/>
    <xdr:sp macro="" textlink="">
      <xdr:nvSpPr>
        <xdr:cNvPr id="87" name="テキスト ボックス 86"/>
        <xdr:cNvSpPr txBox="1"/>
      </xdr:nvSpPr>
      <xdr:spPr>
        <a:xfrm>
          <a:off x="2641111" y="57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165024</xdr:rowOff>
    </xdr:from>
    <xdr:to>
      <xdr:col>10</xdr:col>
      <xdr:colOff>165100</xdr:colOff>
      <xdr:row>35</xdr:row>
      <xdr:rowOff>95174</xdr:rowOff>
    </xdr:to>
    <xdr:sp macro="" textlink="">
      <xdr:nvSpPr>
        <xdr:cNvPr id="88" name="楕円 87"/>
        <xdr:cNvSpPr/>
      </xdr:nvSpPr>
      <xdr:spPr>
        <a:xfrm>
          <a:off x="1968500" y="59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111701</xdr:rowOff>
    </xdr:from>
    <xdr:ext cx="534377" cy="259045"/>
    <xdr:sp macro="" textlink="">
      <xdr:nvSpPr>
        <xdr:cNvPr id="89" name="テキスト ボックス 88"/>
        <xdr:cNvSpPr txBox="1"/>
      </xdr:nvSpPr>
      <xdr:spPr>
        <a:xfrm>
          <a:off x="1752111" y="57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170576</xdr:rowOff>
    </xdr:from>
    <xdr:to>
      <xdr:col>6</xdr:col>
      <xdr:colOff>38100</xdr:colOff>
      <xdr:row>35</xdr:row>
      <xdr:rowOff>100726</xdr:rowOff>
    </xdr:to>
    <xdr:sp macro="" textlink="">
      <xdr:nvSpPr>
        <xdr:cNvPr id="90" name="楕円 89"/>
        <xdr:cNvSpPr/>
      </xdr:nvSpPr>
      <xdr:spPr>
        <a:xfrm>
          <a:off x="1079500" y="59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117253</xdr:rowOff>
    </xdr:from>
    <xdr:ext cx="534377" cy="259045"/>
    <xdr:sp macro="" textlink="">
      <xdr:nvSpPr>
        <xdr:cNvPr id="91" name="テキスト ボックス 90"/>
        <xdr:cNvSpPr txBox="1"/>
      </xdr:nvSpPr>
      <xdr:spPr>
        <a:xfrm>
          <a:off x="863111" y="57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81374</xdr:rowOff>
    </xdr:from>
    <xdr:to>
      <xdr:col>24</xdr:col>
      <xdr:colOff>63500</xdr:colOff>
      <xdr:row>55</xdr:row>
      <xdr:rowOff>51395</xdr:rowOff>
    </xdr:to>
    <xdr:cxnSp macro="">
      <xdr:nvCxnSpPr>
        <xdr:cNvPr id="123" name="直線コネクタ 122"/>
        <xdr:cNvCxnSpPr/>
      </xdr:nvCxnSpPr>
      <xdr:spPr>
        <a:xfrm>
          <a:off x="3797300" y="9339674"/>
          <a:ext cx="838200" cy="1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81374</xdr:rowOff>
    </xdr:from>
    <xdr:to>
      <xdr:col>19</xdr:col>
      <xdr:colOff>177800</xdr:colOff>
      <xdr:row>55</xdr:row>
      <xdr:rowOff>28176</xdr:rowOff>
    </xdr:to>
    <xdr:cxnSp macro="">
      <xdr:nvCxnSpPr>
        <xdr:cNvPr id="126" name="直線コネクタ 125"/>
        <xdr:cNvCxnSpPr/>
      </xdr:nvCxnSpPr>
      <xdr:spPr>
        <a:xfrm flipV="1">
          <a:off x="2908300" y="9339674"/>
          <a:ext cx="889000" cy="1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28176</xdr:rowOff>
    </xdr:from>
    <xdr:to>
      <xdr:col>15</xdr:col>
      <xdr:colOff>50800</xdr:colOff>
      <xdr:row>56</xdr:row>
      <xdr:rowOff>31948</xdr:rowOff>
    </xdr:to>
    <xdr:cxnSp macro="">
      <xdr:nvCxnSpPr>
        <xdr:cNvPr id="129" name="直線コネクタ 128"/>
        <xdr:cNvCxnSpPr/>
      </xdr:nvCxnSpPr>
      <xdr:spPr>
        <a:xfrm flipV="1">
          <a:off x="2019300" y="9457926"/>
          <a:ext cx="889000" cy="1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31948</xdr:rowOff>
    </xdr:from>
    <xdr:to>
      <xdr:col>10</xdr:col>
      <xdr:colOff>114300</xdr:colOff>
      <xdr:row>56</xdr:row>
      <xdr:rowOff>109623</xdr:rowOff>
    </xdr:to>
    <xdr:cxnSp macro="">
      <xdr:nvCxnSpPr>
        <xdr:cNvPr id="132" name="直線コネクタ 131"/>
        <xdr:cNvCxnSpPr/>
      </xdr:nvCxnSpPr>
      <xdr:spPr>
        <a:xfrm flipV="1">
          <a:off x="1130300" y="9633148"/>
          <a:ext cx="889000" cy="7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xdr:rowOff>
    </xdr:from>
    <xdr:to>
      <xdr:col>24</xdr:col>
      <xdr:colOff>114300</xdr:colOff>
      <xdr:row>55</xdr:row>
      <xdr:rowOff>102195</xdr:rowOff>
    </xdr:to>
    <xdr:sp macro="" textlink="">
      <xdr:nvSpPr>
        <xdr:cNvPr id="142" name="楕円 141"/>
        <xdr:cNvSpPr/>
      </xdr:nvSpPr>
      <xdr:spPr>
        <a:xfrm>
          <a:off x="4584700" y="94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23472</xdr:rowOff>
    </xdr:from>
    <xdr:ext cx="534377" cy="259045"/>
    <xdr:sp macro="" textlink="">
      <xdr:nvSpPr>
        <xdr:cNvPr id="143" name="物件費該当値テキスト"/>
        <xdr:cNvSpPr txBox="1"/>
      </xdr:nvSpPr>
      <xdr:spPr>
        <a:xfrm>
          <a:off x="4686300" y="92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30574</xdr:rowOff>
    </xdr:from>
    <xdr:to>
      <xdr:col>20</xdr:col>
      <xdr:colOff>38100</xdr:colOff>
      <xdr:row>54</xdr:row>
      <xdr:rowOff>132174</xdr:rowOff>
    </xdr:to>
    <xdr:sp macro="" textlink="">
      <xdr:nvSpPr>
        <xdr:cNvPr id="144" name="楕円 143"/>
        <xdr:cNvSpPr/>
      </xdr:nvSpPr>
      <xdr:spPr>
        <a:xfrm>
          <a:off x="3746500" y="9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148701</xdr:rowOff>
    </xdr:from>
    <xdr:ext cx="534377" cy="259045"/>
    <xdr:sp macro="" textlink="">
      <xdr:nvSpPr>
        <xdr:cNvPr id="145" name="テキスト ボックス 144"/>
        <xdr:cNvSpPr txBox="1"/>
      </xdr:nvSpPr>
      <xdr:spPr>
        <a:xfrm>
          <a:off x="3530111" y="90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148826</xdr:rowOff>
    </xdr:from>
    <xdr:to>
      <xdr:col>15</xdr:col>
      <xdr:colOff>101600</xdr:colOff>
      <xdr:row>55</xdr:row>
      <xdr:rowOff>78976</xdr:rowOff>
    </xdr:to>
    <xdr:sp macro="" textlink="">
      <xdr:nvSpPr>
        <xdr:cNvPr id="146" name="楕円 145"/>
        <xdr:cNvSpPr/>
      </xdr:nvSpPr>
      <xdr:spPr>
        <a:xfrm>
          <a:off x="2857500" y="9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95503</xdr:rowOff>
    </xdr:from>
    <xdr:ext cx="534377" cy="259045"/>
    <xdr:sp macro="" textlink="">
      <xdr:nvSpPr>
        <xdr:cNvPr id="147" name="テキスト ボックス 146"/>
        <xdr:cNvSpPr txBox="1"/>
      </xdr:nvSpPr>
      <xdr:spPr>
        <a:xfrm>
          <a:off x="2641111" y="91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152598</xdr:rowOff>
    </xdr:from>
    <xdr:to>
      <xdr:col>10</xdr:col>
      <xdr:colOff>165100</xdr:colOff>
      <xdr:row>56</xdr:row>
      <xdr:rowOff>82748</xdr:rowOff>
    </xdr:to>
    <xdr:sp macro="" textlink="">
      <xdr:nvSpPr>
        <xdr:cNvPr id="148" name="楕円 147"/>
        <xdr:cNvSpPr/>
      </xdr:nvSpPr>
      <xdr:spPr>
        <a:xfrm>
          <a:off x="1968500" y="95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73875</xdr:rowOff>
    </xdr:from>
    <xdr:ext cx="534377" cy="259045"/>
    <xdr:sp macro="" textlink="">
      <xdr:nvSpPr>
        <xdr:cNvPr id="149" name="テキスト ボックス 148"/>
        <xdr:cNvSpPr txBox="1"/>
      </xdr:nvSpPr>
      <xdr:spPr>
        <a:xfrm>
          <a:off x="1752111" y="96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58823</xdr:rowOff>
    </xdr:from>
    <xdr:to>
      <xdr:col>6</xdr:col>
      <xdr:colOff>38100</xdr:colOff>
      <xdr:row>56</xdr:row>
      <xdr:rowOff>160423</xdr:rowOff>
    </xdr:to>
    <xdr:sp macro="" textlink="">
      <xdr:nvSpPr>
        <xdr:cNvPr id="150" name="楕円 149"/>
        <xdr:cNvSpPr/>
      </xdr:nvSpPr>
      <xdr:spPr>
        <a:xfrm>
          <a:off x="1079500" y="96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5500</xdr:rowOff>
    </xdr:from>
    <xdr:ext cx="534377" cy="259045"/>
    <xdr:sp macro="" textlink="">
      <xdr:nvSpPr>
        <xdr:cNvPr id="151" name="テキスト ボックス 150"/>
        <xdr:cNvSpPr txBox="1"/>
      </xdr:nvSpPr>
      <xdr:spPr>
        <a:xfrm>
          <a:off x="863111" y="94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91808</xdr:rowOff>
    </xdr:from>
    <xdr:to>
      <xdr:col>24</xdr:col>
      <xdr:colOff>63500</xdr:colOff>
      <xdr:row>77</xdr:row>
      <xdr:rowOff>92532</xdr:rowOff>
    </xdr:to>
    <xdr:cxnSp macro="">
      <xdr:nvCxnSpPr>
        <xdr:cNvPr id="180" name="直線コネクタ 179"/>
        <xdr:cNvCxnSpPr/>
      </xdr:nvCxnSpPr>
      <xdr:spPr>
        <a:xfrm>
          <a:off x="3797300" y="1329345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91808</xdr:rowOff>
    </xdr:from>
    <xdr:to>
      <xdr:col>19</xdr:col>
      <xdr:colOff>177800</xdr:colOff>
      <xdr:row>77</xdr:row>
      <xdr:rowOff>122059</xdr:rowOff>
    </xdr:to>
    <xdr:cxnSp macro="">
      <xdr:nvCxnSpPr>
        <xdr:cNvPr id="183" name="直線コネクタ 182"/>
        <xdr:cNvCxnSpPr/>
      </xdr:nvCxnSpPr>
      <xdr:spPr>
        <a:xfrm flipV="1">
          <a:off x="2908300" y="1329345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122059</xdr:rowOff>
    </xdr:from>
    <xdr:to>
      <xdr:col>15</xdr:col>
      <xdr:colOff>50800</xdr:colOff>
      <xdr:row>77</xdr:row>
      <xdr:rowOff>129490</xdr:rowOff>
    </xdr:to>
    <xdr:cxnSp macro="">
      <xdr:nvCxnSpPr>
        <xdr:cNvPr id="186" name="直線コネクタ 185"/>
        <xdr:cNvCxnSpPr/>
      </xdr:nvCxnSpPr>
      <xdr:spPr>
        <a:xfrm flipV="1">
          <a:off x="2019300" y="13323709"/>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129490</xdr:rowOff>
    </xdr:from>
    <xdr:to>
      <xdr:col>10</xdr:col>
      <xdr:colOff>114300</xdr:colOff>
      <xdr:row>78</xdr:row>
      <xdr:rowOff>15266</xdr:rowOff>
    </xdr:to>
    <xdr:cxnSp macro="">
      <xdr:nvCxnSpPr>
        <xdr:cNvPr id="189" name="直線コネクタ 188"/>
        <xdr:cNvCxnSpPr/>
      </xdr:nvCxnSpPr>
      <xdr:spPr>
        <a:xfrm flipV="1">
          <a:off x="1130300" y="13331140"/>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41732</xdr:rowOff>
    </xdr:from>
    <xdr:to>
      <xdr:col>24</xdr:col>
      <xdr:colOff>114300</xdr:colOff>
      <xdr:row>77</xdr:row>
      <xdr:rowOff>143332</xdr:rowOff>
    </xdr:to>
    <xdr:sp macro="" textlink="">
      <xdr:nvSpPr>
        <xdr:cNvPr id="199" name="楕円 198"/>
        <xdr:cNvSpPr/>
      </xdr:nvSpPr>
      <xdr:spPr>
        <a:xfrm>
          <a:off x="4584700" y="132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64609</xdr:rowOff>
    </xdr:from>
    <xdr:ext cx="469744" cy="259045"/>
    <xdr:sp macro="" textlink="">
      <xdr:nvSpPr>
        <xdr:cNvPr id="200" name="維持補修費該当値テキスト"/>
        <xdr:cNvSpPr txBox="1"/>
      </xdr:nvSpPr>
      <xdr:spPr>
        <a:xfrm>
          <a:off x="4686300" y="130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41008</xdr:rowOff>
    </xdr:from>
    <xdr:to>
      <xdr:col>20</xdr:col>
      <xdr:colOff>38100</xdr:colOff>
      <xdr:row>77</xdr:row>
      <xdr:rowOff>142608</xdr:rowOff>
    </xdr:to>
    <xdr:sp macro="" textlink="">
      <xdr:nvSpPr>
        <xdr:cNvPr id="201" name="楕円 200"/>
        <xdr:cNvSpPr/>
      </xdr:nvSpPr>
      <xdr:spPr>
        <a:xfrm>
          <a:off x="37465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159135</xdr:rowOff>
    </xdr:from>
    <xdr:ext cx="469744" cy="259045"/>
    <xdr:sp macro="" textlink="">
      <xdr:nvSpPr>
        <xdr:cNvPr id="202" name="テキスト ボックス 201"/>
        <xdr:cNvSpPr txBox="1"/>
      </xdr:nvSpPr>
      <xdr:spPr>
        <a:xfrm>
          <a:off x="3562428" y="1301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71259</xdr:rowOff>
    </xdr:from>
    <xdr:to>
      <xdr:col>15</xdr:col>
      <xdr:colOff>101600</xdr:colOff>
      <xdr:row>78</xdr:row>
      <xdr:rowOff>1409</xdr:rowOff>
    </xdr:to>
    <xdr:sp macro="" textlink="">
      <xdr:nvSpPr>
        <xdr:cNvPr id="203" name="楕円 202"/>
        <xdr:cNvSpPr/>
      </xdr:nvSpPr>
      <xdr:spPr>
        <a:xfrm>
          <a:off x="2857500" y="132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17936</xdr:rowOff>
    </xdr:from>
    <xdr:ext cx="469744" cy="259045"/>
    <xdr:sp macro="" textlink="">
      <xdr:nvSpPr>
        <xdr:cNvPr id="204" name="テキスト ボックス 203"/>
        <xdr:cNvSpPr txBox="1"/>
      </xdr:nvSpPr>
      <xdr:spPr>
        <a:xfrm>
          <a:off x="2673428" y="130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78690</xdr:rowOff>
    </xdr:from>
    <xdr:to>
      <xdr:col>10</xdr:col>
      <xdr:colOff>165100</xdr:colOff>
      <xdr:row>78</xdr:row>
      <xdr:rowOff>8840</xdr:rowOff>
    </xdr:to>
    <xdr:sp macro="" textlink="">
      <xdr:nvSpPr>
        <xdr:cNvPr id="205" name="楕円 204"/>
        <xdr:cNvSpPr/>
      </xdr:nvSpPr>
      <xdr:spPr>
        <a:xfrm>
          <a:off x="19685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25367</xdr:rowOff>
    </xdr:from>
    <xdr:ext cx="469744" cy="259045"/>
    <xdr:sp macro="" textlink="">
      <xdr:nvSpPr>
        <xdr:cNvPr id="206" name="テキスト ボックス 205"/>
        <xdr:cNvSpPr txBox="1"/>
      </xdr:nvSpPr>
      <xdr:spPr>
        <a:xfrm>
          <a:off x="1784428" y="130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135916</xdr:rowOff>
    </xdr:from>
    <xdr:to>
      <xdr:col>6</xdr:col>
      <xdr:colOff>38100</xdr:colOff>
      <xdr:row>78</xdr:row>
      <xdr:rowOff>66066</xdr:rowOff>
    </xdr:to>
    <xdr:sp macro="" textlink="">
      <xdr:nvSpPr>
        <xdr:cNvPr id="207" name="楕円 206"/>
        <xdr:cNvSpPr/>
      </xdr:nvSpPr>
      <xdr:spPr>
        <a:xfrm>
          <a:off x="1079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57193</xdr:rowOff>
    </xdr:from>
    <xdr:ext cx="469744" cy="259045"/>
    <xdr:sp macro="" textlink="">
      <xdr:nvSpPr>
        <xdr:cNvPr id="208" name="テキスト ボックス 207"/>
        <xdr:cNvSpPr txBox="1"/>
      </xdr:nvSpPr>
      <xdr:spPr>
        <a:xfrm>
          <a:off x="895428"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148403</xdr:rowOff>
    </xdr:from>
    <xdr:to>
      <xdr:col>24</xdr:col>
      <xdr:colOff>63500</xdr:colOff>
      <xdr:row>96</xdr:row>
      <xdr:rowOff>17154</xdr:rowOff>
    </xdr:to>
    <xdr:cxnSp macro="">
      <xdr:nvCxnSpPr>
        <xdr:cNvPr id="240" name="直線コネクタ 239"/>
        <xdr:cNvCxnSpPr/>
      </xdr:nvCxnSpPr>
      <xdr:spPr>
        <a:xfrm flipV="1">
          <a:off x="3797300" y="16436153"/>
          <a:ext cx="8382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154282</xdr:rowOff>
    </xdr:from>
    <xdr:to>
      <xdr:col>19</xdr:col>
      <xdr:colOff>177800</xdr:colOff>
      <xdr:row>96</xdr:row>
      <xdr:rowOff>17154</xdr:rowOff>
    </xdr:to>
    <xdr:cxnSp macro="">
      <xdr:nvCxnSpPr>
        <xdr:cNvPr id="243" name="直線コネクタ 242"/>
        <xdr:cNvCxnSpPr/>
      </xdr:nvCxnSpPr>
      <xdr:spPr>
        <a:xfrm>
          <a:off x="2908300" y="16442032"/>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154282</xdr:rowOff>
    </xdr:from>
    <xdr:to>
      <xdr:col>15</xdr:col>
      <xdr:colOff>50800</xdr:colOff>
      <xdr:row>95</xdr:row>
      <xdr:rowOff>159245</xdr:rowOff>
    </xdr:to>
    <xdr:cxnSp macro="">
      <xdr:nvCxnSpPr>
        <xdr:cNvPr id="246" name="直線コネクタ 245"/>
        <xdr:cNvCxnSpPr/>
      </xdr:nvCxnSpPr>
      <xdr:spPr>
        <a:xfrm flipV="1">
          <a:off x="2019300" y="16442032"/>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159245</xdr:rowOff>
    </xdr:from>
    <xdr:to>
      <xdr:col>10</xdr:col>
      <xdr:colOff>114300</xdr:colOff>
      <xdr:row>96</xdr:row>
      <xdr:rowOff>130359</xdr:rowOff>
    </xdr:to>
    <xdr:cxnSp macro="">
      <xdr:nvCxnSpPr>
        <xdr:cNvPr id="249" name="直線コネクタ 248"/>
        <xdr:cNvCxnSpPr/>
      </xdr:nvCxnSpPr>
      <xdr:spPr>
        <a:xfrm flipV="1">
          <a:off x="1130300" y="16446995"/>
          <a:ext cx="889000" cy="1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97603</xdr:rowOff>
    </xdr:from>
    <xdr:to>
      <xdr:col>24</xdr:col>
      <xdr:colOff>114300</xdr:colOff>
      <xdr:row>96</xdr:row>
      <xdr:rowOff>27753</xdr:rowOff>
    </xdr:to>
    <xdr:sp macro="" textlink="">
      <xdr:nvSpPr>
        <xdr:cNvPr id="259" name="楕円 258"/>
        <xdr:cNvSpPr/>
      </xdr:nvSpPr>
      <xdr:spPr>
        <a:xfrm>
          <a:off x="4584700" y="163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76030</xdr:rowOff>
    </xdr:from>
    <xdr:ext cx="534377" cy="259045"/>
    <xdr:sp macro="" textlink="">
      <xdr:nvSpPr>
        <xdr:cNvPr id="260" name="扶助費該当値テキスト"/>
        <xdr:cNvSpPr txBox="1"/>
      </xdr:nvSpPr>
      <xdr:spPr>
        <a:xfrm>
          <a:off x="4686300" y="163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137804</xdr:rowOff>
    </xdr:from>
    <xdr:to>
      <xdr:col>20</xdr:col>
      <xdr:colOff>38100</xdr:colOff>
      <xdr:row>96</xdr:row>
      <xdr:rowOff>67954</xdr:rowOff>
    </xdr:to>
    <xdr:sp macro="" textlink="">
      <xdr:nvSpPr>
        <xdr:cNvPr id="261" name="楕円 260"/>
        <xdr:cNvSpPr/>
      </xdr:nvSpPr>
      <xdr:spPr>
        <a:xfrm>
          <a:off x="3746500" y="164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59081</xdr:rowOff>
    </xdr:from>
    <xdr:ext cx="534377" cy="259045"/>
    <xdr:sp macro="" textlink="">
      <xdr:nvSpPr>
        <xdr:cNvPr id="262" name="テキスト ボックス 261"/>
        <xdr:cNvSpPr txBox="1"/>
      </xdr:nvSpPr>
      <xdr:spPr>
        <a:xfrm>
          <a:off x="3530111" y="1651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103482</xdr:rowOff>
    </xdr:from>
    <xdr:to>
      <xdr:col>15</xdr:col>
      <xdr:colOff>101600</xdr:colOff>
      <xdr:row>96</xdr:row>
      <xdr:rowOff>33632</xdr:rowOff>
    </xdr:to>
    <xdr:sp macro="" textlink="">
      <xdr:nvSpPr>
        <xdr:cNvPr id="263" name="楕円 262"/>
        <xdr:cNvSpPr/>
      </xdr:nvSpPr>
      <xdr:spPr>
        <a:xfrm>
          <a:off x="2857500" y="16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24759</xdr:rowOff>
    </xdr:from>
    <xdr:ext cx="534377" cy="259045"/>
    <xdr:sp macro="" textlink="">
      <xdr:nvSpPr>
        <xdr:cNvPr id="264" name="テキスト ボックス 263"/>
        <xdr:cNvSpPr txBox="1"/>
      </xdr:nvSpPr>
      <xdr:spPr>
        <a:xfrm>
          <a:off x="2641111" y="164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108445</xdr:rowOff>
    </xdr:from>
    <xdr:to>
      <xdr:col>10</xdr:col>
      <xdr:colOff>165100</xdr:colOff>
      <xdr:row>96</xdr:row>
      <xdr:rowOff>38595</xdr:rowOff>
    </xdr:to>
    <xdr:sp macro="" textlink="">
      <xdr:nvSpPr>
        <xdr:cNvPr id="265" name="楕円 264"/>
        <xdr:cNvSpPr/>
      </xdr:nvSpPr>
      <xdr:spPr>
        <a:xfrm>
          <a:off x="1968500" y="16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29722</xdr:rowOff>
    </xdr:from>
    <xdr:ext cx="534377" cy="259045"/>
    <xdr:sp macro="" textlink="">
      <xdr:nvSpPr>
        <xdr:cNvPr id="266" name="テキスト ボックス 265"/>
        <xdr:cNvSpPr txBox="1"/>
      </xdr:nvSpPr>
      <xdr:spPr>
        <a:xfrm>
          <a:off x="1752111" y="164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79559</xdr:rowOff>
    </xdr:from>
    <xdr:to>
      <xdr:col>6</xdr:col>
      <xdr:colOff>38100</xdr:colOff>
      <xdr:row>97</xdr:row>
      <xdr:rowOff>9709</xdr:rowOff>
    </xdr:to>
    <xdr:sp macro="" textlink="">
      <xdr:nvSpPr>
        <xdr:cNvPr id="267" name="楕円 266"/>
        <xdr:cNvSpPr/>
      </xdr:nvSpPr>
      <xdr:spPr>
        <a:xfrm>
          <a:off x="1079500" y="165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xdr:rowOff>
    </xdr:from>
    <xdr:ext cx="534377" cy="259045"/>
    <xdr:sp macro="" textlink="">
      <xdr:nvSpPr>
        <xdr:cNvPr id="268" name="テキスト ボックス 267"/>
        <xdr:cNvSpPr txBox="1"/>
      </xdr:nvSpPr>
      <xdr:spPr>
        <a:xfrm>
          <a:off x="863111" y="16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140038</xdr:rowOff>
    </xdr:from>
    <xdr:to>
      <xdr:col>55</xdr:col>
      <xdr:colOff>0</xdr:colOff>
      <xdr:row>37</xdr:row>
      <xdr:rowOff>69182</xdr:rowOff>
    </xdr:to>
    <xdr:cxnSp macro="">
      <xdr:nvCxnSpPr>
        <xdr:cNvPr id="299" name="直線コネクタ 298"/>
        <xdr:cNvCxnSpPr/>
      </xdr:nvCxnSpPr>
      <xdr:spPr>
        <a:xfrm>
          <a:off x="9639300" y="6140788"/>
          <a:ext cx="838200" cy="2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140038</xdr:rowOff>
    </xdr:from>
    <xdr:to>
      <xdr:col>50</xdr:col>
      <xdr:colOff>114300</xdr:colOff>
      <xdr:row>36</xdr:row>
      <xdr:rowOff>18814</xdr:rowOff>
    </xdr:to>
    <xdr:cxnSp macro="">
      <xdr:nvCxnSpPr>
        <xdr:cNvPr id="302" name="直線コネクタ 301"/>
        <xdr:cNvCxnSpPr/>
      </xdr:nvCxnSpPr>
      <xdr:spPr>
        <a:xfrm flipV="1">
          <a:off x="8750300" y="6140788"/>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18814</xdr:rowOff>
    </xdr:from>
    <xdr:to>
      <xdr:col>45</xdr:col>
      <xdr:colOff>177800</xdr:colOff>
      <xdr:row>37</xdr:row>
      <xdr:rowOff>48271</xdr:rowOff>
    </xdr:to>
    <xdr:cxnSp macro="">
      <xdr:nvCxnSpPr>
        <xdr:cNvPr id="305" name="直線コネクタ 304"/>
        <xdr:cNvCxnSpPr/>
      </xdr:nvCxnSpPr>
      <xdr:spPr>
        <a:xfrm flipV="1">
          <a:off x="7861300" y="6191014"/>
          <a:ext cx="889000" cy="20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48271</xdr:rowOff>
    </xdr:from>
    <xdr:to>
      <xdr:col>41</xdr:col>
      <xdr:colOff>50800</xdr:colOff>
      <xdr:row>37</xdr:row>
      <xdr:rowOff>56555</xdr:rowOff>
    </xdr:to>
    <xdr:cxnSp macro="">
      <xdr:nvCxnSpPr>
        <xdr:cNvPr id="308" name="直線コネクタ 307"/>
        <xdr:cNvCxnSpPr/>
      </xdr:nvCxnSpPr>
      <xdr:spPr>
        <a:xfrm flipV="1">
          <a:off x="6972300" y="6391921"/>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18382</xdr:rowOff>
    </xdr:from>
    <xdr:to>
      <xdr:col>55</xdr:col>
      <xdr:colOff>50800</xdr:colOff>
      <xdr:row>37</xdr:row>
      <xdr:rowOff>119982</xdr:rowOff>
    </xdr:to>
    <xdr:sp macro="" textlink="">
      <xdr:nvSpPr>
        <xdr:cNvPr id="318" name="楕円 317"/>
        <xdr:cNvSpPr/>
      </xdr:nvSpPr>
      <xdr:spPr>
        <a:xfrm>
          <a:off x="10426700" y="6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168259</xdr:rowOff>
    </xdr:from>
    <xdr:ext cx="534377" cy="259045"/>
    <xdr:sp macro="" textlink="">
      <xdr:nvSpPr>
        <xdr:cNvPr id="319" name="補助費等該当値テキスト"/>
        <xdr:cNvSpPr txBox="1"/>
      </xdr:nvSpPr>
      <xdr:spPr>
        <a:xfrm>
          <a:off x="10528300" y="63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89238</xdr:rowOff>
    </xdr:from>
    <xdr:to>
      <xdr:col>50</xdr:col>
      <xdr:colOff>165100</xdr:colOff>
      <xdr:row>36</xdr:row>
      <xdr:rowOff>19388</xdr:rowOff>
    </xdr:to>
    <xdr:sp macro="" textlink="">
      <xdr:nvSpPr>
        <xdr:cNvPr id="320" name="楕円 319"/>
        <xdr:cNvSpPr/>
      </xdr:nvSpPr>
      <xdr:spPr>
        <a:xfrm>
          <a:off x="9588500" y="60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10515</xdr:rowOff>
    </xdr:from>
    <xdr:ext cx="534377" cy="259045"/>
    <xdr:sp macro="" textlink="">
      <xdr:nvSpPr>
        <xdr:cNvPr id="321" name="テキスト ボックス 320"/>
        <xdr:cNvSpPr txBox="1"/>
      </xdr:nvSpPr>
      <xdr:spPr>
        <a:xfrm>
          <a:off x="9372111" y="61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139464</xdr:rowOff>
    </xdr:from>
    <xdr:to>
      <xdr:col>46</xdr:col>
      <xdr:colOff>38100</xdr:colOff>
      <xdr:row>36</xdr:row>
      <xdr:rowOff>69614</xdr:rowOff>
    </xdr:to>
    <xdr:sp macro="" textlink="">
      <xdr:nvSpPr>
        <xdr:cNvPr id="322" name="楕円 321"/>
        <xdr:cNvSpPr/>
      </xdr:nvSpPr>
      <xdr:spPr>
        <a:xfrm>
          <a:off x="8699500" y="6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60741</xdr:rowOff>
    </xdr:from>
    <xdr:ext cx="534377" cy="259045"/>
    <xdr:sp macro="" textlink="">
      <xdr:nvSpPr>
        <xdr:cNvPr id="323" name="テキスト ボックス 322"/>
        <xdr:cNvSpPr txBox="1"/>
      </xdr:nvSpPr>
      <xdr:spPr>
        <a:xfrm>
          <a:off x="8483111" y="62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168921</xdr:rowOff>
    </xdr:from>
    <xdr:to>
      <xdr:col>41</xdr:col>
      <xdr:colOff>101600</xdr:colOff>
      <xdr:row>37</xdr:row>
      <xdr:rowOff>99071</xdr:rowOff>
    </xdr:to>
    <xdr:sp macro="" textlink="">
      <xdr:nvSpPr>
        <xdr:cNvPr id="324" name="楕円 323"/>
        <xdr:cNvSpPr/>
      </xdr:nvSpPr>
      <xdr:spPr>
        <a:xfrm>
          <a:off x="7810500" y="63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90198</xdr:rowOff>
    </xdr:from>
    <xdr:ext cx="534377" cy="259045"/>
    <xdr:sp macro="" textlink="">
      <xdr:nvSpPr>
        <xdr:cNvPr id="325" name="テキスト ボックス 324"/>
        <xdr:cNvSpPr txBox="1"/>
      </xdr:nvSpPr>
      <xdr:spPr>
        <a:xfrm>
          <a:off x="7594111" y="64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5755</xdr:rowOff>
    </xdr:from>
    <xdr:to>
      <xdr:col>36</xdr:col>
      <xdr:colOff>165100</xdr:colOff>
      <xdr:row>37</xdr:row>
      <xdr:rowOff>107355</xdr:rowOff>
    </xdr:to>
    <xdr:sp macro="" textlink="">
      <xdr:nvSpPr>
        <xdr:cNvPr id="326" name="楕円 325"/>
        <xdr:cNvSpPr/>
      </xdr:nvSpPr>
      <xdr:spPr>
        <a:xfrm>
          <a:off x="6921500" y="63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98482</xdr:rowOff>
    </xdr:from>
    <xdr:ext cx="534377" cy="259045"/>
    <xdr:sp macro="" textlink="">
      <xdr:nvSpPr>
        <xdr:cNvPr id="327" name="テキスト ボックス 326"/>
        <xdr:cNvSpPr txBox="1"/>
      </xdr:nvSpPr>
      <xdr:spPr>
        <a:xfrm>
          <a:off x="6705111" y="644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102553</xdr:rowOff>
    </xdr:from>
    <xdr:to>
      <xdr:col>55</xdr:col>
      <xdr:colOff>0</xdr:colOff>
      <xdr:row>57</xdr:row>
      <xdr:rowOff>112150</xdr:rowOff>
    </xdr:to>
    <xdr:cxnSp macro="">
      <xdr:nvCxnSpPr>
        <xdr:cNvPr id="356" name="直線コネクタ 355"/>
        <xdr:cNvCxnSpPr/>
      </xdr:nvCxnSpPr>
      <xdr:spPr>
        <a:xfrm flipV="1">
          <a:off x="9639300" y="9875203"/>
          <a:ext cx="8382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60985</xdr:rowOff>
    </xdr:from>
    <xdr:to>
      <xdr:col>50</xdr:col>
      <xdr:colOff>114300</xdr:colOff>
      <xdr:row>57</xdr:row>
      <xdr:rowOff>112150</xdr:rowOff>
    </xdr:to>
    <xdr:cxnSp macro="">
      <xdr:nvCxnSpPr>
        <xdr:cNvPr id="359" name="直線コネクタ 358"/>
        <xdr:cNvCxnSpPr/>
      </xdr:nvCxnSpPr>
      <xdr:spPr>
        <a:xfrm>
          <a:off x="8750300" y="9833635"/>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60985</xdr:rowOff>
    </xdr:from>
    <xdr:to>
      <xdr:col>45</xdr:col>
      <xdr:colOff>177800</xdr:colOff>
      <xdr:row>57</xdr:row>
      <xdr:rowOff>61195</xdr:rowOff>
    </xdr:to>
    <xdr:cxnSp macro="">
      <xdr:nvCxnSpPr>
        <xdr:cNvPr id="362" name="直線コネクタ 361"/>
        <xdr:cNvCxnSpPr/>
      </xdr:nvCxnSpPr>
      <xdr:spPr>
        <a:xfrm flipV="1">
          <a:off x="7861300" y="983363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61195</xdr:rowOff>
    </xdr:from>
    <xdr:to>
      <xdr:col>41</xdr:col>
      <xdr:colOff>50800</xdr:colOff>
      <xdr:row>57</xdr:row>
      <xdr:rowOff>93469</xdr:rowOff>
    </xdr:to>
    <xdr:cxnSp macro="">
      <xdr:nvCxnSpPr>
        <xdr:cNvPr id="365" name="直線コネクタ 364"/>
        <xdr:cNvCxnSpPr/>
      </xdr:nvCxnSpPr>
      <xdr:spPr>
        <a:xfrm flipV="1">
          <a:off x="6972300" y="9833845"/>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51753</xdr:rowOff>
    </xdr:from>
    <xdr:to>
      <xdr:col>55</xdr:col>
      <xdr:colOff>50800</xdr:colOff>
      <xdr:row>57</xdr:row>
      <xdr:rowOff>153353</xdr:rowOff>
    </xdr:to>
    <xdr:sp macro="" textlink="">
      <xdr:nvSpPr>
        <xdr:cNvPr id="375" name="楕円 374"/>
        <xdr:cNvSpPr/>
      </xdr:nvSpPr>
      <xdr:spPr>
        <a:xfrm>
          <a:off x="10426700" y="98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30180</xdr:rowOff>
    </xdr:from>
    <xdr:ext cx="534377" cy="259045"/>
    <xdr:sp macro="" textlink="">
      <xdr:nvSpPr>
        <xdr:cNvPr id="376" name="普通建設事業費該当値テキスト"/>
        <xdr:cNvSpPr txBox="1"/>
      </xdr:nvSpPr>
      <xdr:spPr>
        <a:xfrm>
          <a:off x="10528300"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61350</xdr:rowOff>
    </xdr:from>
    <xdr:to>
      <xdr:col>50</xdr:col>
      <xdr:colOff>165100</xdr:colOff>
      <xdr:row>57</xdr:row>
      <xdr:rowOff>162950</xdr:rowOff>
    </xdr:to>
    <xdr:sp macro="" textlink="">
      <xdr:nvSpPr>
        <xdr:cNvPr id="377" name="楕円 376"/>
        <xdr:cNvSpPr/>
      </xdr:nvSpPr>
      <xdr:spPr>
        <a:xfrm>
          <a:off x="9588500" y="9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154077</xdr:rowOff>
    </xdr:from>
    <xdr:ext cx="534377" cy="259045"/>
    <xdr:sp macro="" textlink="">
      <xdr:nvSpPr>
        <xdr:cNvPr id="378" name="テキスト ボックス 377"/>
        <xdr:cNvSpPr txBox="1"/>
      </xdr:nvSpPr>
      <xdr:spPr>
        <a:xfrm>
          <a:off x="9372111" y="9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10185</xdr:rowOff>
    </xdr:from>
    <xdr:to>
      <xdr:col>46</xdr:col>
      <xdr:colOff>38100</xdr:colOff>
      <xdr:row>57</xdr:row>
      <xdr:rowOff>111785</xdr:rowOff>
    </xdr:to>
    <xdr:sp macro="" textlink="">
      <xdr:nvSpPr>
        <xdr:cNvPr id="379" name="楕円 378"/>
        <xdr:cNvSpPr/>
      </xdr:nvSpPr>
      <xdr:spPr>
        <a:xfrm>
          <a:off x="86995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128312</xdr:rowOff>
    </xdr:from>
    <xdr:ext cx="534377" cy="259045"/>
    <xdr:sp macro="" textlink="">
      <xdr:nvSpPr>
        <xdr:cNvPr id="380" name="テキスト ボックス 379"/>
        <xdr:cNvSpPr txBox="1"/>
      </xdr:nvSpPr>
      <xdr:spPr>
        <a:xfrm>
          <a:off x="8483111" y="95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10395</xdr:rowOff>
    </xdr:from>
    <xdr:to>
      <xdr:col>41</xdr:col>
      <xdr:colOff>101600</xdr:colOff>
      <xdr:row>57</xdr:row>
      <xdr:rowOff>111995</xdr:rowOff>
    </xdr:to>
    <xdr:sp macro="" textlink="">
      <xdr:nvSpPr>
        <xdr:cNvPr id="381" name="楕円 380"/>
        <xdr:cNvSpPr/>
      </xdr:nvSpPr>
      <xdr:spPr>
        <a:xfrm>
          <a:off x="7810500" y="97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128522</xdr:rowOff>
    </xdr:from>
    <xdr:ext cx="534377" cy="259045"/>
    <xdr:sp macro="" textlink="">
      <xdr:nvSpPr>
        <xdr:cNvPr id="382" name="テキスト ボックス 381"/>
        <xdr:cNvSpPr txBox="1"/>
      </xdr:nvSpPr>
      <xdr:spPr>
        <a:xfrm>
          <a:off x="7594111" y="95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42669</xdr:rowOff>
    </xdr:from>
    <xdr:to>
      <xdr:col>36</xdr:col>
      <xdr:colOff>165100</xdr:colOff>
      <xdr:row>57</xdr:row>
      <xdr:rowOff>144269</xdr:rowOff>
    </xdr:to>
    <xdr:sp macro="" textlink="">
      <xdr:nvSpPr>
        <xdr:cNvPr id="383" name="楕円 382"/>
        <xdr:cNvSpPr/>
      </xdr:nvSpPr>
      <xdr:spPr>
        <a:xfrm>
          <a:off x="6921500" y="98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160796</xdr:rowOff>
    </xdr:from>
    <xdr:ext cx="534377" cy="259045"/>
    <xdr:sp macro="" textlink="">
      <xdr:nvSpPr>
        <xdr:cNvPr id="384" name="テキスト ボックス 383"/>
        <xdr:cNvSpPr txBox="1"/>
      </xdr:nvSpPr>
      <xdr:spPr>
        <a:xfrm>
          <a:off x="6705111" y="95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117340</xdr:rowOff>
    </xdr:from>
    <xdr:to>
      <xdr:col>55</xdr:col>
      <xdr:colOff>0</xdr:colOff>
      <xdr:row>77</xdr:row>
      <xdr:rowOff>153851</xdr:rowOff>
    </xdr:to>
    <xdr:cxnSp macro="">
      <xdr:nvCxnSpPr>
        <xdr:cNvPr id="415" name="直線コネクタ 414"/>
        <xdr:cNvCxnSpPr/>
      </xdr:nvCxnSpPr>
      <xdr:spPr>
        <a:xfrm flipV="1">
          <a:off x="9639300" y="13147540"/>
          <a:ext cx="838200" cy="20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153851</xdr:rowOff>
    </xdr:from>
    <xdr:to>
      <xdr:col>50</xdr:col>
      <xdr:colOff>114300</xdr:colOff>
      <xdr:row>78</xdr:row>
      <xdr:rowOff>31257</xdr:rowOff>
    </xdr:to>
    <xdr:cxnSp macro="">
      <xdr:nvCxnSpPr>
        <xdr:cNvPr id="418" name="直線コネクタ 417"/>
        <xdr:cNvCxnSpPr/>
      </xdr:nvCxnSpPr>
      <xdr:spPr>
        <a:xfrm flipV="1">
          <a:off x="8750300" y="13355501"/>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31257</xdr:rowOff>
    </xdr:from>
    <xdr:to>
      <xdr:col>45</xdr:col>
      <xdr:colOff>177800</xdr:colOff>
      <xdr:row>78</xdr:row>
      <xdr:rowOff>70989</xdr:rowOff>
    </xdr:to>
    <xdr:cxnSp macro="">
      <xdr:nvCxnSpPr>
        <xdr:cNvPr id="421" name="直線コネクタ 420"/>
        <xdr:cNvCxnSpPr/>
      </xdr:nvCxnSpPr>
      <xdr:spPr>
        <a:xfrm flipV="1">
          <a:off x="7861300" y="13404357"/>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2953</xdr:rowOff>
    </xdr:from>
    <xdr:to>
      <xdr:col>41</xdr:col>
      <xdr:colOff>50800</xdr:colOff>
      <xdr:row>78</xdr:row>
      <xdr:rowOff>70989</xdr:rowOff>
    </xdr:to>
    <xdr:cxnSp macro="">
      <xdr:nvCxnSpPr>
        <xdr:cNvPr id="424" name="直線コネクタ 423"/>
        <xdr:cNvCxnSpPr/>
      </xdr:nvCxnSpPr>
      <xdr:spPr>
        <a:xfrm>
          <a:off x="6972300" y="12861703"/>
          <a:ext cx="889000" cy="5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66540</xdr:rowOff>
    </xdr:from>
    <xdr:to>
      <xdr:col>55</xdr:col>
      <xdr:colOff>50800</xdr:colOff>
      <xdr:row>76</xdr:row>
      <xdr:rowOff>168140</xdr:rowOff>
    </xdr:to>
    <xdr:sp macro="" textlink="">
      <xdr:nvSpPr>
        <xdr:cNvPr id="434" name="楕円 433"/>
        <xdr:cNvSpPr/>
      </xdr:nvSpPr>
      <xdr:spPr>
        <a:xfrm>
          <a:off x="10426700" y="130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89418</xdr:rowOff>
    </xdr:from>
    <xdr:ext cx="534377" cy="259045"/>
    <xdr:sp macro="" textlink="">
      <xdr:nvSpPr>
        <xdr:cNvPr id="435" name="普通建設事業費 （ うち新規整備　）該当値テキスト"/>
        <xdr:cNvSpPr txBox="1"/>
      </xdr:nvSpPr>
      <xdr:spPr>
        <a:xfrm>
          <a:off x="10528300" y="129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103051</xdr:rowOff>
    </xdr:from>
    <xdr:to>
      <xdr:col>50</xdr:col>
      <xdr:colOff>165100</xdr:colOff>
      <xdr:row>78</xdr:row>
      <xdr:rowOff>33201</xdr:rowOff>
    </xdr:to>
    <xdr:sp macro="" textlink="">
      <xdr:nvSpPr>
        <xdr:cNvPr id="436" name="楕円 435"/>
        <xdr:cNvSpPr/>
      </xdr:nvSpPr>
      <xdr:spPr>
        <a:xfrm>
          <a:off x="9588500" y="133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49728</xdr:rowOff>
    </xdr:from>
    <xdr:ext cx="534377" cy="259045"/>
    <xdr:sp macro="" textlink="">
      <xdr:nvSpPr>
        <xdr:cNvPr id="437" name="テキスト ボックス 436"/>
        <xdr:cNvSpPr txBox="1"/>
      </xdr:nvSpPr>
      <xdr:spPr>
        <a:xfrm>
          <a:off x="9372111" y="130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151907</xdr:rowOff>
    </xdr:from>
    <xdr:to>
      <xdr:col>46</xdr:col>
      <xdr:colOff>38100</xdr:colOff>
      <xdr:row>78</xdr:row>
      <xdr:rowOff>82057</xdr:rowOff>
    </xdr:to>
    <xdr:sp macro="" textlink="">
      <xdr:nvSpPr>
        <xdr:cNvPr id="438" name="楕円 437"/>
        <xdr:cNvSpPr/>
      </xdr:nvSpPr>
      <xdr:spPr>
        <a:xfrm>
          <a:off x="8699500" y="133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98584</xdr:rowOff>
    </xdr:from>
    <xdr:ext cx="534377" cy="259045"/>
    <xdr:sp macro="" textlink="">
      <xdr:nvSpPr>
        <xdr:cNvPr id="439" name="テキスト ボックス 438"/>
        <xdr:cNvSpPr txBox="1"/>
      </xdr:nvSpPr>
      <xdr:spPr>
        <a:xfrm>
          <a:off x="8483111" y="131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20189</xdr:rowOff>
    </xdr:from>
    <xdr:to>
      <xdr:col>41</xdr:col>
      <xdr:colOff>101600</xdr:colOff>
      <xdr:row>78</xdr:row>
      <xdr:rowOff>121789</xdr:rowOff>
    </xdr:to>
    <xdr:sp macro="" textlink="">
      <xdr:nvSpPr>
        <xdr:cNvPr id="440" name="楕円 439"/>
        <xdr:cNvSpPr/>
      </xdr:nvSpPr>
      <xdr:spPr>
        <a:xfrm>
          <a:off x="7810500" y="133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112916</xdr:rowOff>
    </xdr:from>
    <xdr:ext cx="534377" cy="259045"/>
    <xdr:sp macro="" textlink="">
      <xdr:nvSpPr>
        <xdr:cNvPr id="441" name="テキスト ボックス 440"/>
        <xdr:cNvSpPr txBox="1"/>
      </xdr:nvSpPr>
      <xdr:spPr>
        <a:xfrm>
          <a:off x="7594111" y="134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123603</xdr:rowOff>
    </xdr:from>
    <xdr:to>
      <xdr:col>36</xdr:col>
      <xdr:colOff>165100</xdr:colOff>
      <xdr:row>75</xdr:row>
      <xdr:rowOff>53753</xdr:rowOff>
    </xdr:to>
    <xdr:sp macro="" textlink="">
      <xdr:nvSpPr>
        <xdr:cNvPr id="442" name="楕円 441"/>
        <xdr:cNvSpPr/>
      </xdr:nvSpPr>
      <xdr:spPr>
        <a:xfrm>
          <a:off x="6921500" y="128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70280</xdr:rowOff>
    </xdr:from>
    <xdr:ext cx="534377" cy="259045"/>
    <xdr:sp macro="" textlink="">
      <xdr:nvSpPr>
        <xdr:cNvPr id="443" name="テキスト ボックス 442"/>
        <xdr:cNvSpPr txBox="1"/>
      </xdr:nvSpPr>
      <xdr:spPr>
        <a:xfrm>
          <a:off x="6705111" y="125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117219</xdr:rowOff>
    </xdr:from>
    <xdr:to>
      <xdr:col>55</xdr:col>
      <xdr:colOff>0</xdr:colOff>
      <xdr:row>98</xdr:row>
      <xdr:rowOff>9403</xdr:rowOff>
    </xdr:to>
    <xdr:cxnSp macro="">
      <xdr:nvCxnSpPr>
        <xdr:cNvPr id="470" name="直線コネクタ 469"/>
        <xdr:cNvCxnSpPr/>
      </xdr:nvCxnSpPr>
      <xdr:spPr>
        <a:xfrm>
          <a:off x="9639300" y="16747869"/>
          <a:ext cx="8382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36240</xdr:rowOff>
    </xdr:from>
    <xdr:to>
      <xdr:col>50</xdr:col>
      <xdr:colOff>114300</xdr:colOff>
      <xdr:row>97</xdr:row>
      <xdr:rowOff>117219</xdr:rowOff>
    </xdr:to>
    <xdr:cxnSp macro="">
      <xdr:nvCxnSpPr>
        <xdr:cNvPr id="473" name="直線コネクタ 472"/>
        <xdr:cNvCxnSpPr/>
      </xdr:nvCxnSpPr>
      <xdr:spPr>
        <a:xfrm>
          <a:off x="8750300" y="16666890"/>
          <a:ext cx="889000" cy="8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36240</xdr:rowOff>
    </xdr:from>
    <xdr:to>
      <xdr:col>45</xdr:col>
      <xdr:colOff>177800</xdr:colOff>
      <xdr:row>97</xdr:row>
      <xdr:rowOff>110398</xdr:rowOff>
    </xdr:to>
    <xdr:cxnSp macro="">
      <xdr:nvCxnSpPr>
        <xdr:cNvPr id="476" name="直線コネクタ 475"/>
        <xdr:cNvCxnSpPr/>
      </xdr:nvCxnSpPr>
      <xdr:spPr>
        <a:xfrm flipV="1">
          <a:off x="7861300" y="16666890"/>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110398</xdr:rowOff>
    </xdr:from>
    <xdr:to>
      <xdr:col>41</xdr:col>
      <xdr:colOff>50800</xdr:colOff>
      <xdr:row>98</xdr:row>
      <xdr:rowOff>120749</xdr:rowOff>
    </xdr:to>
    <xdr:cxnSp macro="">
      <xdr:nvCxnSpPr>
        <xdr:cNvPr id="479" name="直線コネクタ 478"/>
        <xdr:cNvCxnSpPr/>
      </xdr:nvCxnSpPr>
      <xdr:spPr>
        <a:xfrm flipV="1">
          <a:off x="6972300" y="16741048"/>
          <a:ext cx="889000" cy="1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130053</xdr:rowOff>
    </xdr:from>
    <xdr:to>
      <xdr:col>55</xdr:col>
      <xdr:colOff>50800</xdr:colOff>
      <xdr:row>98</xdr:row>
      <xdr:rowOff>60203</xdr:rowOff>
    </xdr:to>
    <xdr:sp macro="" textlink="">
      <xdr:nvSpPr>
        <xdr:cNvPr id="489" name="楕円 488"/>
        <xdr:cNvSpPr/>
      </xdr:nvSpPr>
      <xdr:spPr>
        <a:xfrm>
          <a:off x="10426700" y="167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44980</xdr:rowOff>
    </xdr:from>
    <xdr:ext cx="534377" cy="259045"/>
    <xdr:sp macro="" textlink="">
      <xdr:nvSpPr>
        <xdr:cNvPr id="490" name="普通建設事業費 （ うち更新整備　）該当値テキスト"/>
        <xdr:cNvSpPr txBox="1"/>
      </xdr:nvSpPr>
      <xdr:spPr>
        <a:xfrm>
          <a:off x="10528300" y="1667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66419</xdr:rowOff>
    </xdr:from>
    <xdr:to>
      <xdr:col>50</xdr:col>
      <xdr:colOff>165100</xdr:colOff>
      <xdr:row>97</xdr:row>
      <xdr:rowOff>168019</xdr:rowOff>
    </xdr:to>
    <xdr:sp macro="" textlink="">
      <xdr:nvSpPr>
        <xdr:cNvPr id="491" name="楕円 490"/>
        <xdr:cNvSpPr/>
      </xdr:nvSpPr>
      <xdr:spPr>
        <a:xfrm>
          <a:off x="9588500" y="166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13096</xdr:rowOff>
    </xdr:from>
    <xdr:ext cx="534377" cy="259045"/>
    <xdr:sp macro="" textlink="">
      <xdr:nvSpPr>
        <xdr:cNvPr id="492" name="テキスト ボックス 491"/>
        <xdr:cNvSpPr txBox="1"/>
      </xdr:nvSpPr>
      <xdr:spPr>
        <a:xfrm>
          <a:off x="9372111" y="164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156890</xdr:rowOff>
    </xdr:from>
    <xdr:to>
      <xdr:col>46</xdr:col>
      <xdr:colOff>38100</xdr:colOff>
      <xdr:row>97</xdr:row>
      <xdr:rowOff>87040</xdr:rowOff>
    </xdr:to>
    <xdr:sp macro="" textlink="">
      <xdr:nvSpPr>
        <xdr:cNvPr id="493" name="楕円 492"/>
        <xdr:cNvSpPr/>
      </xdr:nvSpPr>
      <xdr:spPr>
        <a:xfrm>
          <a:off x="8699500" y="166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103567</xdr:rowOff>
    </xdr:from>
    <xdr:ext cx="534377" cy="259045"/>
    <xdr:sp macro="" textlink="">
      <xdr:nvSpPr>
        <xdr:cNvPr id="494" name="テキスト ボックス 493"/>
        <xdr:cNvSpPr txBox="1"/>
      </xdr:nvSpPr>
      <xdr:spPr>
        <a:xfrm>
          <a:off x="8483111" y="1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59598</xdr:rowOff>
    </xdr:from>
    <xdr:to>
      <xdr:col>41</xdr:col>
      <xdr:colOff>101600</xdr:colOff>
      <xdr:row>97</xdr:row>
      <xdr:rowOff>161198</xdr:rowOff>
    </xdr:to>
    <xdr:sp macro="" textlink="">
      <xdr:nvSpPr>
        <xdr:cNvPr id="495" name="楕円 494"/>
        <xdr:cNvSpPr/>
      </xdr:nvSpPr>
      <xdr:spPr>
        <a:xfrm>
          <a:off x="7810500" y="166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6275</xdr:rowOff>
    </xdr:from>
    <xdr:ext cx="534377" cy="259045"/>
    <xdr:sp macro="" textlink="">
      <xdr:nvSpPr>
        <xdr:cNvPr id="496" name="テキスト ボックス 495"/>
        <xdr:cNvSpPr txBox="1"/>
      </xdr:nvSpPr>
      <xdr:spPr>
        <a:xfrm>
          <a:off x="7594111" y="164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69949</xdr:rowOff>
    </xdr:from>
    <xdr:to>
      <xdr:col>36</xdr:col>
      <xdr:colOff>165100</xdr:colOff>
      <xdr:row>99</xdr:row>
      <xdr:rowOff>99</xdr:rowOff>
    </xdr:to>
    <xdr:sp macro="" textlink="">
      <xdr:nvSpPr>
        <xdr:cNvPr id="497" name="楕円 496"/>
        <xdr:cNvSpPr/>
      </xdr:nvSpPr>
      <xdr:spPr>
        <a:xfrm>
          <a:off x="6921500" y="168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162676</xdr:rowOff>
    </xdr:from>
    <xdr:ext cx="469744" cy="259045"/>
    <xdr:sp macro="" textlink="">
      <xdr:nvSpPr>
        <xdr:cNvPr id="498" name="テキスト ボックス 497"/>
        <xdr:cNvSpPr txBox="1"/>
      </xdr:nvSpPr>
      <xdr:spPr>
        <a:xfrm>
          <a:off x="6737428" y="1696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118690</xdr:rowOff>
    </xdr:from>
    <xdr:to>
      <xdr:col>85</xdr:col>
      <xdr:colOff>127000</xdr:colOff>
      <xdr:row>39</xdr:row>
      <xdr:rowOff>16659</xdr:rowOff>
    </xdr:to>
    <xdr:cxnSp macro="">
      <xdr:nvCxnSpPr>
        <xdr:cNvPr id="529" name="直線コネクタ 528"/>
        <xdr:cNvCxnSpPr/>
      </xdr:nvCxnSpPr>
      <xdr:spPr>
        <a:xfrm>
          <a:off x="15481300" y="6633790"/>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118690</xdr:rowOff>
    </xdr:from>
    <xdr:to>
      <xdr:col>81</xdr:col>
      <xdr:colOff>50800</xdr:colOff>
      <xdr:row>39</xdr:row>
      <xdr:rowOff>92184</xdr:rowOff>
    </xdr:to>
    <xdr:cxnSp macro="">
      <xdr:nvCxnSpPr>
        <xdr:cNvPr id="532" name="直線コネクタ 531"/>
        <xdr:cNvCxnSpPr/>
      </xdr:nvCxnSpPr>
      <xdr:spPr>
        <a:xfrm flipV="1">
          <a:off x="14592300" y="6633790"/>
          <a:ext cx="889000" cy="14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92184</xdr:rowOff>
    </xdr:from>
    <xdr:to>
      <xdr:col>76</xdr:col>
      <xdr:colOff>114300</xdr:colOff>
      <xdr:row>39</xdr:row>
      <xdr:rowOff>98878</xdr:rowOff>
    </xdr:to>
    <xdr:cxnSp macro="">
      <xdr:nvCxnSpPr>
        <xdr:cNvPr id="535" name="直線コネクタ 534"/>
        <xdr:cNvCxnSpPr/>
      </xdr:nvCxnSpPr>
      <xdr:spPr>
        <a:xfrm flipV="1">
          <a:off x="13703300" y="6778734"/>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91356</xdr:rowOff>
    </xdr:from>
    <xdr:to>
      <xdr:col>71</xdr:col>
      <xdr:colOff>177800</xdr:colOff>
      <xdr:row>39</xdr:row>
      <xdr:rowOff>98878</xdr:rowOff>
    </xdr:to>
    <xdr:cxnSp macro="">
      <xdr:nvCxnSpPr>
        <xdr:cNvPr id="538" name="直線コネクタ 537"/>
        <xdr:cNvCxnSpPr/>
      </xdr:nvCxnSpPr>
      <xdr:spPr>
        <a:xfrm>
          <a:off x="12814300" y="6777906"/>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137309</xdr:rowOff>
    </xdr:from>
    <xdr:to>
      <xdr:col>85</xdr:col>
      <xdr:colOff>177800</xdr:colOff>
      <xdr:row>39</xdr:row>
      <xdr:rowOff>67459</xdr:rowOff>
    </xdr:to>
    <xdr:sp macro="" textlink="">
      <xdr:nvSpPr>
        <xdr:cNvPr id="548" name="楕円 547"/>
        <xdr:cNvSpPr/>
      </xdr:nvSpPr>
      <xdr:spPr>
        <a:xfrm>
          <a:off x="16268700" y="665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96686</xdr:rowOff>
    </xdr:from>
    <xdr:ext cx="469744" cy="259045"/>
    <xdr:sp macro="" textlink="">
      <xdr:nvSpPr>
        <xdr:cNvPr id="549" name="災害復旧事業費該当値テキスト"/>
        <xdr:cNvSpPr txBox="1"/>
      </xdr:nvSpPr>
      <xdr:spPr>
        <a:xfrm>
          <a:off x="16370300" y="64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67890</xdr:rowOff>
    </xdr:from>
    <xdr:to>
      <xdr:col>81</xdr:col>
      <xdr:colOff>101600</xdr:colOff>
      <xdr:row>38</xdr:row>
      <xdr:rowOff>169490</xdr:rowOff>
    </xdr:to>
    <xdr:sp macro="" textlink="">
      <xdr:nvSpPr>
        <xdr:cNvPr id="550" name="楕円 549"/>
        <xdr:cNvSpPr/>
      </xdr:nvSpPr>
      <xdr:spPr>
        <a:xfrm>
          <a:off x="15430500" y="65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14567</xdr:rowOff>
    </xdr:from>
    <xdr:ext cx="534377" cy="259045"/>
    <xdr:sp macro="" textlink="">
      <xdr:nvSpPr>
        <xdr:cNvPr id="551" name="テキスト ボックス 550"/>
        <xdr:cNvSpPr txBox="1"/>
      </xdr:nvSpPr>
      <xdr:spPr>
        <a:xfrm>
          <a:off x="15214111" y="635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41384</xdr:rowOff>
    </xdr:from>
    <xdr:to>
      <xdr:col>76</xdr:col>
      <xdr:colOff>165100</xdr:colOff>
      <xdr:row>39</xdr:row>
      <xdr:rowOff>142984</xdr:rowOff>
    </xdr:to>
    <xdr:sp macro="" textlink="">
      <xdr:nvSpPr>
        <xdr:cNvPr id="552" name="楕円 551"/>
        <xdr:cNvSpPr/>
      </xdr:nvSpPr>
      <xdr:spPr>
        <a:xfrm>
          <a:off x="14541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134111</xdr:rowOff>
    </xdr:from>
    <xdr:ext cx="378565" cy="259045"/>
    <xdr:sp macro="" textlink="">
      <xdr:nvSpPr>
        <xdr:cNvPr id="553" name="テキスト ボックス 552"/>
        <xdr:cNvSpPr txBox="1"/>
      </xdr:nvSpPr>
      <xdr:spPr>
        <a:xfrm>
          <a:off x="14403017" y="682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40556</xdr:rowOff>
    </xdr:from>
    <xdr:to>
      <xdr:col>67</xdr:col>
      <xdr:colOff>101600</xdr:colOff>
      <xdr:row>39</xdr:row>
      <xdr:rowOff>142156</xdr:rowOff>
    </xdr:to>
    <xdr:sp macro="" textlink="">
      <xdr:nvSpPr>
        <xdr:cNvPr id="556" name="楕円 555"/>
        <xdr:cNvSpPr/>
      </xdr:nvSpPr>
      <xdr:spPr>
        <a:xfrm>
          <a:off x="12763500" y="67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133283</xdr:rowOff>
    </xdr:from>
    <xdr:ext cx="378565" cy="259045"/>
    <xdr:sp macro="" textlink="">
      <xdr:nvSpPr>
        <xdr:cNvPr id="557" name="テキスト ボックス 556"/>
        <xdr:cNvSpPr txBox="1"/>
      </xdr:nvSpPr>
      <xdr:spPr>
        <a:xfrm>
          <a:off x="12625017" y="681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94030</xdr:rowOff>
    </xdr:from>
    <xdr:to>
      <xdr:col>85</xdr:col>
      <xdr:colOff>127000</xdr:colOff>
      <xdr:row>77</xdr:row>
      <xdr:rowOff>113516</xdr:rowOff>
    </xdr:to>
    <xdr:cxnSp macro="">
      <xdr:nvCxnSpPr>
        <xdr:cNvPr id="641" name="直線コネクタ 640"/>
        <xdr:cNvCxnSpPr/>
      </xdr:nvCxnSpPr>
      <xdr:spPr>
        <a:xfrm>
          <a:off x="15481300" y="13295680"/>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94030</xdr:rowOff>
    </xdr:from>
    <xdr:to>
      <xdr:col>81</xdr:col>
      <xdr:colOff>50800</xdr:colOff>
      <xdr:row>77</xdr:row>
      <xdr:rowOff>97025</xdr:rowOff>
    </xdr:to>
    <xdr:cxnSp macro="">
      <xdr:nvCxnSpPr>
        <xdr:cNvPr id="644" name="直線コネクタ 643"/>
        <xdr:cNvCxnSpPr/>
      </xdr:nvCxnSpPr>
      <xdr:spPr>
        <a:xfrm flipV="1">
          <a:off x="14592300" y="132956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82587</xdr:rowOff>
    </xdr:from>
    <xdr:to>
      <xdr:col>76</xdr:col>
      <xdr:colOff>114300</xdr:colOff>
      <xdr:row>77</xdr:row>
      <xdr:rowOff>97025</xdr:rowOff>
    </xdr:to>
    <xdr:cxnSp macro="">
      <xdr:nvCxnSpPr>
        <xdr:cNvPr id="647" name="直線コネクタ 646"/>
        <xdr:cNvCxnSpPr/>
      </xdr:nvCxnSpPr>
      <xdr:spPr>
        <a:xfrm>
          <a:off x="13703300" y="13284237"/>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53271</xdr:rowOff>
    </xdr:from>
    <xdr:to>
      <xdr:col>71</xdr:col>
      <xdr:colOff>177800</xdr:colOff>
      <xdr:row>77</xdr:row>
      <xdr:rowOff>82587</xdr:rowOff>
    </xdr:to>
    <xdr:cxnSp macro="">
      <xdr:nvCxnSpPr>
        <xdr:cNvPr id="650" name="直線コネクタ 649"/>
        <xdr:cNvCxnSpPr/>
      </xdr:nvCxnSpPr>
      <xdr:spPr>
        <a:xfrm>
          <a:off x="12814300" y="13254921"/>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62716</xdr:rowOff>
    </xdr:from>
    <xdr:to>
      <xdr:col>85</xdr:col>
      <xdr:colOff>177800</xdr:colOff>
      <xdr:row>77</xdr:row>
      <xdr:rowOff>164316</xdr:rowOff>
    </xdr:to>
    <xdr:sp macro="" textlink="">
      <xdr:nvSpPr>
        <xdr:cNvPr id="660" name="楕円 659"/>
        <xdr:cNvSpPr/>
      </xdr:nvSpPr>
      <xdr:spPr>
        <a:xfrm>
          <a:off x="16268700" y="13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41143</xdr:rowOff>
    </xdr:from>
    <xdr:ext cx="534377" cy="259045"/>
    <xdr:sp macro="" textlink="">
      <xdr:nvSpPr>
        <xdr:cNvPr id="661" name="公債費該当値テキスト"/>
        <xdr:cNvSpPr txBox="1"/>
      </xdr:nvSpPr>
      <xdr:spPr>
        <a:xfrm>
          <a:off x="16370300" y="13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43230</xdr:rowOff>
    </xdr:from>
    <xdr:to>
      <xdr:col>81</xdr:col>
      <xdr:colOff>101600</xdr:colOff>
      <xdr:row>77</xdr:row>
      <xdr:rowOff>144830</xdr:rowOff>
    </xdr:to>
    <xdr:sp macro="" textlink="">
      <xdr:nvSpPr>
        <xdr:cNvPr id="662" name="楕円 661"/>
        <xdr:cNvSpPr/>
      </xdr:nvSpPr>
      <xdr:spPr>
        <a:xfrm>
          <a:off x="15430500" y="132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135957</xdr:rowOff>
    </xdr:from>
    <xdr:ext cx="534377" cy="259045"/>
    <xdr:sp macro="" textlink="">
      <xdr:nvSpPr>
        <xdr:cNvPr id="663" name="テキスト ボックス 662"/>
        <xdr:cNvSpPr txBox="1"/>
      </xdr:nvSpPr>
      <xdr:spPr>
        <a:xfrm>
          <a:off x="15214111" y="133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46225</xdr:rowOff>
    </xdr:from>
    <xdr:to>
      <xdr:col>76</xdr:col>
      <xdr:colOff>165100</xdr:colOff>
      <xdr:row>77</xdr:row>
      <xdr:rowOff>147825</xdr:rowOff>
    </xdr:to>
    <xdr:sp macro="" textlink="">
      <xdr:nvSpPr>
        <xdr:cNvPr id="664" name="楕円 663"/>
        <xdr:cNvSpPr/>
      </xdr:nvSpPr>
      <xdr:spPr>
        <a:xfrm>
          <a:off x="14541500" y="132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138952</xdr:rowOff>
    </xdr:from>
    <xdr:ext cx="534377" cy="259045"/>
    <xdr:sp macro="" textlink="">
      <xdr:nvSpPr>
        <xdr:cNvPr id="665" name="テキスト ボックス 664"/>
        <xdr:cNvSpPr txBox="1"/>
      </xdr:nvSpPr>
      <xdr:spPr>
        <a:xfrm>
          <a:off x="14325111" y="133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31787</xdr:rowOff>
    </xdr:from>
    <xdr:to>
      <xdr:col>72</xdr:col>
      <xdr:colOff>38100</xdr:colOff>
      <xdr:row>77</xdr:row>
      <xdr:rowOff>133387</xdr:rowOff>
    </xdr:to>
    <xdr:sp macro="" textlink="">
      <xdr:nvSpPr>
        <xdr:cNvPr id="666" name="楕円 665"/>
        <xdr:cNvSpPr/>
      </xdr:nvSpPr>
      <xdr:spPr>
        <a:xfrm>
          <a:off x="13652500" y="132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124514</xdr:rowOff>
    </xdr:from>
    <xdr:ext cx="534377" cy="259045"/>
    <xdr:sp macro="" textlink="">
      <xdr:nvSpPr>
        <xdr:cNvPr id="667" name="テキスト ボックス 666"/>
        <xdr:cNvSpPr txBox="1"/>
      </xdr:nvSpPr>
      <xdr:spPr>
        <a:xfrm>
          <a:off x="13436111" y="133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2471</xdr:rowOff>
    </xdr:from>
    <xdr:to>
      <xdr:col>67</xdr:col>
      <xdr:colOff>101600</xdr:colOff>
      <xdr:row>77</xdr:row>
      <xdr:rowOff>104071</xdr:rowOff>
    </xdr:to>
    <xdr:sp macro="" textlink="">
      <xdr:nvSpPr>
        <xdr:cNvPr id="668" name="楕円 667"/>
        <xdr:cNvSpPr/>
      </xdr:nvSpPr>
      <xdr:spPr>
        <a:xfrm>
          <a:off x="12763500" y="132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120598</xdr:rowOff>
    </xdr:from>
    <xdr:ext cx="534377" cy="259045"/>
    <xdr:sp macro="" textlink="">
      <xdr:nvSpPr>
        <xdr:cNvPr id="669" name="テキスト ボックス 668"/>
        <xdr:cNvSpPr txBox="1"/>
      </xdr:nvSpPr>
      <xdr:spPr>
        <a:xfrm>
          <a:off x="12547111" y="12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154915</xdr:rowOff>
    </xdr:from>
    <xdr:to>
      <xdr:col>85</xdr:col>
      <xdr:colOff>127000</xdr:colOff>
      <xdr:row>98</xdr:row>
      <xdr:rowOff>149301</xdr:rowOff>
    </xdr:to>
    <xdr:cxnSp macro="">
      <xdr:nvCxnSpPr>
        <xdr:cNvPr id="698" name="直線コネクタ 697"/>
        <xdr:cNvCxnSpPr/>
      </xdr:nvCxnSpPr>
      <xdr:spPr>
        <a:xfrm>
          <a:off x="15481300" y="16271215"/>
          <a:ext cx="838200" cy="6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76555</xdr:rowOff>
    </xdr:from>
    <xdr:to>
      <xdr:col>81</xdr:col>
      <xdr:colOff>50800</xdr:colOff>
      <xdr:row>94</xdr:row>
      <xdr:rowOff>154915</xdr:rowOff>
    </xdr:to>
    <xdr:cxnSp macro="">
      <xdr:nvCxnSpPr>
        <xdr:cNvPr id="701" name="直線コネクタ 700"/>
        <xdr:cNvCxnSpPr/>
      </xdr:nvCxnSpPr>
      <xdr:spPr>
        <a:xfrm>
          <a:off x="14592300" y="16192855"/>
          <a:ext cx="889000" cy="7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76555</xdr:rowOff>
    </xdr:from>
    <xdr:to>
      <xdr:col>76</xdr:col>
      <xdr:colOff>114300</xdr:colOff>
      <xdr:row>97</xdr:row>
      <xdr:rowOff>102476</xdr:rowOff>
    </xdr:to>
    <xdr:cxnSp macro="">
      <xdr:nvCxnSpPr>
        <xdr:cNvPr id="704" name="直線コネクタ 703"/>
        <xdr:cNvCxnSpPr/>
      </xdr:nvCxnSpPr>
      <xdr:spPr>
        <a:xfrm flipV="1">
          <a:off x="13703300" y="16192855"/>
          <a:ext cx="889000" cy="5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102476</xdr:rowOff>
    </xdr:from>
    <xdr:to>
      <xdr:col>71</xdr:col>
      <xdr:colOff>177800</xdr:colOff>
      <xdr:row>98</xdr:row>
      <xdr:rowOff>73431</xdr:rowOff>
    </xdr:to>
    <xdr:cxnSp macro="">
      <xdr:nvCxnSpPr>
        <xdr:cNvPr id="707" name="直線コネクタ 706"/>
        <xdr:cNvCxnSpPr/>
      </xdr:nvCxnSpPr>
      <xdr:spPr>
        <a:xfrm flipV="1">
          <a:off x="12814300" y="16733126"/>
          <a:ext cx="889000" cy="1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98501</xdr:rowOff>
    </xdr:from>
    <xdr:to>
      <xdr:col>85</xdr:col>
      <xdr:colOff>177800</xdr:colOff>
      <xdr:row>99</xdr:row>
      <xdr:rowOff>28651</xdr:rowOff>
    </xdr:to>
    <xdr:sp macro="" textlink="">
      <xdr:nvSpPr>
        <xdr:cNvPr id="717" name="楕円 716"/>
        <xdr:cNvSpPr/>
      </xdr:nvSpPr>
      <xdr:spPr>
        <a:xfrm>
          <a:off x="162687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13428</xdr:rowOff>
    </xdr:from>
    <xdr:ext cx="469744" cy="259045"/>
    <xdr:sp macro="" textlink="">
      <xdr:nvSpPr>
        <xdr:cNvPr id="718" name="積立金該当値テキスト"/>
        <xdr:cNvSpPr txBox="1"/>
      </xdr:nvSpPr>
      <xdr:spPr>
        <a:xfrm>
          <a:off x="16370300" y="168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104115</xdr:rowOff>
    </xdr:from>
    <xdr:to>
      <xdr:col>81</xdr:col>
      <xdr:colOff>101600</xdr:colOff>
      <xdr:row>95</xdr:row>
      <xdr:rowOff>34265</xdr:rowOff>
    </xdr:to>
    <xdr:sp macro="" textlink="">
      <xdr:nvSpPr>
        <xdr:cNvPr id="719" name="楕円 718"/>
        <xdr:cNvSpPr/>
      </xdr:nvSpPr>
      <xdr:spPr>
        <a:xfrm>
          <a:off x="15430500" y="16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50792</xdr:rowOff>
    </xdr:from>
    <xdr:ext cx="534377" cy="259045"/>
    <xdr:sp macro="" textlink="">
      <xdr:nvSpPr>
        <xdr:cNvPr id="720" name="テキスト ボックス 719"/>
        <xdr:cNvSpPr txBox="1"/>
      </xdr:nvSpPr>
      <xdr:spPr>
        <a:xfrm>
          <a:off x="15214111" y="159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25755</xdr:rowOff>
    </xdr:from>
    <xdr:to>
      <xdr:col>76</xdr:col>
      <xdr:colOff>165100</xdr:colOff>
      <xdr:row>94</xdr:row>
      <xdr:rowOff>127355</xdr:rowOff>
    </xdr:to>
    <xdr:sp macro="" textlink="">
      <xdr:nvSpPr>
        <xdr:cNvPr id="721" name="楕円 720"/>
        <xdr:cNvSpPr/>
      </xdr:nvSpPr>
      <xdr:spPr>
        <a:xfrm>
          <a:off x="14541500" y="161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143882</xdr:rowOff>
    </xdr:from>
    <xdr:ext cx="534377" cy="259045"/>
    <xdr:sp macro="" textlink="">
      <xdr:nvSpPr>
        <xdr:cNvPr id="722" name="テキスト ボックス 721"/>
        <xdr:cNvSpPr txBox="1"/>
      </xdr:nvSpPr>
      <xdr:spPr>
        <a:xfrm>
          <a:off x="14325111" y="159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51676</xdr:rowOff>
    </xdr:from>
    <xdr:to>
      <xdr:col>72</xdr:col>
      <xdr:colOff>38100</xdr:colOff>
      <xdr:row>97</xdr:row>
      <xdr:rowOff>153276</xdr:rowOff>
    </xdr:to>
    <xdr:sp macro="" textlink="">
      <xdr:nvSpPr>
        <xdr:cNvPr id="723" name="楕円 722"/>
        <xdr:cNvSpPr/>
      </xdr:nvSpPr>
      <xdr:spPr>
        <a:xfrm>
          <a:off x="136525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169803</xdr:rowOff>
    </xdr:from>
    <xdr:ext cx="534377" cy="259045"/>
    <xdr:sp macro="" textlink="">
      <xdr:nvSpPr>
        <xdr:cNvPr id="724" name="テキスト ボックス 723"/>
        <xdr:cNvSpPr txBox="1"/>
      </xdr:nvSpPr>
      <xdr:spPr>
        <a:xfrm>
          <a:off x="13436111" y="164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22631</xdr:rowOff>
    </xdr:from>
    <xdr:to>
      <xdr:col>67</xdr:col>
      <xdr:colOff>101600</xdr:colOff>
      <xdr:row>98</xdr:row>
      <xdr:rowOff>124231</xdr:rowOff>
    </xdr:to>
    <xdr:sp macro="" textlink="">
      <xdr:nvSpPr>
        <xdr:cNvPr id="725" name="楕円 724"/>
        <xdr:cNvSpPr/>
      </xdr:nvSpPr>
      <xdr:spPr>
        <a:xfrm>
          <a:off x="12763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115358</xdr:rowOff>
    </xdr:from>
    <xdr:ext cx="534377" cy="259045"/>
    <xdr:sp macro="" textlink="">
      <xdr:nvSpPr>
        <xdr:cNvPr id="726" name="テキスト ボックス 725"/>
        <xdr:cNvSpPr txBox="1"/>
      </xdr:nvSpPr>
      <xdr:spPr>
        <a:xfrm>
          <a:off x="12547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110134</xdr:rowOff>
    </xdr:from>
    <xdr:to>
      <xdr:col>116</xdr:col>
      <xdr:colOff>63500</xdr:colOff>
      <xdr:row>59</xdr:row>
      <xdr:rowOff>44450</xdr:rowOff>
    </xdr:to>
    <xdr:cxnSp macro="">
      <xdr:nvCxnSpPr>
        <xdr:cNvPr id="810" name="直線コネクタ 809"/>
        <xdr:cNvCxnSpPr/>
      </xdr:nvCxnSpPr>
      <xdr:spPr>
        <a:xfrm>
          <a:off x="21323300" y="9196984"/>
          <a:ext cx="838200" cy="9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110134</xdr:rowOff>
    </xdr:from>
    <xdr:to>
      <xdr:col>111</xdr:col>
      <xdr:colOff>177800</xdr:colOff>
      <xdr:row>59</xdr:row>
      <xdr:rowOff>44450</xdr:rowOff>
    </xdr:to>
    <xdr:cxnSp macro="">
      <xdr:nvCxnSpPr>
        <xdr:cNvPr id="813" name="直線コネクタ 812"/>
        <xdr:cNvCxnSpPr/>
      </xdr:nvCxnSpPr>
      <xdr:spPr>
        <a:xfrm flipV="1">
          <a:off x="20434300" y="9196984"/>
          <a:ext cx="889000" cy="9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59334</xdr:rowOff>
    </xdr:from>
    <xdr:to>
      <xdr:col>112</xdr:col>
      <xdr:colOff>38100</xdr:colOff>
      <xdr:row>53</xdr:row>
      <xdr:rowOff>160934</xdr:rowOff>
    </xdr:to>
    <xdr:sp macro="" textlink="">
      <xdr:nvSpPr>
        <xdr:cNvPr id="831" name="楕円 830"/>
        <xdr:cNvSpPr/>
      </xdr:nvSpPr>
      <xdr:spPr>
        <a:xfrm>
          <a:off x="21272500" y="91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6011</xdr:rowOff>
    </xdr:from>
    <xdr:ext cx="534377" cy="259045"/>
    <xdr:sp macro="" textlink="">
      <xdr:nvSpPr>
        <xdr:cNvPr id="832" name="テキスト ボックス 831"/>
        <xdr:cNvSpPr txBox="1"/>
      </xdr:nvSpPr>
      <xdr:spPr>
        <a:xfrm>
          <a:off x="21056111" y="89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134300</xdr:rowOff>
    </xdr:from>
    <xdr:to>
      <xdr:col>116</xdr:col>
      <xdr:colOff>63500</xdr:colOff>
      <xdr:row>77</xdr:row>
      <xdr:rowOff>4097</xdr:rowOff>
    </xdr:to>
    <xdr:cxnSp macro="">
      <xdr:nvCxnSpPr>
        <xdr:cNvPr id="870" name="直線コネクタ 869"/>
        <xdr:cNvCxnSpPr/>
      </xdr:nvCxnSpPr>
      <xdr:spPr>
        <a:xfrm flipV="1">
          <a:off x="21323300" y="13164500"/>
          <a:ext cx="838200" cy="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163812</xdr:rowOff>
    </xdr:from>
    <xdr:to>
      <xdr:col>111</xdr:col>
      <xdr:colOff>177800</xdr:colOff>
      <xdr:row>77</xdr:row>
      <xdr:rowOff>4097</xdr:rowOff>
    </xdr:to>
    <xdr:cxnSp macro="">
      <xdr:nvCxnSpPr>
        <xdr:cNvPr id="873" name="直線コネクタ 872"/>
        <xdr:cNvCxnSpPr/>
      </xdr:nvCxnSpPr>
      <xdr:spPr>
        <a:xfrm>
          <a:off x="20434300" y="13194012"/>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163812</xdr:rowOff>
    </xdr:from>
    <xdr:to>
      <xdr:col>107</xdr:col>
      <xdr:colOff>50800</xdr:colOff>
      <xdr:row>77</xdr:row>
      <xdr:rowOff>42545</xdr:rowOff>
    </xdr:to>
    <xdr:cxnSp macro="">
      <xdr:nvCxnSpPr>
        <xdr:cNvPr id="876" name="直線コネクタ 875"/>
        <xdr:cNvCxnSpPr/>
      </xdr:nvCxnSpPr>
      <xdr:spPr>
        <a:xfrm flipV="1">
          <a:off x="19545300" y="13194012"/>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42545</xdr:rowOff>
    </xdr:from>
    <xdr:to>
      <xdr:col>102</xdr:col>
      <xdr:colOff>114300</xdr:colOff>
      <xdr:row>77</xdr:row>
      <xdr:rowOff>54248</xdr:rowOff>
    </xdr:to>
    <xdr:cxnSp macro="">
      <xdr:nvCxnSpPr>
        <xdr:cNvPr id="879" name="直線コネクタ 878"/>
        <xdr:cNvCxnSpPr/>
      </xdr:nvCxnSpPr>
      <xdr:spPr>
        <a:xfrm flipV="1">
          <a:off x="18656300" y="1324419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83500</xdr:rowOff>
    </xdr:from>
    <xdr:to>
      <xdr:col>116</xdr:col>
      <xdr:colOff>114300</xdr:colOff>
      <xdr:row>77</xdr:row>
      <xdr:rowOff>13650</xdr:rowOff>
    </xdr:to>
    <xdr:sp macro="" textlink="">
      <xdr:nvSpPr>
        <xdr:cNvPr id="889" name="楕円 888"/>
        <xdr:cNvSpPr/>
      </xdr:nvSpPr>
      <xdr:spPr>
        <a:xfrm>
          <a:off x="22110700" y="131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106377</xdr:rowOff>
    </xdr:from>
    <xdr:ext cx="534377" cy="259045"/>
    <xdr:sp macro="" textlink="">
      <xdr:nvSpPr>
        <xdr:cNvPr id="890" name="繰出金該当値テキスト"/>
        <xdr:cNvSpPr txBox="1"/>
      </xdr:nvSpPr>
      <xdr:spPr>
        <a:xfrm>
          <a:off x="22212300" y="12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124747</xdr:rowOff>
    </xdr:from>
    <xdr:to>
      <xdr:col>112</xdr:col>
      <xdr:colOff>38100</xdr:colOff>
      <xdr:row>77</xdr:row>
      <xdr:rowOff>54897</xdr:rowOff>
    </xdr:to>
    <xdr:sp macro="" textlink="">
      <xdr:nvSpPr>
        <xdr:cNvPr id="891" name="楕円 890"/>
        <xdr:cNvSpPr/>
      </xdr:nvSpPr>
      <xdr:spPr>
        <a:xfrm>
          <a:off x="21272500" y="131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71424</xdr:rowOff>
    </xdr:from>
    <xdr:ext cx="534377" cy="259045"/>
    <xdr:sp macro="" textlink="">
      <xdr:nvSpPr>
        <xdr:cNvPr id="892" name="テキスト ボックス 891"/>
        <xdr:cNvSpPr txBox="1"/>
      </xdr:nvSpPr>
      <xdr:spPr>
        <a:xfrm>
          <a:off x="21056111" y="1293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113012</xdr:rowOff>
    </xdr:from>
    <xdr:to>
      <xdr:col>107</xdr:col>
      <xdr:colOff>101600</xdr:colOff>
      <xdr:row>77</xdr:row>
      <xdr:rowOff>43162</xdr:rowOff>
    </xdr:to>
    <xdr:sp macro="" textlink="">
      <xdr:nvSpPr>
        <xdr:cNvPr id="893" name="楕円 892"/>
        <xdr:cNvSpPr/>
      </xdr:nvSpPr>
      <xdr:spPr>
        <a:xfrm>
          <a:off x="20383500" y="131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59689</xdr:rowOff>
    </xdr:from>
    <xdr:ext cx="534377" cy="259045"/>
    <xdr:sp macro="" textlink="">
      <xdr:nvSpPr>
        <xdr:cNvPr id="894" name="テキスト ボックス 893"/>
        <xdr:cNvSpPr txBox="1"/>
      </xdr:nvSpPr>
      <xdr:spPr>
        <a:xfrm>
          <a:off x="20167111" y="129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163195</xdr:rowOff>
    </xdr:from>
    <xdr:to>
      <xdr:col>102</xdr:col>
      <xdr:colOff>165100</xdr:colOff>
      <xdr:row>77</xdr:row>
      <xdr:rowOff>93345</xdr:rowOff>
    </xdr:to>
    <xdr:sp macro="" textlink="">
      <xdr:nvSpPr>
        <xdr:cNvPr id="895" name="楕円 894"/>
        <xdr:cNvSpPr/>
      </xdr:nvSpPr>
      <xdr:spPr>
        <a:xfrm>
          <a:off x="19494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109872</xdr:rowOff>
    </xdr:from>
    <xdr:ext cx="534377" cy="259045"/>
    <xdr:sp macro="" textlink="">
      <xdr:nvSpPr>
        <xdr:cNvPr id="896" name="テキスト ボックス 895"/>
        <xdr:cNvSpPr txBox="1"/>
      </xdr:nvSpPr>
      <xdr:spPr>
        <a:xfrm>
          <a:off x="19278111" y="129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3448</xdr:rowOff>
    </xdr:from>
    <xdr:to>
      <xdr:col>98</xdr:col>
      <xdr:colOff>38100</xdr:colOff>
      <xdr:row>77</xdr:row>
      <xdr:rowOff>105048</xdr:rowOff>
    </xdr:to>
    <xdr:sp macro="" textlink="">
      <xdr:nvSpPr>
        <xdr:cNvPr id="897" name="楕円 896"/>
        <xdr:cNvSpPr/>
      </xdr:nvSpPr>
      <xdr:spPr>
        <a:xfrm>
          <a:off x="18605500" y="132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121575</xdr:rowOff>
    </xdr:from>
    <xdr:ext cx="534377" cy="259045"/>
    <xdr:sp macro="" textlink="">
      <xdr:nvSpPr>
        <xdr:cNvPr id="898" name="テキスト ボックス 897"/>
        <xdr:cNvSpPr txBox="1"/>
      </xdr:nvSpPr>
      <xdr:spPr>
        <a:xfrm>
          <a:off x="18389111" y="129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物件費は減少している。主な要因は、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の減少に伴う返礼品に係る経費が減少したことである。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補助費等は減少している。主な要因は、ふるさと納税の減少に伴い寄附謝礼の報償費が減少したことである。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積立金は減少している。主な要因は、ふるさと納税の減少に伴い岬ゆめ・みらい基金への積立金が減少したことである。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貸付金は、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水道事業の経営健全化に向けて水道事業会計に貸付を行っ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ているため、令和元年度は皆減となっている。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15,634
15,362
49.18
7,558,260
7,468,300
63,826
4,304,918
8,007,198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32944</xdr:rowOff>
    </xdr:from>
    <xdr:to>
      <xdr:col>24</xdr:col>
      <xdr:colOff>63500</xdr:colOff>
      <xdr:row>35</xdr:row>
      <xdr:rowOff>91465</xdr:rowOff>
    </xdr:to>
    <xdr:cxnSp macro="">
      <xdr:nvCxnSpPr>
        <xdr:cNvPr id="59" name="直線コネクタ 58"/>
        <xdr:cNvCxnSpPr/>
      </xdr:nvCxnSpPr>
      <xdr:spPr>
        <a:xfrm flipV="1">
          <a:off x="3797300" y="6033694"/>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70206</xdr:rowOff>
    </xdr:from>
    <xdr:to>
      <xdr:col>19</xdr:col>
      <xdr:colOff>177800</xdr:colOff>
      <xdr:row>35</xdr:row>
      <xdr:rowOff>91465</xdr:rowOff>
    </xdr:to>
    <xdr:cxnSp macro="">
      <xdr:nvCxnSpPr>
        <xdr:cNvPr id="62" name="直線コネクタ 61"/>
        <xdr:cNvCxnSpPr/>
      </xdr:nvCxnSpPr>
      <xdr:spPr>
        <a:xfrm>
          <a:off x="2908300" y="6070956"/>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165532</xdr:rowOff>
    </xdr:from>
    <xdr:to>
      <xdr:col>15</xdr:col>
      <xdr:colOff>50800</xdr:colOff>
      <xdr:row>35</xdr:row>
      <xdr:rowOff>70206</xdr:rowOff>
    </xdr:to>
    <xdr:cxnSp macro="">
      <xdr:nvCxnSpPr>
        <xdr:cNvPr id="65" name="直線コネクタ 64"/>
        <xdr:cNvCxnSpPr/>
      </xdr:nvCxnSpPr>
      <xdr:spPr>
        <a:xfrm>
          <a:off x="2019300" y="5994832"/>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165532</xdr:rowOff>
    </xdr:from>
    <xdr:to>
      <xdr:col>10</xdr:col>
      <xdr:colOff>114300</xdr:colOff>
      <xdr:row>35</xdr:row>
      <xdr:rowOff>105182</xdr:rowOff>
    </xdr:to>
    <xdr:cxnSp macro="">
      <xdr:nvCxnSpPr>
        <xdr:cNvPr id="68" name="直線コネクタ 67"/>
        <xdr:cNvCxnSpPr/>
      </xdr:nvCxnSpPr>
      <xdr:spPr>
        <a:xfrm flipV="1">
          <a:off x="1130300" y="5994832"/>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153594</xdr:rowOff>
    </xdr:from>
    <xdr:to>
      <xdr:col>24</xdr:col>
      <xdr:colOff>114300</xdr:colOff>
      <xdr:row>35</xdr:row>
      <xdr:rowOff>83744</xdr:rowOff>
    </xdr:to>
    <xdr:sp macro="" textlink="">
      <xdr:nvSpPr>
        <xdr:cNvPr id="78" name="楕円 77"/>
        <xdr:cNvSpPr/>
      </xdr:nvSpPr>
      <xdr:spPr>
        <a:xfrm>
          <a:off x="4584700" y="59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5021</xdr:rowOff>
    </xdr:from>
    <xdr:ext cx="469744" cy="259045"/>
    <xdr:sp macro="" textlink="">
      <xdr:nvSpPr>
        <xdr:cNvPr id="79" name="議会費該当値テキスト"/>
        <xdr:cNvSpPr txBox="1"/>
      </xdr:nvSpPr>
      <xdr:spPr>
        <a:xfrm>
          <a:off x="4686300" y="58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40665</xdr:rowOff>
    </xdr:from>
    <xdr:to>
      <xdr:col>20</xdr:col>
      <xdr:colOff>38100</xdr:colOff>
      <xdr:row>35</xdr:row>
      <xdr:rowOff>142265</xdr:rowOff>
    </xdr:to>
    <xdr:sp macro="" textlink="">
      <xdr:nvSpPr>
        <xdr:cNvPr id="80" name="楕円 79"/>
        <xdr:cNvSpPr/>
      </xdr:nvSpPr>
      <xdr:spPr>
        <a:xfrm>
          <a:off x="3746500" y="6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158792</xdr:rowOff>
    </xdr:from>
    <xdr:ext cx="469744" cy="259045"/>
    <xdr:sp macro="" textlink="">
      <xdr:nvSpPr>
        <xdr:cNvPr id="81" name="テキスト ボックス 80"/>
        <xdr:cNvSpPr txBox="1"/>
      </xdr:nvSpPr>
      <xdr:spPr>
        <a:xfrm>
          <a:off x="3562428" y="58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19406</xdr:rowOff>
    </xdr:from>
    <xdr:to>
      <xdr:col>15</xdr:col>
      <xdr:colOff>101600</xdr:colOff>
      <xdr:row>35</xdr:row>
      <xdr:rowOff>121006</xdr:rowOff>
    </xdr:to>
    <xdr:sp macro="" textlink="">
      <xdr:nvSpPr>
        <xdr:cNvPr id="82" name="楕円 81"/>
        <xdr:cNvSpPr/>
      </xdr:nvSpPr>
      <xdr:spPr>
        <a:xfrm>
          <a:off x="2857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137533</xdr:rowOff>
    </xdr:from>
    <xdr:ext cx="469744" cy="259045"/>
    <xdr:sp macro="" textlink="">
      <xdr:nvSpPr>
        <xdr:cNvPr id="83" name="テキスト ボックス 82"/>
        <xdr:cNvSpPr txBox="1"/>
      </xdr:nvSpPr>
      <xdr:spPr>
        <a:xfrm>
          <a:off x="2673428" y="579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114732</xdr:rowOff>
    </xdr:from>
    <xdr:to>
      <xdr:col>10</xdr:col>
      <xdr:colOff>165100</xdr:colOff>
      <xdr:row>35</xdr:row>
      <xdr:rowOff>44882</xdr:rowOff>
    </xdr:to>
    <xdr:sp macro="" textlink="">
      <xdr:nvSpPr>
        <xdr:cNvPr id="84" name="楕円 83"/>
        <xdr:cNvSpPr/>
      </xdr:nvSpPr>
      <xdr:spPr>
        <a:xfrm>
          <a:off x="1968500" y="59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61409</xdr:rowOff>
    </xdr:from>
    <xdr:ext cx="469744" cy="259045"/>
    <xdr:sp macro="" textlink="">
      <xdr:nvSpPr>
        <xdr:cNvPr id="85" name="テキスト ボックス 84"/>
        <xdr:cNvSpPr txBox="1"/>
      </xdr:nvSpPr>
      <xdr:spPr>
        <a:xfrm>
          <a:off x="1784428" y="57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54382</xdr:rowOff>
    </xdr:from>
    <xdr:to>
      <xdr:col>6</xdr:col>
      <xdr:colOff>38100</xdr:colOff>
      <xdr:row>35</xdr:row>
      <xdr:rowOff>155982</xdr:rowOff>
    </xdr:to>
    <xdr:sp macro="" textlink="">
      <xdr:nvSpPr>
        <xdr:cNvPr id="86" name="楕円 85"/>
        <xdr:cNvSpPr/>
      </xdr:nvSpPr>
      <xdr:spPr>
        <a:xfrm>
          <a:off x="1079500" y="60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1059</xdr:rowOff>
    </xdr:from>
    <xdr:ext cx="469744" cy="259045"/>
    <xdr:sp macro="" textlink="">
      <xdr:nvSpPr>
        <xdr:cNvPr id="87" name="テキスト ボックス 86"/>
        <xdr:cNvSpPr txBox="1"/>
      </xdr:nvSpPr>
      <xdr:spPr>
        <a:xfrm>
          <a:off x="895428" y="58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291,742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167918</xdr:rowOff>
    </xdr:from>
    <xdr:to>
      <xdr:col>24</xdr:col>
      <xdr:colOff>63500</xdr:colOff>
      <xdr:row>57</xdr:row>
      <xdr:rowOff>35518</xdr:rowOff>
    </xdr:to>
    <xdr:cxnSp macro="">
      <xdr:nvCxnSpPr>
        <xdr:cNvPr id="114" name="直線コネクタ 113"/>
        <xdr:cNvCxnSpPr/>
      </xdr:nvCxnSpPr>
      <xdr:spPr>
        <a:xfrm>
          <a:off x="3797300" y="9426218"/>
          <a:ext cx="838200" cy="38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141429</xdr:rowOff>
    </xdr:from>
    <xdr:to>
      <xdr:col>19</xdr:col>
      <xdr:colOff>177800</xdr:colOff>
      <xdr:row>54</xdr:row>
      <xdr:rowOff>167918</xdr:rowOff>
    </xdr:to>
    <xdr:cxnSp macro="">
      <xdr:nvCxnSpPr>
        <xdr:cNvPr id="117" name="直線コネクタ 116"/>
        <xdr:cNvCxnSpPr/>
      </xdr:nvCxnSpPr>
      <xdr:spPr>
        <a:xfrm>
          <a:off x="2908300" y="9399729"/>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141429</xdr:rowOff>
    </xdr:from>
    <xdr:to>
      <xdr:col>15</xdr:col>
      <xdr:colOff>50800</xdr:colOff>
      <xdr:row>56</xdr:row>
      <xdr:rowOff>117553</xdr:rowOff>
    </xdr:to>
    <xdr:cxnSp macro="">
      <xdr:nvCxnSpPr>
        <xdr:cNvPr id="120" name="直線コネクタ 119"/>
        <xdr:cNvCxnSpPr/>
      </xdr:nvCxnSpPr>
      <xdr:spPr>
        <a:xfrm flipV="1">
          <a:off x="2019300" y="9399729"/>
          <a:ext cx="889000" cy="3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117553</xdr:rowOff>
    </xdr:from>
    <xdr:to>
      <xdr:col>10</xdr:col>
      <xdr:colOff>114300</xdr:colOff>
      <xdr:row>56</xdr:row>
      <xdr:rowOff>168161</xdr:rowOff>
    </xdr:to>
    <xdr:cxnSp macro="">
      <xdr:nvCxnSpPr>
        <xdr:cNvPr id="123" name="直線コネクタ 122"/>
        <xdr:cNvCxnSpPr/>
      </xdr:nvCxnSpPr>
      <xdr:spPr>
        <a:xfrm flipV="1">
          <a:off x="1130300" y="9718753"/>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156168</xdr:rowOff>
    </xdr:from>
    <xdr:to>
      <xdr:col>24</xdr:col>
      <xdr:colOff>114300</xdr:colOff>
      <xdr:row>57</xdr:row>
      <xdr:rowOff>86318</xdr:rowOff>
    </xdr:to>
    <xdr:sp macro="" textlink="">
      <xdr:nvSpPr>
        <xdr:cNvPr id="133" name="楕円 132"/>
        <xdr:cNvSpPr/>
      </xdr:nvSpPr>
      <xdr:spPr>
        <a:xfrm>
          <a:off x="4584700" y="97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71095</xdr:rowOff>
    </xdr:from>
    <xdr:ext cx="534377" cy="259045"/>
    <xdr:sp macro="" textlink="">
      <xdr:nvSpPr>
        <xdr:cNvPr id="134" name="総務費該当値テキスト"/>
        <xdr:cNvSpPr txBox="1"/>
      </xdr:nvSpPr>
      <xdr:spPr>
        <a:xfrm>
          <a:off x="4686300" y="96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117118</xdr:rowOff>
    </xdr:from>
    <xdr:to>
      <xdr:col>20</xdr:col>
      <xdr:colOff>38100</xdr:colOff>
      <xdr:row>55</xdr:row>
      <xdr:rowOff>47268</xdr:rowOff>
    </xdr:to>
    <xdr:sp macro="" textlink="">
      <xdr:nvSpPr>
        <xdr:cNvPr id="135" name="楕円 134"/>
        <xdr:cNvSpPr/>
      </xdr:nvSpPr>
      <xdr:spPr>
        <a:xfrm>
          <a:off x="3746500" y="9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63795</xdr:rowOff>
    </xdr:from>
    <xdr:ext cx="599010" cy="259045"/>
    <xdr:sp macro="" textlink="">
      <xdr:nvSpPr>
        <xdr:cNvPr id="136" name="テキスト ボックス 135"/>
        <xdr:cNvSpPr txBox="1"/>
      </xdr:nvSpPr>
      <xdr:spPr>
        <a:xfrm>
          <a:off x="3497795" y="915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90629</xdr:rowOff>
    </xdr:from>
    <xdr:to>
      <xdr:col>15</xdr:col>
      <xdr:colOff>101600</xdr:colOff>
      <xdr:row>55</xdr:row>
      <xdr:rowOff>20779</xdr:rowOff>
    </xdr:to>
    <xdr:sp macro="" textlink="">
      <xdr:nvSpPr>
        <xdr:cNvPr id="137" name="楕円 136"/>
        <xdr:cNvSpPr/>
      </xdr:nvSpPr>
      <xdr:spPr>
        <a:xfrm>
          <a:off x="2857500" y="93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37306</xdr:rowOff>
    </xdr:from>
    <xdr:ext cx="599010" cy="259045"/>
    <xdr:sp macro="" textlink="">
      <xdr:nvSpPr>
        <xdr:cNvPr id="138" name="テキスト ボックス 137"/>
        <xdr:cNvSpPr txBox="1"/>
      </xdr:nvSpPr>
      <xdr:spPr>
        <a:xfrm>
          <a:off x="2608795" y="912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66753</xdr:rowOff>
    </xdr:from>
    <xdr:to>
      <xdr:col>10</xdr:col>
      <xdr:colOff>165100</xdr:colOff>
      <xdr:row>56</xdr:row>
      <xdr:rowOff>168353</xdr:rowOff>
    </xdr:to>
    <xdr:sp macro="" textlink="">
      <xdr:nvSpPr>
        <xdr:cNvPr id="139" name="楕円 138"/>
        <xdr:cNvSpPr/>
      </xdr:nvSpPr>
      <xdr:spPr>
        <a:xfrm>
          <a:off x="1968500" y="966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159480</xdr:rowOff>
    </xdr:from>
    <xdr:ext cx="534377" cy="259045"/>
    <xdr:sp macro="" textlink="">
      <xdr:nvSpPr>
        <xdr:cNvPr id="140" name="テキスト ボックス 139"/>
        <xdr:cNvSpPr txBox="1"/>
      </xdr:nvSpPr>
      <xdr:spPr>
        <a:xfrm>
          <a:off x="1752111" y="97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117361</xdr:rowOff>
    </xdr:from>
    <xdr:to>
      <xdr:col>6</xdr:col>
      <xdr:colOff>38100</xdr:colOff>
      <xdr:row>57</xdr:row>
      <xdr:rowOff>47511</xdr:rowOff>
    </xdr:to>
    <xdr:sp macro="" textlink="">
      <xdr:nvSpPr>
        <xdr:cNvPr id="141" name="楕円 140"/>
        <xdr:cNvSpPr/>
      </xdr:nvSpPr>
      <xdr:spPr>
        <a:xfrm>
          <a:off x="1079500" y="9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38638</xdr:rowOff>
    </xdr:from>
    <xdr:ext cx="534377" cy="259045"/>
    <xdr:sp macro="" textlink="">
      <xdr:nvSpPr>
        <xdr:cNvPr id="142" name="テキスト ボックス 141"/>
        <xdr:cNvSpPr txBox="1"/>
      </xdr:nvSpPr>
      <xdr:spPr>
        <a:xfrm>
          <a:off x="863111" y="98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240,262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109765</xdr:rowOff>
    </xdr:from>
    <xdr:to>
      <xdr:col>24</xdr:col>
      <xdr:colOff>63500</xdr:colOff>
      <xdr:row>75</xdr:row>
      <xdr:rowOff>154026</xdr:rowOff>
    </xdr:to>
    <xdr:cxnSp macro="">
      <xdr:nvCxnSpPr>
        <xdr:cNvPr id="174" name="直線コネクタ 173"/>
        <xdr:cNvCxnSpPr/>
      </xdr:nvCxnSpPr>
      <xdr:spPr>
        <a:xfrm flipV="1">
          <a:off x="3797300" y="12968515"/>
          <a:ext cx="8382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154026</xdr:rowOff>
    </xdr:from>
    <xdr:to>
      <xdr:col>19</xdr:col>
      <xdr:colOff>177800</xdr:colOff>
      <xdr:row>75</xdr:row>
      <xdr:rowOff>167012</xdr:rowOff>
    </xdr:to>
    <xdr:cxnSp macro="">
      <xdr:nvCxnSpPr>
        <xdr:cNvPr id="177" name="直線コネクタ 176"/>
        <xdr:cNvCxnSpPr/>
      </xdr:nvCxnSpPr>
      <xdr:spPr>
        <a:xfrm flipV="1">
          <a:off x="2908300" y="13012776"/>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167012</xdr:rowOff>
    </xdr:from>
    <xdr:to>
      <xdr:col>15</xdr:col>
      <xdr:colOff>50800</xdr:colOff>
      <xdr:row>76</xdr:row>
      <xdr:rowOff>58471</xdr:rowOff>
    </xdr:to>
    <xdr:cxnSp macro="">
      <xdr:nvCxnSpPr>
        <xdr:cNvPr id="180" name="直線コネクタ 179"/>
        <xdr:cNvCxnSpPr/>
      </xdr:nvCxnSpPr>
      <xdr:spPr>
        <a:xfrm flipV="1">
          <a:off x="2019300" y="13025762"/>
          <a:ext cx="8890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58471</xdr:rowOff>
    </xdr:from>
    <xdr:to>
      <xdr:col>10</xdr:col>
      <xdr:colOff>114300</xdr:colOff>
      <xdr:row>76</xdr:row>
      <xdr:rowOff>128532</xdr:rowOff>
    </xdr:to>
    <xdr:cxnSp macro="">
      <xdr:nvCxnSpPr>
        <xdr:cNvPr id="183" name="直線コネクタ 182"/>
        <xdr:cNvCxnSpPr/>
      </xdr:nvCxnSpPr>
      <xdr:spPr>
        <a:xfrm flipV="1">
          <a:off x="1130300" y="13088671"/>
          <a:ext cx="889000" cy="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58965</xdr:rowOff>
    </xdr:from>
    <xdr:to>
      <xdr:col>24</xdr:col>
      <xdr:colOff>114300</xdr:colOff>
      <xdr:row>75</xdr:row>
      <xdr:rowOff>160564</xdr:rowOff>
    </xdr:to>
    <xdr:sp macro="" textlink="">
      <xdr:nvSpPr>
        <xdr:cNvPr id="193" name="楕円 192"/>
        <xdr:cNvSpPr/>
      </xdr:nvSpPr>
      <xdr:spPr>
        <a:xfrm>
          <a:off x="4584700" y="12917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81842</xdr:rowOff>
    </xdr:from>
    <xdr:ext cx="599010" cy="259045"/>
    <xdr:sp macro="" textlink="">
      <xdr:nvSpPr>
        <xdr:cNvPr id="194" name="民生費該当値テキスト"/>
        <xdr:cNvSpPr txBox="1"/>
      </xdr:nvSpPr>
      <xdr:spPr>
        <a:xfrm>
          <a:off x="4686300" y="1276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103225</xdr:rowOff>
    </xdr:from>
    <xdr:to>
      <xdr:col>20</xdr:col>
      <xdr:colOff>38100</xdr:colOff>
      <xdr:row>76</xdr:row>
      <xdr:rowOff>33375</xdr:rowOff>
    </xdr:to>
    <xdr:sp macro="" textlink="">
      <xdr:nvSpPr>
        <xdr:cNvPr id="195" name="楕円 194"/>
        <xdr:cNvSpPr/>
      </xdr:nvSpPr>
      <xdr:spPr>
        <a:xfrm>
          <a:off x="37465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49902</xdr:rowOff>
    </xdr:from>
    <xdr:ext cx="599010" cy="259045"/>
    <xdr:sp macro="" textlink="">
      <xdr:nvSpPr>
        <xdr:cNvPr id="196" name="テキスト ボックス 195"/>
        <xdr:cNvSpPr txBox="1"/>
      </xdr:nvSpPr>
      <xdr:spPr>
        <a:xfrm>
          <a:off x="3497795" y="1273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116212</xdr:rowOff>
    </xdr:from>
    <xdr:to>
      <xdr:col>15</xdr:col>
      <xdr:colOff>101600</xdr:colOff>
      <xdr:row>76</xdr:row>
      <xdr:rowOff>46363</xdr:rowOff>
    </xdr:to>
    <xdr:sp macro="" textlink="">
      <xdr:nvSpPr>
        <xdr:cNvPr id="197" name="楕円 196"/>
        <xdr:cNvSpPr/>
      </xdr:nvSpPr>
      <xdr:spPr>
        <a:xfrm>
          <a:off x="2857500" y="12974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62889</xdr:rowOff>
    </xdr:from>
    <xdr:ext cx="599010" cy="259045"/>
    <xdr:sp macro="" textlink="">
      <xdr:nvSpPr>
        <xdr:cNvPr id="198" name="テキスト ボックス 197"/>
        <xdr:cNvSpPr txBox="1"/>
      </xdr:nvSpPr>
      <xdr:spPr>
        <a:xfrm>
          <a:off x="2608795" y="1275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7671</xdr:rowOff>
    </xdr:from>
    <xdr:to>
      <xdr:col>10</xdr:col>
      <xdr:colOff>165100</xdr:colOff>
      <xdr:row>76</xdr:row>
      <xdr:rowOff>109271</xdr:rowOff>
    </xdr:to>
    <xdr:sp macro="" textlink="">
      <xdr:nvSpPr>
        <xdr:cNvPr id="199" name="楕円 198"/>
        <xdr:cNvSpPr/>
      </xdr:nvSpPr>
      <xdr:spPr>
        <a:xfrm>
          <a:off x="1968500" y="130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125798</xdr:rowOff>
    </xdr:from>
    <xdr:ext cx="599010" cy="259045"/>
    <xdr:sp macro="" textlink="">
      <xdr:nvSpPr>
        <xdr:cNvPr id="200" name="テキスト ボックス 199"/>
        <xdr:cNvSpPr txBox="1"/>
      </xdr:nvSpPr>
      <xdr:spPr>
        <a:xfrm>
          <a:off x="1719795" y="1281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77732</xdr:rowOff>
    </xdr:from>
    <xdr:to>
      <xdr:col>6</xdr:col>
      <xdr:colOff>38100</xdr:colOff>
      <xdr:row>77</xdr:row>
      <xdr:rowOff>7882</xdr:rowOff>
    </xdr:to>
    <xdr:sp macro="" textlink="">
      <xdr:nvSpPr>
        <xdr:cNvPr id="201" name="楕円 200"/>
        <xdr:cNvSpPr/>
      </xdr:nvSpPr>
      <xdr:spPr>
        <a:xfrm>
          <a:off x="1079500" y="131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24408</xdr:rowOff>
    </xdr:from>
    <xdr:ext cx="599010" cy="259045"/>
    <xdr:sp macro="" textlink="">
      <xdr:nvSpPr>
        <xdr:cNvPr id="202" name="テキスト ボックス 201"/>
        <xdr:cNvSpPr txBox="1"/>
      </xdr:nvSpPr>
      <xdr:spPr>
        <a:xfrm>
          <a:off x="830795" y="1288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118,864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8516</xdr:rowOff>
    </xdr:from>
    <xdr:to>
      <xdr:col>24</xdr:col>
      <xdr:colOff>63500</xdr:colOff>
      <xdr:row>97</xdr:row>
      <xdr:rowOff>23980</xdr:rowOff>
    </xdr:to>
    <xdr:cxnSp macro="">
      <xdr:nvCxnSpPr>
        <xdr:cNvPr id="234" name="直線コネクタ 233"/>
        <xdr:cNvCxnSpPr/>
      </xdr:nvCxnSpPr>
      <xdr:spPr>
        <a:xfrm>
          <a:off x="3797300" y="16467716"/>
          <a:ext cx="838200" cy="1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8516</xdr:rowOff>
    </xdr:from>
    <xdr:to>
      <xdr:col>19</xdr:col>
      <xdr:colOff>177800</xdr:colOff>
      <xdr:row>97</xdr:row>
      <xdr:rowOff>157090</xdr:rowOff>
    </xdr:to>
    <xdr:cxnSp macro="">
      <xdr:nvCxnSpPr>
        <xdr:cNvPr id="237" name="直線コネクタ 236"/>
        <xdr:cNvCxnSpPr/>
      </xdr:nvCxnSpPr>
      <xdr:spPr>
        <a:xfrm flipV="1">
          <a:off x="2908300" y="16467716"/>
          <a:ext cx="889000" cy="3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157090</xdr:rowOff>
    </xdr:from>
    <xdr:to>
      <xdr:col>15</xdr:col>
      <xdr:colOff>50800</xdr:colOff>
      <xdr:row>98</xdr:row>
      <xdr:rowOff>17627</xdr:rowOff>
    </xdr:to>
    <xdr:cxnSp macro="">
      <xdr:nvCxnSpPr>
        <xdr:cNvPr id="240" name="直線コネクタ 239"/>
        <xdr:cNvCxnSpPr/>
      </xdr:nvCxnSpPr>
      <xdr:spPr>
        <a:xfrm flipV="1">
          <a:off x="2019300" y="16787740"/>
          <a:ext cx="889000" cy="3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108528</xdr:rowOff>
    </xdr:from>
    <xdr:to>
      <xdr:col>10</xdr:col>
      <xdr:colOff>114300</xdr:colOff>
      <xdr:row>98</xdr:row>
      <xdr:rowOff>17627</xdr:rowOff>
    </xdr:to>
    <xdr:cxnSp macro="">
      <xdr:nvCxnSpPr>
        <xdr:cNvPr id="243" name="直線コネクタ 242"/>
        <xdr:cNvCxnSpPr/>
      </xdr:nvCxnSpPr>
      <xdr:spPr>
        <a:xfrm>
          <a:off x="1130300" y="16739178"/>
          <a:ext cx="889000" cy="8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144630</xdr:rowOff>
    </xdr:from>
    <xdr:to>
      <xdr:col>24</xdr:col>
      <xdr:colOff>114300</xdr:colOff>
      <xdr:row>97</xdr:row>
      <xdr:rowOff>74780</xdr:rowOff>
    </xdr:to>
    <xdr:sp macro="" textlink="">
      <xdr:nvSpPr>
        <xdr:cNvPr id="253" name="楕円 252"/>
        <xdr:cNvSpPr/>
      </xdr:nvSpPr>
      <xdr:spPr>
        <a:xfrm>
          <a:off x="4584700" y="166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123057</xdr:rowOff>
    </xdr:from>
    <xdr:ext cx="534377" cy="259045"/>
    <xdr:sp macro="" textlink="">
      <xdr:nvSpPr>
        <xdr:cNvPr id="254" name="衛生費該当値テキスト"/>
        <xdr:cNvSpPr txBox="1"/>
      </xdr:nvSpPr>
      <xdr:spPr>
        <a:xfrm>
          <a:off x="4686300" y="165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129166</xdr:rowOff>
    </xdr:from>
    <xdr:to>
      <xdr:col>20</xdr:col>
      <xdr:colOff>38100</xdr:colOff>
      <xdr:row>96</xdr:row>
      <xdr:rowOff>59316</xdr:rowOff>
    </xdr:to>
    <xdr:sp macro="" textlink="">
      <xdr:nvSpPr>
        <xdr:cNvPr id="255" name="楕円 254"/>
        <xdr:cNvSpPr/>
      </xdr:nvSpPr>
      <xdr:spPr>
        <a:xfrm>
          <a:off x="3746500" y="164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75843</xdr:rowOff>
    </xdr:from>
    <xdr:ext cx="534377" cy="259045"/>
    <xdr:sp macro="" textlink="">
      <xdr:nvSpPr>
        <xdr:cNvPr id="256" name="テキスト ボックス 255"/>
        <xdr:cNvSpPr txBox="1"/>
      </xdr:nvSpPr>
      <xdr:spPr>
        <a:xfrm>
          <a:off x="3530111" y="161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106290</xdr:rowOff>
    </xdr:from>
    <xdr:to>
      <xdr:col>15</xdr:col>
      <xdr:colOff>101600</xdr:colOff>
      <xdr:row>98</xdr:row>
      <xdr:rowOff>36440</xdr:rowOff>
    </xdr:to>
    <xdr:sp macro="" textlink="">
      <xdr:nvSpPr>
        <xdr:cNvPr id="257" name="楕円 256"/>
        <xdr:cNvSpPr/>
      </xdr:nvSpPr>
      <xdr:spPr>
        <a:xfrm>
          <a:off x="2857500" y="16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27567</xdr:rowOff>
    </xdr:from>
    <xdr:ext cx="534377" cy="259045"/>
    <xdr:sp macro="" textlink="">
      <xdr:nvSpPr>
        <xdr:cNvPr id="258" name="テキスト ボックス 257"/>
        <xdr:cNvSpPr txBox="1"/>
      </xdr:nvSpPr>
      <xdr:spPr>
        <a:xfrm>
          <a:off x="2641111" y="1682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138277</xdr:rowOff>
    </xdr:from>
    <xdr:to>
      <xdr:col>10</xdr:col>
      <xdr:colOff>165100</xdr:colOff>
      <xdr:row>98</xdr:row>
      <xdr:rowOff>68427</xdr:rowOff>
    </xdr:to>
    <xdr:sp macro="" textlink="">
      <xdr:nvSpPr>
        <xdr:cNvPr id="259" name="楕円 258"/>
        <xdr:cNvSpPr/>
      </xdr:nvSpPr>
      <xdr:spPr>
        <a:xfrm>
          <a:off x="1968500" y="167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59554</xdr:rowOff>
    </xdr:from>
    <xdr:ext cx="534377" cy="259045"/>
    <xdr:sp macro="" textlink="">
      <xdr:nvSpPr>
        <xdr:cNvPr id="260" name="テキスト ボックス 259"/>
        <xdr:cNvSpPr txBox="1"/>
      </xdr:nvSpPr>
      <xdr:spPr>
        <a:xfrm>
          <a:off x="1752111" y="168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57728</xdr:rowOff>
    </xdr:from>
    <xdr:to>
      <xdr:col>6</xdr:col>
      <xdr:colOff>38100</xdr:colOff>
      <xdr:row>97</xdr:row>
      <xdr:rowOff>159328</xdr:rowOff>
    </xdr:to>
    <xdr:sp macro="" textlink="">
      <xdr:nvSpPr>
        <xdr:cNvPr id="261" name="楕円 260"/>
        <xdr:cNvSpPr/>
      </xdr:nvSpPr>
      <xdr:spPr>
        <a:xfrm>
          <a:off x="1079500" y="16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150455</xdr:rowOff>
    </xdr:from>
    <xdr:ext cx="534377" cy="259045"/>
    <xdr:sp macro="" textlink="">
      <xdr:nvSpPr>
        <xdr:cNvPr id="262" name="テキスト ボックス 261"/>
        <xdr:cNvSpPr txBox="1"/>
      </xdr:nvSpPr>
      <xdr:spPr>
        <a:xfrm>
          <a:off x="863111" y="167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5,435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87579</xdr:rowOff>
    </xdr:from>
    <xdr:to>
      <xdr:col>55</xdr:col>
      <xdr:colOff>0</xdr:colOff>
      <xdr:row>38</xdr:row>
      <xdr:rowOff>88722</xdr:rowOff>
    </xdr:to>
    <xdr:cxnSp macro="">
      <xdr:nvCxnSpPr>
        <xdr:cNvPr id="289" name="直線コネクタ 288"/>
        <xdr:cNvCxnSpPr/>
      </xdr:nvCxnSpPr>
      <xdr:spPr>
        <a:xfrm>
          <a:off x="9639300" y="66026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87579</xdr:rowOff>
    </xdr:from>
    <xdr:to>
      <xdr:col>50</xdr:col>
      <xdr:colOff>114300</xdr:colOff>
      <xdr:row>38</xdr:row>
      <xdr:rowOff>98781</xdr:rowOff>
    </xdr:to>
    <xdr:cxnSp macro="">
      <xdr:nvCxnSpPr>
        <xdr:cNvPr id="292" name="直線コネクタ 291"/>
        <xdr:cNvCxnSpPr/>
      </xdr:nvCxnSpPr>
      <xdr:spPr>
        <a:xfrm flipV="1">
          <a:off x="8750300" y="660267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90780</xdr:rowOff>
    </xdr:from>
    <xdr:to>
      <xdr:col>45</xdr:col>
      <xdr:colOff>177800</xdr:colOff>
      <xdr:row>38</xdr:row>
      <xdr:rowOff>98781</xdr:rowOff>
    </xdr:to>
    <xdr:cxnSp macro="">
      <xdr:nvCxnSpPr>
        <xdr:cNvPr id="295" name="直線コネクタ 294"/>
        <xdr:cNvCxnSpPr/>
      </xdr:nvCxnSpPr>
      <xdr:spPr>
        <a:xfrm>
          <a:off x="7861300" y="660588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53060</xdr:rowOff>
    </xdr:from>
    <xdr:to>
      <xdr:col>41</xdr:col>
      <xdr:colOff>50800</xdr:colOff>
      <xdr:row>38</xdr:row>
      <xdr:rowOff>90780</xdr:rowOff>
    </xdr:to>
    <xdr:cxnSp macro="">
      <xdr:nvCxnSpPr>
        <xdr:cNvPr id="298" name="直線コネクタ 297"/>
        <xdr:cNvCxnSpPr/>
      </xdr:nvCxnSpPr>
      <xdr:spPr>
        <a:xfrm>
          <a:off x="6972300" y="6568160"/>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37922</xdr:rowOff>
    </xdr:from>
    <xdr:to>
      <xdr:col>55</xdr:col>
      <xdr:colOff>50800</xdr:colOff>
      <xdr:row>38</xdr:row>
      <xdr:rowOff>139522</xdr:rowOff>
    </xdr:to>
    <xdr:sp macro="" textlink="">
      <xdr:nvSpPr>
        <xdr:cNvPr id="308" name="楕円 307"/>
        <xdr:cNvSpPr/>
      </xdr:nvSpPr>
      <xdr:spPr>
        <a:xfrm>
          <a:off x="104267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126991</xdr:rowOff>
    </xdr:from>
    <xdr:ext cx="378565" cy="259045"/>
    <xdr:sp macro="" textlink="">
      <xdr:nvSpPr>
        <xdr:cNvPr id="309" name="労働費該当値テキスト"/>
        <xdr:cNvSpPr txBox="1"/>
      </xdr:nvSpPr>
      <xdr:spPr>
        <a:xfrm>
          <a:off x="10528300" y="64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36779</xdr:rowOff>
    </xdr:from>
    <xdr:to>
      <xdr:col>50</xdr:col>
      <xdr:colOff>165100</xdr:colOff>
      <xdr:row>38</xdr:row>
      <xdr:rowOff>138379</xdr:rowOff>
    </xdr:to>
    <xdr:sp macro="" textlink="">
      <xdr:nvSpPr>
        <xdr:cNvPr id="310" name="楕円 309"/>
        <xdr:cNvSpPr/>
      </xdr:nvSpPr>
      <xdr:spPr>
        <a:xfrm>
          <a:off x="9588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129506</xdr:rowOff>
    </xdr:from>
    <xdr:ext cx="378565" cy="259045"/>
    <xdr:sp macro="" textlink="">
      <xdr:nvSpPr>
        <xdr:cNvPr id="311" name="テキスト ボックス 310"/>
        <xdr:cNvSpPr txBox="1"/>
      </xdr:nvSpPr>
      <xdr:spPr>
        <a:xfrm>
          <a:off x="9450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47981</xdr:rowOff>
    </xdr:from>
    <xdr:to>
      <xdr:col>46</xdr:col>
      <xdr:colOff>38100</xdr:colOff>
      <xdr:row>38</xdr:row>
      <xdr:rowOff>149581</xdr:rowOff>
    </xdr:to>
    <xdr:sp macro="" textlink="">
      <xdr:nvSpPr>
        <xdr:cNvPr id="312" name="楕円 311"/>
        <xdr:cNvSpPr/>
      </xdr:nvSpPr>
      <xdr:spPr>
        <a:xfrm>
          <a:off x="8699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140708</xdr:rowOff>
    </xdr:from>
    <xdr:ext cx="378565" cy="259045"/>
    <xdr:sp macro="" textlink="">
      <xdr:nvSpPr>
        <xdr:cNvPr id="313" name="テキスト ボックス 312"/>
        <xdr:cNvSpPr txBox="1"/>
      </xdr:nvSpPr>
      <xdr:spPr>
        <a:xfrm>
          <a:off x="8561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39980</xdr:rowOff>
    </xdr:from>
    <xdr:to>
      <xdr:col>41</xdr:col>
      <xdr:colOff>101600</xdr:colOff>
      <xdr:row>38</xdr:row>
      <xdr:rowOff>141580</xdr:rowOff>
    </xdr:to>
    <xdr:sp macro="" textlink="">
      <xdr:nvSpPr>
        <xdr:cNvPr id="314" name="楕円 313"/>
        <xdr:cNvSpPr/>
      </xdr:nvSpPr>
      <xdr:spPr>
        <a:xfrm>
          <a:off x="7810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132707</xdr:rowOff>
    </xdr:from>
    <xdr:ext cx="378565" cy="259045"/>
    <xdr:sp macro="" textlink="">
      <xdr:nvSpPr>
        <xdr:cNvPr id="315" name="テキスト ボックス 314"/>
        <xdr:cNvSpPr txBox="1"/>
      </xdr:nvSpPr>
      <xdr:spPr>
        <a:xfrm>
          <a:off x="7672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2260</xdr:rowOff>
    </xdr:from>
    <xdr:to>
      <xdr:col>36</xdr:col>
      <xdr:colOff>165100</xdr:colOff>
      <xdr:row>38</xdr:row>
      <xdr:rowOff>103860</xdr:rowOff>
    </xdr:to>
    <xdr:sp macro="" textlink="">
      <xdr:nvSpPr>
        <xdr:cNvPr id="316" name="楕円 315"/>
        <xdr:cNvSpPr/>
      </xdr:nvSpPr>
      <xdr:spPr>
        <a:xfrm>
          <a:off x="6921500" y="65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94987</xdr:rowOff>
    </xdr:from>
    <xdr:ext cx="378565" cy="259045"/>
    <xdr:sp macro="" textlink="">
      <xdr:nvSpPr>
        <xdr:cNvPr id="317" name="テキスト ボックス 316"/>
        <xdr:cNvSpPr txBox="1"/>
      </xdr:nvSpPr>
      <xdr:spPr>
        <a:xfrm>
          <a:off x="6783017" y="661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126,465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161861</xdr:rowOff>
    </xdr:from>
    <xdr:to>
      <xdr:col>55</xdr:col>
      <xdr:colOff>0</xdr:colOff>
      <xdr:row>58</xdr:row>
      <xdr:rowOff>165671</xdr:rowOff>
    </xdr:to>
    <xdr:cxnSp macro="">
      <xdr:nvCxnSpPr>
        <xdr:cNvPr id="346" name="直線コネクタ 345"/>
        <xdr:cNvCxnSpPr/>
      </xdr:nvCxnSpPr>
      <xdr:spPr>
        <a:xfrm flipV="1">
          <a:off x="9639300" y="1010596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165671</xdr:rowOff>
    </xdr:from>
    <xdr:to>
      <xdr:col>50</xdr:col>
      <xdr:colOff>114300</xdr:colOff>
      <xdr:row>58</xdr:row>
      <xdr:rowOff>170535</xdr:rowOff>
    </xdr:to>
    <xdr:cxnSp macro="">
      <xdr:nvCxnSpPr>
        <xdr:cNvPr id="349" name="直線コネクタ 348"/>
        <xdr:cNvCxnSpPr/>
      </xdr:nvCxnSpPr>
      <xdr:spPr>
        <a:xfrm flipV="1">
          <a:off x="8750300" y="10109771"/>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166763</xdr:rowOff>
    </xdr:from>
    <xdr:to>
      <xdr:col>45</xdr:col>
      <xdr:colOff>177800</xdr:colOff>
      <xdr:row>58</xdr:row>
      <xdr:rowOff>170535</xdr:rowOff>
    </xdr:to>
    <xdr:cxnSp macro="">
      <xdr:nvCxnSpPr>
        <xdr:cNvPr id="352" name="直線コネクタ 351"/>
        <xdr:cNvCxnSpPr/>
      </xdr:nvCxnSpPr>
      <xdr:spPr>
        <a:xfrm>
          <a:off x="7861300" y="1011086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166763</xdr:rowOff>
    </xdr:from>
    <xdr:to>
      <xdr:col>41</xdr:col>
      <xdr:colOff>50800</xdr:colOff>
      <xdr:row>59</xdr:row>
      <xdr:rowOff>3099</xdr:rowOff>
    </xdr:to>
    <xdr:cxnSp macro="">
      <xdr:nvCxnSpPr>
        <xdr:cNvPr id="355" name="直線コネクタ 354"/>
        <xdr:cNvCxnSpPr/>
      </xdr:nvCxnSpPr>
      <xdr:spPr>
        <a:xfrm flipV="1">
          <a:off x="6972300" y="10110863"/>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111061</xdr:rowOff>
    </xdr:from>
    <xdr:to>
      <xdr:col>55</xdr:col>
      <xdr:colOff>50800</xdr:colOff>
      <xdr:row>59</xdr:row>
      <xdr:rowOff>41211</xdr:rowOff>
    </xdr:to>
    <xdr:sp macro="" textlink="">
      <xdr:nvSpPr>
        <xdr:cNvPr id="365" name="楕円 364"/>
        <xdr:cNvSpPr/>
      </xdr:nvSpPr>
      <xdr:spPr>
        <a:xfrm>
          <a:off x="10426700" y="100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25988</xdr:rowOff>
    </xdr:from>
    <xdr:ext cx="469744" cy="259045"/>
    <xdr:sp macro="" textlink="">
      <xdr:nvSpPr>
        <xdr:cNvPr id="366" name="農林水産業費該当値テキスト"/>
        <xdr:cNvSpPr txBox="1"/>
      </xdr:nvSpPr>
      <xdr:spPr>
        <a:xfrm>
          <a:off x="10528300" y="997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114871</xdr:rowOff>
    </xdr:from>
    <xdr:to>
      <xdr:col>50</xdr:col>
      <xdr:colOff>165100</xdr:colOff>
      <xdr:row>59</xdr:row>
      <xdr:rowOff>45021</xdr:rowOff>
    </xdr:to>
    <xdr:sp macro="" textlink="">
      <xdr:nvSpPr>
        <xdr:cNvPr id="367" name="楕円 366"/>
        <xdr:cNvSpPr/>
      </xdr:nvSpPr>
      <xdr:spPr>
        <a:xfrm>
          <a:off x="9588500" y="100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36148</xdr:rowOff>
    </xdr:from>
    <xdr:ext cx="469744" cy="259045"/>
    <xdr:sp macro="" textlink="">
      <xdr:nvSpPr>
        <xdr:cNvPr id="368" name="テキスト ボックス 367"/>
        <xdr:cNvSpPr txBox="1"/>
      </xdr:nvSpPr>
      <xdr:spPr>
        <a:xfrm>
          <a:off x="9404428" y="101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119735</xdr:rowOff>
    </xdr:from>
    <xdr:to>
      <xdr:col>46</xdr:col>
      <xdr:colOff>38100</xdr:colOff>
      <xdr:row>59</xdr:row>
      <xdr:rowOff>49885</xdr:rowOff>
    </xdr:to>
    <xdr:sp macro="" textlink="">
      <xdr:nvSpPr>
        <xdr:cNvPr id="369" name="楕円 368"/>
        <xdr:cNvSpPr/>
      </xdr:nvSpPr>
      <xdr:spPr>
        <a:xfrm>
          <a:off x="8699500" y="100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41012</xdr:rowOff>
    </xdr:from>
    <xdr:ext cx="469744" cy="259045"/>
    <xdr:sp macro="" textlink="">
      <xdr:nvSpPr>
        <xdr:cNvPr id="370" name="テキスト ボックス 369"/>
        <xdr:cNvSpPr txBox="1"/>
      </xdr:nvSpPr>
      <xdr:spPr>
        <a:xfrm>
          <a:off x="8515428" y="101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115963</xdr:rowOff>
    </xdr:from>
    <xdr:to>
      <xdr:col>41</xdr:col>
      <xdr:colOff>101600</xdr:colOff>
      <xdr:row>59</xdr:row>
      <xdr:rowOff>46113</xdr:rowOff>
    </xdr:to>
    <xdr:sp macro="" textlink="">
      <xdr:nvSpPr>
        <xdr:cNvPr id="371" name="楕円 370"/>
        <xdr:cNvSpPr/>
      </xdr:nvSpPr>
      <xdr:spPr>
        <a:xfrm>
          <a:off x="7810500" y="100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37240</xdr:rowOff>
    </xdr:from>
    <xdr:ext cx="469744" cy="259045"/>
    <xdr:sp macro="" textlink="">
      <xdr:nvSpPr>
        <xdr:cNvPr id="372" name="テキスト ボックス 371"/>
        <xdr:cNvSpPr txBox="1"/>
      </xdr:nvSpPr>
      <xdr:spPr>
        <a:xfrm>
          <a:off x="7626428" y="1015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123749</xdr:rowOff>
    </xdr:from>
    <xdr:to>
      <xdr:col>36</xdr:col>
      <xdr:colOff>165100</xdr:colOff>
      <xdr:row>59</xdr:row>
      <xdr:rowOff>53899</xdr:rowOff>
    </xdr:to>
    <xdr:sp macro="" textlink="">
      <xdr:nvSpPr>
        <xdr:cNvPr id="373" name="楕円 372"/>
        <xdr:cNvSpPr/>
      </xdr:nvSpPr>
      <xdr:spPr>
        <a:xfrm>
          <a:off x="6921500" y="100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45026</xdr:rowOff>
    </xdr:from>
    <xdr:ext cx="469744" cy="259045"/>
    <xdr:sp macro="" textlink="">
      <xdr:nvSpPr>
        <xdr:cNvPr id="374" name="テキスト ボックス 373"/>
        <xdr:cNvSpPr txBox="1"/>
      </xdr:nvSpPr>
      <xdr:spPr>
        <a:xfrm>
          <a:off x="6737428" y="101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141,599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27980</xdr:rowOff>
    </xdr:from>
    <xdr:to>
      <xdr:col>55</xdr:col>
      <xdr:colOff>0</xdr:colOff>
      <xdr:row>79</xdr:row>
      <xdr:rowOff>32781</xdr:rowOff>
    </xdr:to>
    <xdr:cxnSp macro="">
      <xdr:nvCxnSpPr>
        <xdr:cNvPr id="405" name="直線コネクタ 404"/>
        <xdr:cNvCxnSpPr/>
      </xdr:nvCxnSpPr>
      <xdr:spPr>
        <a:xfrm flipV="1">
          <a:off x="9639300" y="1357253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148975</xdr:rowOff>
    </xdr:from>
    <xdr:to>
      <xdr:col>50</xdr:col>
      <xdr:colOff>114300</xdr:colOff>
      <xdr:row>79</xdr:row>
      <xdr:rowOff>32781</xdr:rowOff>
    </xdr:to>
    <xdr:cxnSp macro="">
      <xdr:nvCxnSpPr>
        <xdr:cNvPr id="408" name="直線コネクタ 407"/>
        <xdr:cNvCxnSpPr/>
      </xdr:nvCxnSpPr>
      <xdr:spPr>
        <a:xfrm>
          <a:off x="8750300" y="13522075"/>
          <a:ext cx="889000" cy="5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120008</xdr:rowOff>
    </xdr:from>
    <xdr:to>
      <xdr:col>45</xdr:col>
      <xdr:colOff>177800</xdr:colOff>
      <xdr:row>78</xdr:row>
      <xdr:rowOff>148975</xdr:rowOff>
    </xdr:to>
    <xdr:cxnSp macro="">
      <xdr:nvCxnSpPr>
        <xdr:cNvPr id="411" name="直線コネクタ 410"/>
        <xdr:cNvCxnSpPr/>
      </xdr:nvCxnSpPr>
      <xdr:spPr>
        <a:xfrm>
          <a:off x="7861300" y="13321658"/>
          <a:ext cx="889000" cy="2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120008</xdr:rowOff>
    </xdr:from>
    <xdr:to>
      <xdr:col>41</xdr:col>
      <xdr:colOff>50800</xdr:colOff>
      <xdr:row>78</xdr:row>
      <xdr:rowOff>116525</xdr:rowOff>
    </xdr:to>
    <xdr:cxnSp macro="">
      <xdr:nvCxnSpPr>
        <xdr:cNvPr id="414" name="直線コネクタ 413"/>
        <xdr:cNvCxnSpPr/>
      </xdr:nvCxnSpPr>
      <xdr:spPr>
        <a:xfrm flipV="1">
          <a:off x="6972300" y="13321658"/>
          <a:ext cx="889000" cy="16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148630</xdr:rowOff>
    </xdr:from>
    <xdr:to>
      <xdr:col>55</xdr:col>
      <xdr:colOff>50800</xdr:colOff>
      <xdr:row>79</xdr:row>
      <xdr:rowOff>78780</xdr:rowOff>
    </xdr:to>
    <xdr:sp macro="" textlink="">
      <xdr:nvSpPr>
        <xdr:cNvPr id="424" name="楕円 423"/>
        <xdr:cNvSpPr/>
      </xdr:nvSpPr>
      <xdr:spPr>
        <a:xfrm>
          <a:off x="104267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63557</xdr:rowOff>
    </xdr:from>
    <xdr:ext cx="469744" cy="259045"/>
    <xdr:sp macro="" textlink="">
      <xdr:nvSpPr>
        <xdr:cNvPr id="425" name="商工費該当値テキスト"/>
        <xdr:cNvSpPr txBox="1"/>
      </xdr:nvSpPr>
      <xdr:spPr>
        <a:xfrm>
          <a:off x="10528300" y="134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153431</xdr:rowOff>
    </xdr:from>
    <xdr:to>
      <xdr:col>50</xdr:col>
      <xdr:colOff>165100</xdr:colOff>
      <xdr:row>79</xdr:row>
      <xdr:rowOff>83581</xdr:rowOff>
    </xdr:to>
    <xdr:sp macro="" textlink="">
      <xdr:nvSpPr>
        <xdr:cNvPr id="426" name="楕円 425"/>
        <xdr:cNvSpPr/>
      </xdr:nvSpPr>
      <xdr:spPr>
        <a:xfrm>
          <a:off x="9588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74708</xdr:rowOff>
    </xdr:from>
    <xdr:ext cx="469744" cy="259045"/>
    <xdr:sp macro="" textlink="">
      <xdr:nvSpPr>
        <xdr:cNvPr id="427" name="テキスト ボックス 426"/>
        <xdr:cNvSpPr txBox="1"/>
      </xdr:nvSpPr>
      <xdr:spPr>
        <a:xfrm>
          <a:off x="9404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98175</xdr:rowOff>
    </xdr:from>
    <xdr:to>
      <xdr:col>46</xdr:col>
      <xdr:colOff>38100</xdr:colOff>
      <xdr:row>79</xdr:row>
      <xdr:rowOff>28325</xdr:rowOff>
    </xdr:to>
    <xdr:sp macro="" textlink="">
      <xdr:nvSpPr>
        <xdr:cNvPr id="428" name="楕円 427"/>
        <xdr:cNvSpPr/>
      </xdr:nvSpPr>
      <xdr:spPr>
        <a:xfrm>
          <a:off x="8699500" y="13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19452</xdr:rowOff>
    </xdr:from>
    <xdr:ext cx="534377" cy="259045"/>
    <xdr:sp macro="" textlink="">
      <xdr:nvSpPr>
        <xdr:cNvPr id="429" name="テキスト ボックス 428"/>
        <xdr:cNvSpPr txBox="1"/>
      </xdr:nvSpPr>
      <xdr:spPr>
        <a:xfrm>
          <a:off x="8483111" y="135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69208</xdr:rowOff>
    </xdr:from>
    <xdr:to>
      <xdr:col>41</xdr:col>
      <xdr:colOff>101600</xdr:colOff>
      <xdr:row>77</xdr:row>
      <xdr:rowOff>170808</xdr:rowOff>
    </xdr:to>
    <xdr:sp macro="" textlink="">
      <xdr:nvSpPr>
        <xdr:cNvPr id="430" name="楕円 429"/>
        <xdr:cNvSpPr/>
      </xdr:nvSpPr>
      <xdr:spPr>
        <a:xfrm>
          <a:off x="7810500" y="132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15885</xdr:rowOff>
    </xdr:from>
    <xdr:ext cx="534377" cy="259045"/>
    <xdr:sp macro="" textlink="">
      <xdr:nvSpPr>
        <xdr:cNvPr id="431" name="テキスト ボックス 430"/>
        <xdr:cNvSpPr txBox="1"/>
      </xdr:nvSpPr>
      <xdr:spPr>
        <a:xfrm>
          <a:off x="7594111" y="130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65725</xdr:rowOff>
    </xdr:from>
    <xdr:to>
      <xdr:col>36</xdr:col>
      <xdr:colOff>165100</xdr:colOff>
      <xdr:row>78</xdr:row>
      <xdr:rowOff>167325</xdr:rowOff>
    </xdr:to>
    <xdr:sp macro="" textlink="">
      <xdr:nvSpPr>
        <xdr:cNvPr id="432" name="楕円 431"/>
        <xdr:cNvSpPr/>
      </xdr:nvSpPr>
      <xdr:spPr>
        <a:xfrm>
          <a:off x="6921500" y="134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12402</xdr:rowOff>
    </xdr:from>
    <xdr:ext cx="534377" cy="259045"/>
    <xdr:sp macro="" textlink="">
      <xdr:nvSpPr>
        <xdr:cNvPr id="433" name="テキスト ボックス 432"/>
        <xdr:cNvSpPr txBox="1"/>
      </xdr:nvSpPr>
      <xdr:spPr>
        <a:xfrm>
          <a:off x="6705111" y="13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219,343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27898</xdr:rowOff>
    </xdr:from>
    <xdr:to>
      <xdr:col>55</xdr:col>
      <xdr:colOff>0</xdr:colOff>
      <xdr:row>95</xdr:row>
      <xdr:rowOff>30378</xdr:rowOff>
    </xdr:to>
    <xdr:cxnSp macro="">
      <xdr:nvCxnSpPr>
        <xdr:cNvPr id="458" name="直線コネクタ 457"/>
        <xdr:cNvCxnSpPr/>
      </xdr:nvCxnSpPr>
      <xdr:spPr>
        <a:xfrm flipV="1">
          <a:off x="9639300" y="16315648"/>
          <a:ext cx="8382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145610</xdr:rowOff>
    </xdr:from>
    <xdr:to>
      <xdr:col>50</xdr:col>
      <xdr:colOff>114300</xdr:colOff>
      <xdr:row>95</xdr:row>
      <xdr:rowOff>30378</xdr:rowOff>
    </xdr:to>
    <xdr:cxnSp macro="">
      <xdr:nvCxnSpPr>
        <xdr:cNvPr id="461" name="直線コネクタ 460"/>
        <xdr:cNvCxnSpPr/>
      </xdr:nvCxnSpPr>
      <xdr:spPr>
        <a:xfrm>
          <a:off x="8750300" y="16261910"/>
          <a:ext cx="889000" cy="5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145610</xdr:rowOff>
    </xdr:from>
    <xdr:to>
      <xdr:col>45</xdr:col>
      <xdr:colOff>177800</xdr:colOff>
      <xdr:row>95</xdr:row>
      <xdr:rowOff>46231</xdr:rowOff>
    </xdr:to>
    <xdr:cxnSp macro="">
      <xdr:nvCxnSpPr>
        <xdr:cNvPr id="464" name="直線コネクタ 463"/>
        <xdr:cNvCxnSpPr/>
      </xdr:nvCxnSpPr>
      <xdr:spPr>
        <a:xfrm flipV="1">
          <a:off x="7861300" y="16261910"/>
          <a:ext cx="889000" cy="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46231</xdr:rowOff>
    </xdr:from>
    <xdr:to>
      <xdr:col>41</xdr:col>
      <xdr:colOff>50800</xdr:colOff>
      <xdr:row>95</xdr:row>
      <xdr:rowOff>116571</xdr:rowOff>
    </xdr:to>
    <xdr:cxnSp macro="">
      <xdr:nvCxnSpPr>
        <xdr:cNvPr id="467" name="直線コネクタ 466"/>
        <xdr:cNvCxnSpPr/>
      </xdr:nvCxnSpPr>
      <xdr:spPr>
        <a:xfrm flipV="1">
          <a:off x="6972300" y="16333981"/>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148548</xdr:rowOff>
    </xdr:from>
    <xdr:to>
      <xdr:col>55</xdr:col>
      <xdr:colOff>50800</xdr:colOff>
      <xdr:row>95</xdr:row>
      <xdr:rowOff>78698</xdr:rowOff>
    </xdr:to>
    <xdr:sp macro="" textlink="">
      <xdr:nvSpPr>
        <xdr:cNvPr id="477" name="楕円 476"/>
        <xdr:cNvSpPr/>
      </xdr:nvSpPr>
      <xdr:spPr>
        <a:xfrm>
          <a:off x="104267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171425</xdr:rowOff>
    </xdr:from>
    <xdr:ext cx="534377" cy="259045"/>
    <xdr:sp macro="" textlink="">
      <xdr:nvSpPr>
        <xdr:cNvPr id="478" name="土木費該当値テキスト"/>
        <xdr:cNvSpPr txBox="1"/>
      </xdr:nvSpPr>
      <xdr:spPr>
        <a:xfrm>
          <a:off x="10528300" y="161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151028</xdr:rowOff>
    </xdr:from>
    <xdr:to>
      <xdr:col>50</xdr:col>
      <xdr:colOff>165100</xdr:colOff>
      <xdr:row>95</xdr:row>
      <xdr:rowOff>81178</xdr:rowOff>
    </xdr:to>
    <xdr:sp macro="" textlink="">
      <xdr:nvSpPr>
        <xdr:cNvPr id="479" name="楕円 478"/>
        <xdr:cNvSpPr/>
      </xdr:nvSpPr>
      <xdr:spPr>
        <a:xfrm>
          <a:off x="9588500" y="162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97705</xdr:rowOff>
    </xdr:from>
    <xdr:ext cx="534377" cy="259045"/>
    <xdr:sp macro="" textlink="">
      <xdr:nvSpPr>
        <xdr:cNvPr id="480" name="テキスト ボックス 479"/>
        <xdr:cNvSpPr txBox="1"/>
      </xdr:nvSpPr>
      <xdr:spPr>
        <a:xfrm>
          <a:off x="9372111" y="16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94810</xdr:rowOff>
    </xdr:from>
    <xdr:to>
      <xdr:col>46</xdr:col>
      <xdr:colOff>38100</xdr:colOff>
      <xdr:row>95</xdr:row>
      <xdr:rowOff>24960</xdr:rowOff>
    </xdr:to>
    <xdr:sp macro="" textlink="">
      <xdr:nvSpPr>
        <xdr:cNvPr id="481" name="楕円 480"/>
        <xdr:cNvSpPr/>
      </xdr:nvSpPr>
      <xdr:spPr>
        <a:xfrm>
          <a:off x="8699500" y="162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41487</xdr:rowOff>
    </xdr:from>
    <xdr:ext cx="534377" cy="259045"/>
    <xdr:sp macro="" textlink="">
      <xdr:nvSpPr>
        <xdr:cNvPr id="482" name="テキスト ボックス 481"/>
        <xdr:cNvSpPr txBox="1"/>
      </xdr:nvSpPr>
      <xdr:spPr>
        <a:xfrm>
          <a:off x="8483111" y="159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166881</xdr:rowOff>
    </xdr:from>
    <xdr:to>
      <xdr:col>41</xdr:col>
      <xdr:colOff>101600</xdr:colOff>
      <xdr:row>95</xdr:row>
      <xdr:rowOff>97031</xdr:rowOff>
    </xdr:to>
    <xdr:sp macro="" textlink="">
      <xdr:nvSpPr>
        <xdr:cNvPr id="483" name="楕円 482"/>
        <xdr:cNvSpPr/>
      </xdr:nvSpPr>
      <xdr:spPr>
        <a:xfrm>
          <a:off x="7810500" y="162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113558</xdr:rowOff>
    </xdr:from>
    <xdr:ext cx="534377" cy="259045"/>
    <xdr:sp macro="" textlink="">
      <xdr:nvSpPr>
        <xdr:cNvPr id="484" name="テキスト ボックス 483"/>
        <xdr:cNvSpPr txBox="1"/>
      </xdr:nvSpPr>
      <xdr:spPr>
        <a:xfrm>
          <a:off x="7594111" y="1605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65771</xdr:rowOff>
    </xdr:from>
    <xdr:to>
      <xdr:col>36</xdr:col>
      <xdr:colOff>165100</xdr:colOff>
      <xdr:row>95</xdr:row>
      <xdr:rowOff>167371</xdr:rowOff>
    </xdr:to>
    <xdr:sp macro="" textlink="">
      <xdr:nvSpPr>
        <xdr:cNvPr id="485" name="楕円 484"/>
        <xdr:cNvSpPr/>
      </xdr:nvSpPr>
      <xdr:spPr>
        <a:xfrm>
          <a:off x="6921500" y="163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12448</xdr:rowOff>
    </xdr:from>
    <xdr:ext cx="534377" cy="259045"/>
    <xdr:sp macro="" textlink="">
      <xdr:nvSpPr>
        <xdr:cNvPr id="486" name="テキスト ボックス 485"/>
        <xdr:cNvSpPr txBox="1"/>
      </xdr:nvSpPr>
      <xdr:spPr>
        <a:xfrm>
          <a:off x="6705111" y="161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56,717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8908</xdr:rowOff>
    </xdr:from>
    <xdr:to>
      <xdr:col>85</xdr:col>
      <xdr:colOff>127000</xdr:colOff>
      <xdr:row>35</xdr:row>
      <xdr:rowOff>18607</xdr:rowOff>
    </xdr:to>
    <xdr:cxnSp macro="">
      <xdr:nvCxnSpPr>
        <xdr:cNvPr id="518" name="直線コネクタ 517"/>
        <xdr:cNvCxnSpPr/>
      </xdr:nvCxnSpPr>
      <xdr:spPr>
        <a:xfrm>
          <a:off x="15481300" y="6009658"/>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8908</xdr:rowOff>
    </xdr:from>
    <xdr:to>
      <xdr:col>81</xdr:col>
      <xdr:colOff>50800</xdr:colOff>
      <xdr:row>36</xdr:row>
      <xdr:rowOff>146101</xdr:rowOff>
    </xdr:to>
    <xdr:cxnSp macro="">
      <xdr:nvCxnSpPr>
        <xdr:cNvPr id="521" name="直線コネクタ 520"/>
        <xdr:cNvCxnSpPr/>
      </xdr:nvCxnSpPr>
      <xdr:spPr>
        <a:xfrm flipV="1">
          <a:off x="14592300" y="6009658"/>
          <a:ext cx="889000" cy="3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146101</xdr:rowOff>
    </xdr:from>
    <xdr:to>
      <xdr:col>76</xdr:col>
      <xdr:colOff>114300</xdr:colOff>
      <xdr:row>37</xdr:row>
      <xdr:rowOff>581</xdr:rowOff>
    </xdr:to>
    <xdr:cxnSp macro="">
      <xdr:nvCxnSpPr>
        <xdr:cNvPr id="524" name="直線コネクタ 523"/>
        <xdr:cNvCxnSpPr/>
      </xdr:nvCxnSpPr>
      <xdr:spPr>
        <a:xfrm flipV="1">
          <a:off x="13703300" y="6318301"/>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581</xdr:rowOff>
    </xdr:from>
    <xdr:to>
      <xdr:col>71</xdr:col>
      <xdr:colOff>177800</xdr:colOff>
      <xdr:row>37</xdr:row>
      <xdr:rowOff>50579</xdr:rowOff>
    </xdr:to>
    <xdr:cxnSp macro="">
      <xdr:nvCxnSpPr>
        <xdr:cNvPr id="527" name="直線コネクタ 526"/>
        <xdr:cNvCxnSpPr/>
      </xdr:nvCxnSpPr>
      <xdr:spPr>
        <a:xfrm flipV="1">
          <a:off x="12814300" y="6344231"/>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139257</xdr:rowOff>
    </xdr:from>
    <xdr:to>
      <xdr:col>85</xdr:col>
      <xdr:colOff>177800</xdr:colOff>
      <xdr:row>35</xdr:row>
      <xdr:rowOff>69407</xdr:rowOff>
    </xdr:to>
    <xdr:sp macro="" textlink="">
      <xdr:nvSpPr>
        <xdr:cNvPr id="537" name="楕円 536"/>
        <xdr:cNvSpPr/>
      </xdr:nvSpPr>
      <xdr:spPr>
        <a:xfrm>
          <a:off x="16268700" y="59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162134</xdr:rowOff>
    </xdr:from>
    <xdr:ext cx="534377" cy="259045"/>
    <xdr:sp macro="" textlink="">
      <xdr:nvSpPr>
        <xdr:cNvPr id="538" name="消防費該当値テキスト"/>
        <xdr:cNvSpPr txBox="1"/>
      </xdr:nvSpPr>
      <xdr:spPr>
        <a:xfrm>
          <a:off x="16370300" y="581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129558</xdr:rowOff>
    </xdr:from>
    <xdr:to>
      <xdr:col>81</xdr:col>
      <xdr:colOff>101600</xdr:colOff>
      <xdr:row>35</xdr:row>
      <xdr:rowOff>59708</xdr:rowOff>
    </xdr:to>
    <xdr:sp macro="" textlink="">
      <xdr:nvSpPr>
        <xdr:cNvPr id="539" name="楕円 538"/>
        <xdr:cNvSpPr/>
      </xdr:nvSpPr>
      <xdr:spPr>
        <a:xfrm>
          <a:off x="15430500" y="59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76235</xdr:rowOff>
    </xdr:from>
    <xdr:ext cx="534377" cy="259045"/>
    <xdr:sp macro="" textlink="">
      <xdr:nvSpPr>
        <xdr:cNvPr id="540" name="テキスト ボックス 539"/>
        <xdr:cNvSpPr txBox="1"/>
      </xdr:nvSpPr>
      <xdr:spPr>
        <a:xfrm>
          <a:off x="15214111" y="57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95301</xdr:rowOff>
    </xdr:from>
    <xdr:to>
      <xdr:col>76</xdr:col>
      <xdr:colOff>165100</xdr:colOff>
      <xdr:row>37</xdr:row>
      <xdr:rowOff>25451</xdr:rowOff>
    </xdr:to>
    <xdr:sp macro="" textlink="">
      <xdr:nvSpPr>
        <xdr:cNvPr id="541" name="楕円 540"/>
        <xdr:cNvSpPr/>
      </xdr:nvSpPr>
      <xdr:spPr>
        <a:xfrm>
          <a:off x="14541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41978</xdr:rowOff>
    </xdr:from>
    <xdr:ext cx="534377" cy="259045"/>
    <xdr:sp macro="" textlink="">
      <xdr:nvSpPr>
        <xdr:cNvPr id="542" name="テキスト ボックス 541"/>
        <xdr:cNvSpPr txBox="1"/>
      </xdr:nvSpPr>
      <xdr:spPr>
        <a:xfrm>
          <a:off x="14325111" y="60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121231</xdr:rowOff>
    </xdr:from>
    <xdr:to>
      <xdr:col>72</xdr:col>
      <xdr:colOff>38100</xdr:colOff>
      <xdr:row>37</xdr:row>
      <xdr:rowOff>51381</xdr:rowOff>
    </xdr:to>
    <xdr:sp macro="" textlink="">
      <xdr:nvSpPr>
        <xdr:cNvPr id="543" name="楕円 542"/>
        <xdr:cNvSpPr/>
      </xdr:nvSpPr>
      <xdr:spPr>
        <a:xfrm>
          <a:off x="13652500" y="62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67908</xdr:rowOff>
    </xdr:from>
    <xdr:ext cx="534377" cy="259045"/>
    <xdr:sp macro="" textlink="">
      <xdr:nvSpPr>
        <xdr:cNvPr id="544" name="テキスト ボックス 543"/>
        <xdr:cNvSpPr txBox="1"/>
      </xdr:nvSpPr>
      <xdr:spPr>
        <a:xfrm>
          <a:off x="13436111" y="60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171229</xdr:rowOff>
    </xdr:from>
    <xdr:to>
      <xdr:col>67</xdr:col>
      <xdr:colOff>101600</xdr:colOff>
      <xdr:row>37</xdr:row>
      <xdr:rowOff>101379</xdr:rowOff>
    </xdr:to>
    <xdr:sp macro="" textlink="">
      <xdr:nvSpPr>
        <xdr:cNvPr id="545" name="楕円 544"/>
        <xdr:cNvSpPr/>
      </xdr:nvSpPr>
      <xdr:spPr>
        <a:xfrm>
          <a:off x="12763500" y="6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92506</xdr:rowOff>
    </xdr:from>
    <xdr:ext cx="534377" cy="259045"/>
    <xdr:sp macro="" textlink="">
      <xdr:nvSpPr>
        <xdr:cNvPr id="546" name="テキスト ボックス 545"/>
        <xdr:cNvSpPr txBox="1"/>
      </xdr:nvSpPr>
      <xdr:spPr>
        <a:xfrm>
          <a:off x="12547111" y="64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180,241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xdr:rowOff>
    </xdr:from>
    <xdr:to>
      <xdr:col>85</xdr:col>
      <xdr:colOff>127000</xdr:colOff>
      <xdr:row>58</xdr:row>
      <xdr:rowOff>7188</xdr:rowOff>
    </xdr:to>
    <xdr:cxnSp macro="">
      <xdr:nvCxnSpPr>
        <xdr:cNvPr id="575" name="直線コネクタ 574"/>
        <xdr:cNvCxnSpPr/>
      </xdr:nvCxnSpPr>
      <xdr:spPr>
        <a:xfrm flipV="1">
          <a:off x="15481300" y="9944263"/>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95481</xdr:rowOff>
    </xdr:from>
    <xdr:to>
      <xdr:col>81</xdr:col>
      <xdr:colOff>50800</xdr:colOff>
      <xdr:row>58</xdr:row>
      <xdr:rowOff>7188</xdr:rowOff>
    </xdr:to>
    <xdr:cxnSp macro="">
      <xdr:nvCxnSpPr>
        <xdr:cNvPr id="578" name="直線コネクタ 577"/>
        <xdr:cNvCxnSpPr/>
      </xdr:nvCxnSpPr>
      <xdr:spPr>
        <a:xfrm>
          <a:off x="14592300" y="9868131"/>
          <a:ext cx="889000" cy="8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95481</xdr:rowOff>
    </xdr:from>
    <xdr:to>
      <xdr:col>76</xdr:col>
      <xdr:colOff>114300</xdr:colOff>
      <xdr:row>57</xdr:row>
      <xdr:rowOff>157294</xdr:rowOff>
    </xdr:to>
    <xdr:cxnSp macro="">
      <xdr:nvCxnSpPr>
        <xdr:cNvPr id="581" name="直線コネクタ 580"/>
        <xdr:cNvCxnSpPr/>
      </xdr:nvCxnSpPr>
      <xdr:spPr>
        <a:xfrm flipV="1">
          <a:off x="13703300" y="9868131"/>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112146</xdr:rowOff>
    </xdr:from>
    <xdr:to>
      <xdr:col>71</xdr:col>
      <xdr:colOff>177800</xdr:colOff>
      <xdr:row>57</xdr:row>
      <xdr:rowOff>157294</xdr:rowOff>
    </xdr:to>
    <xdr:cxnSp macro="">
      <xdr:nvCxnSpPr>
        <xdr:cNvPr id="584" name="直線コネクタ 583"/>
        <xdr:cNvCxnSpPr/>
      </xdr:nvCxnSpPr>
      <xdr:spPr>
        <a:xfrm>
          <a:off x="12814300" y="9884796"/>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120813</xdr:rowOff>
    </xdr:from>
    <xdr:to>
      <xdr:col>85</xdr:col>
      <xdr:colOff>177800</xdr:colOff>
      <xdr:row>58</xdr:row>
      <xdr:rowOff>50963</xdr:rowOff>
    </xdr:to>
    <xdr:sp macro="" textlink="">
      <xdr:nvSpPr>
        <xdr:cNvPr id="594" name="楕円 593"/>
        <xdr:cNvSpPr/>
      </xdr:nvSpPr>
      <xdr:spPr>
        <a:xfrm>
          <a:off x="16268700" y="98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35740</xdr:rowOff>
    </xdr:from>
    <xdr:ext cx="534377" cy="259045"/>
    <xdr:sp macro="" textlink="">
      <xdr:nvSpPr>
        <xdr:cNvPr id="595" name="教育費該当値テキスト"/>
        <xdr:cNvSpPr txBox="1"/>
      </xdr:nvSpPr>
      <xdr:spPr>
        <a:xfrm>
          <a:off x="16370300" y="98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127838</xdr:rowOff>
    </xdr:from>
    <xdr:to>
      <xdr:col>81</xdr:col>
      <xdr:colOff>101600</xdr:colOff>
      <xdr:row>58</xdr:row>
      <xdr:rowOff>57988</xdr:rowOff>
    </xdr:to>
    <xdr:sp macro="" textlink="">
      <xdr:nvSpPr>
        <xdr:cNvPr id="596" name="楕円 595"/>
        <xdr:cNvSpPr/>
      </xdr:nvSpPr>
      <xdr:spPr>
        <a:xfrm>
          <a:off x="154305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49115</xdr:rowOff>
    </xdr:from>
    <xdr:ext cx="534377" cy="259045"/>
    <xdr:sp macro="" textlink="">
      <xdr:nvSpPr>
        <xdr:cNvPr id="597" name="テキスト ボックス 596"/>
        <xdr:cNvSpPr txBox="1"/>
      </xdr:nvSpPr>
      <xdr:spPr>
        <a:xfrm>
          <a:off x="15214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44681</xdr:rowOff>
    </xdr:from>
    <xdr:to>
      <xdr:col>76</xdr:col>
      <xdr:colOff>165100</xdr:colOff>
      <xdr:row>57</xdr:row>
      <xdr:rowOff>146281</xdr:rowOff>
    </xdr:to>
    <xdr:sp macro="" textlink="">
      <xdr:nvSpPr>
        <xdr:cNvPr id="598" name="楕円 597"/>
        <xdr:cNvSpPr/>
      </xdr:nvSpPr>
      <xdr:spPr>
        <a:xfrm>
          <a:off x="14541500" y="98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137408</xdr:rowOff>
    </xdr:from>
    <xdr:ext cx="534377" cy="259045"/>
    <xdr:sp macro="" textlink="">
      <xdr:nvSpPr>
        <xdr:cNvPr id="599" name="テキスト ボックス 598"/>
        <xdr:cNvSpPr txBox="1"/>
      </xdr:nvSpPr>
      <xdr:spPr>
        <a:xfrm>
          <a:off x="14325111" y="99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106494</xdr:rowOff>
    </xdr:from>
    <xdr:to>
      <xdr:col>72</xdr:col>
      <xdr:colOff>38100</xdr:colOff>
      <xdr:row>58</xdr:row>
      <xdr:rowOff>36644</xdr:rowOff>
    </xdr:to>
    <xdr:sp macro="" textlink="">
      <xdr:nvSpPr>
        <xdr:cNvPr id="600" name="楕円 599"/>
        <xdr:cNvSpPr/>
      </xdr:nvSpPr>
      <xdr:spPr>
        <a:xfrm>
          <a:off x="13652500" y="98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27771</xdr:rowOff>
    </xdr:from>
    <xdr:ext cx="534377" cy="259045"/>
    <xdr:sp macro="" textlink="">
      <xdr:nvSpPr>
        <xdr:cNvPr id="601" name="テキスト ボックス 600"/>
        <xdr:cNvSpPr txBox="1"/>
      </xdr:nvSpPr>
      <xdr:spPr>
        <a:xfrm>
          <a:off x="13436111" y="99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61346</xdr:rowOff>
    </xdr:from>
    <xdr:to>
      <xdr:col>67</xdr:col>
      <xdr:colOff>101600</xdr:colOff>
      <xdr:row>57</xdr:row>
      <xdr:rowOff>162946</xdr:rowOff>
    </xdr:to>
    <xdr:sp macro="" textlink="">
      <xdr:nvSpPr>
        <xdr:cNvPr id="602" name="楕円 601"/>
        <xdr:cNvSpPr/>
      </xdr:nvSpPr>
      <xdr:spPr>
        <a:xfrm>
          <a:off x="12763500" y="98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154073</xdr:rowOff>
    </xdr:from>
    <xdr:ext cx="534377" cy="259045"/>
    <xdr:sp macro="" textlink="">
      <xdr:nvSpPr>
        <xdr:cNvPr id="603" name="テキスト ボックス 602"/>
        <xdr:cNvSpPr txBox="1"/>
      </xdr:nvSpPr>
      <xdr:spPr>
        <a:xfrm>
          <a:off x="12547111" y="99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135,955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118690</xdr:rowOff>
    </xdr:from>
    <xdr:to>
      <xdr:col>85</xdr:col>
      <xdr:colOff>127000</xdr:colOff>
      <xdr:row>79</xdr:row>
      <xdr:rowOff>16659</xdr:rowOff>
    </xdr:to>
    <xdr:cxnSp macro="">
      <xdr:nvCxnSpPr>
        <xdr:cNvPr id="634" name="直線コネクタ 633"/>
        <xdr:cNvCxnSpPr/>
      </xdr:nvCxnSpPr>
      <xdr:spPr>
        <a:xfrm>
          <a:off x="15481300" y="13491790"/>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118690</xdr:rowOff>
    </xdr:from>
    <xdr:to>
      <xdr:col>81</xdr:col>
      <xdr:colOff>50800</xdr:colOff>
      <xdr:row>79</xdr:row>
      <xdr:rowOff>92184</xdr:rowOff>
    </xdr:to>
    <xdr:cxnSp macro="">
      <xdr:nvCxnSpPr>
        <xdr:cNvPr id="637" name="直線コネクタ 636"/>
        <xdr:cNvCxnSpPr/>
      </xdr:nvCxnSpPr>
      <xdr:spPr>
        <a:xfrm flipV="1">
          <a:off x="14592300" y="13491790"/>
          <a:ext cx="889000" cy="14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92184</xdr:rowOff>
    </xdr:from>
    <xdr:to>
      <xdr:col>76</xdr:col>
      <xdr:colOff>114300</xdr:colOff>
      <xdr:row>79</xdr:row>
      <xdr:rowOff>98879</xdr:rowOff>
    </xdr:to>
    <xdr:cxnSp macro="">
      <xdr:nvCxnSpPr>
        <xdr:cNvPr id="640" name="直線コネクタ 639"/>
        <xdr:cNvCxnSpPr/>
      </xdr:nvCxnSpPr>
      <xdr:spPr>
        <a:xfrm flipV="1">
          <a:off x="13703300" y="13636734"/>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91357</xdr:rowOff>
    </xdr:from>
    <xdr:to>
      <xdr:col>71</xdr:col>
      <xdr:colOff>177800</xdr:colOff>
      <xdr:row>79</xdr:row>
      <xdr:rowOff>98879</xdr:rowOff>
    </xdr:to>
    <xdr:cxnSp macro="">
      <xdr:nvCxnSpPr>
        <xdr:cNvPr id="643" name="直線コネクタ 642"/>
        <xdr:cNvCxnSpPr/>
      </xdr:nvCxnSpPr>
      <xdr:spPr>
        <a:xfrm>
          <a:off x="12814300" y="13635907"/>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137309</xdr:rowOff>
    </xdr:from>
    <xdr:to>
      <xdr:col>85</xdr:col>
      <xdr:colOff>177800</xdr:colOff>
      <xdr:row>79</xdr:row>
      <xdr:rowOff>67459</xdr:rowOff>
    </xdr:to>
    <xdr:sp macro="" textlink="">
      <xdr:nvSpPr>
        <xdr:cNvPr id="653" name="楕円 652"/>
        <xdr:cNvSpPr/>
      </xdr:nvSpPr>
      <xdr:spPr>
        <a:xfrm>
          <a:off x="16268700" y="135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96686</xdr:rowOff>
    </xdr:from>
    <xdr:ext cx="469744" cy="259045"/>
    <xdr:sp macro="" textlink="">
      <xdr:nvSpPr>
        <xdr:cNvPr id="654" name="災害復旧費該当値テキスト"/>
        <xdr:cNvSpPr txBox="1"/>
      </xdr:nvSpPr>
      <xdr:spPr>
        <a:xfrm>
          <a:off x="16370300" y="1329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67890</xdr:rowOff>
    </xdr:from>
    <xdr:to>
      <xdr:col>81</xdr:col>
      <xdr:colOff>101600</xdr:colOff>
      <xdr:row>78</xdr:row>
      <xdr:rowOff>169490</xdr:rowOff>
    </xdr:to>
    <xdr:sp macro="" textlink="">
      <xdr:nvSpPr>
        <xdr:cNvPr id="655" name="楕円 654"/>
        <xdr:cNvSpPr/>
      </xdr:nvSpPr>
      <xdr:spPr>
        <a:xfrm>
          <a:off x="15430500" y="134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14567</xdr:rowOff>
    </xdr:from>
    <xdr:ext cx="534377" cy="259045"/>
    <xdr:sp macro="" textlink="">
      <xdr:nvSpPr>
        <xdr:cNvPr id="656" name="テキスト ボックス 655"/>
        <xdr:cNvSpPr txBox="1"/>
      </xdr:nvSpPr>
      <xdr:spPr>
        <a:xfrm>
          <a:off x="15214111" y="132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41384</xdr:rowOff>
    </xdr:from>
    <xdr:to>
      <xdr:col>76</xdr:col>
      <xdr:colOff>165100</xdr:colOff>
      <xdr:row>79</xdr:row>
      <xdr:rowOff>142984</xdr:rowOff>
    </xdr:to>
    <xdr:sp macro="" textlink="">
      <xdr:nvSpPr>
        <xdr:cNvPr id="657" name="楕円 656"/>
        <xdr:cNvSpPr/>
      </xdr:nvSpPr>
      <xdr:spPr>
        <a:xfrm>
          <a:off x="14541500" y="13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134111</xdr:rowOff>
    </xdr:from>
    <xdr:ext cx="378565" cy="259045"/>
    <xdr:sp macro="" textlink="">
      <xdr:nvSpPr>
        <xdr:cNvPr id="658" name="テキスト ボックス 657"/>
        <xdr:cNvSpPr txBox="1"/>
      </xdr:nvSpPr>
      <xdr:spPr>
        <a:xfrm>
          <a:off x="14403017" y="136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40557</xdr:rowOff>
    </xdr:from>
    <xdr:to>
      <xdr:col>67</xdr:col>
      <xdr:colOff>101600</xdr:colOff>
      <xdr:row>79</xdr:row>
      <xdr:rowOff>142157</xdr:rowOff>
    </xdr:to>
    <xdr:sp macro="" textlink="">
      <xdr:nvSpPr>
        <xdr:cNvPr id="661" name="楕円 660"/>
        <xdr:cNvSpPr/>
      </xdr:nvSpPr>
      <xdr:spPr>
        <a:xfrm>
          <a:off x="12763500" y="135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133284</xdr:rowOff>
    </xdr:from>
    <xdr:ext cx="378565" cy="259045"/>
    <xdr:sp macro="" textlink="">
      <xdr:nvSpPr>
        <xdr:cNvPr id="662" name="テキスト ボックス 661"/>
        <xdr:cNvSpPr txBox="1"/>
      </xdr:nvSpPr>
      <xdr:spPr>
        <a:xfrm>
          <a:off x="12625017" y="136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237,058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94030</xdr:rowOff>
    </xdr:from>
    <xdr:to>
      <xdr:col>85</xdr:col>
      <xdr:colOff>127000</xdr:colOff>
      <xdr:row>97</xdr:row>
      <xdr:rowOff>113516</xdr:rowOff>
    </xdr:to>
    <xdr:cxnSp macro="">
      <xdr:nvCxnSpPr>
        <xdr:cNvPr id="689" name="直線コネクタ 688"/>
        <xdr:cNvCxnSpPr/>
      </xdr:nvCxnSpPr>
      <xdr:spPr>
        <a:xfrm>
          <a:off x="15481300" y="16724680"/>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94030</xdr:rowOff>
    </xdr:from>
    <xdr:to>
      <xdr:col>81</xdr:col>
      <xdr:colOff>50800</xdr:colOff>
      <xdr:row>97</xdr:row>
      <xdr:rowOff>97025</xdr:rowOff>
    </xdr:to>
    <xdr:cxnSp macro="">
      <xdr:nvCxnSpPr>
        <xdr:cNvPr id="692" name="直線コネクタ 691"/>
        <xdr:cNvCxnSpPr/>
      </xdr:nvCxnSpPr>
      <xdr:spPr>
        <a:xfrm flipV="1">
          <a:off x="14592300" y="167246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82587</xdr:rowOff>
    </xdr:from>
    <xdr:to>
      <xdr:col>76</xdr:col>
      <xdr:colOff>114300</xdr:colOff>
      <xdr:row>97</xdr:row>
      <xdr:rowOff>97025</xdr:rowOff>
    </xdr:to>
    <xdr:cxnSp macro="">
      <xdr:nvCxnSpPr>
        <xdr:cNvPr id="695" name="直線コネクタ 694"/>
        <xdr:cNvCxnSpPr/>
      </xdr:nvCxnSpPr>
      <xdr:spPr>
        <a:xfrm>
          <a:off x="13703300" y="16713237"/>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53271</xdr:rowOff>
    </xdr:from>
    <xdr:to>
      <xdr:col>71</xdr:col>
      <xdr:colOff>177800</xdr:colOff>
      <xdr:row>97</xdr:row>
      <xdr:rowOff>82587</xdr:rowOff>
    </xdr:to>
    <xdr:cxnSp macro="">
      <xdr:nvCxnSpPr>
        <xdr:cNvPr id="698" name="直線コネクタ 697"/>
        <xdr:cNvCxnSpPr/>
      </xdr:nvCxnSpPr>
      <xdr:spPr>
        <a:xfrm>
          <a:off x="12814300" y="16683921"/>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62716</xdr:rowOff>
    </xdr:from>
    <xdr:to>
      <xdr:col>85</xdr:col>
      <xdr:colOff>177800</xdr:colOff>
      <xdr:row>97</xdr:row>
      <xdr:rowOff>164316</xdr:rowOff>
    </xdr:to>
    <xdr:sp macro="" textlink="">
      <xdr:nvSpPr>
        <xdr:cNvPr id="708" name="楕円 707"/>
        <xdr:cNvSpPr/>
      </xdr:nvSpPr>
      <xdr:spPr>
        <a:xfrm>
          <a:off x="16268700" y="166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41143</xdr:rowOff>
    </xdr:from>
    <xdr:ext cx="534377" cy="259045"/>
    <xdr:sp macro="" textlink="">
      <xdr:nvSpPr>
        <xdr:cNvPr id="709" name="公債費該当値テキスト"/>
        <xdr:cNvSpPr txBox="1"/>
      </xdr:nvSpPr>
      <xdr:spPr>
        <a:xfrm>
          <a:off x="16370300" y="16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43230</xdr:rowOff>
    </xdr:from>
    <xdr:to>
      <xdr:col>81</xdr:col>
      <xdr:colOff>101600</xdr:colOff>
      <xdr:row>97</xdr:row>
      <xdr:rowOff>144830</xdr:rowOff>
    </xdr:to>
    <xdr:sp macro="" textlink="">
      <xdr:nvSpPr>
        <xdr:cNvPr id="710" name="楕円 709"/>
        <xdr:cNvSpPr/>
      </xdr:nvSpPr>
      <xdr:spPr>
        <a:xfrm>
          <a:off x="15430500" y="166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135957</xdr:rowOff>
    </xdr:from>
    <xdr:ext cx="534377" cy="259045"/>
    <xdr:sp macro="" textlink="">
      <xdr:nvSpPr>
        <xdr:cNvPr id="711" name="テキスト ボックス 710"/>
        <xdr:cNvSpPr txBox="1"/>
      </xdr:nvSpPr>
      <xdr:spPr>
        <a:xfrm>
          <a:off x="15214111" y="167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46225</xdr:rowOff>
    </xdr:from>
    <xdr:to>
      <xdr:col>76</xdr:col>
      <xdr:colOff>165100</xdr:colOff>
      <xdr:row>97</xdr:row>
      <xdr:rowOff>147825</xdr:rowOff>
    </xdr:to>
    <xdr:sp macro="" textlink="">
      <xdr:nvSpPr>
        <xdr:cNvPr id="712" name="楕円 711"/>
        <xdr:cNvSpPr/>
      </xdr:nvSpPr>
      <xdr:spPr>
        <a:xfrm>
          <a:off x="14541500" y="1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138952</xdr:rowOff>
    </xdr:from>
    <xdr:ext cx="534377" cy="259045"/>
    <xdr:sp macro="" textlink="">
      <xdr:nvSpPr>
        <xdr:cNvPr id="713" name="テキスト ボックス 712"/>
        <xdr:cNvSpPr txBox="1"/>
      </xdr:nvSpPr>
      <xdr:spPr>
        <a:xfrm>
          <a:off x="14325111" y="167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31787</xdr:rowOff>
    </xdr:from>
    <xdr:to>
      <xdr:col>72</xdr:col>
      <xdr:colOff>38100</xdr:colOff>
      <xdr:row>97</xdr:row>
      <xdr:rowOff>133387</xdr:rowOff>
    </xdr:to>
    <xdr:sp macro="" textlink="">
      <xdr:nvSpPr>
        <xdr:cNvPr id="714" name="楕円 713"/>
        <xdr:cNvSpPr/>
      </xdr:nvSpPr>
      <xdr:spPr>
        <a:xfrm>
          <a:off x="13652500" y="166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124514</xdr:rowOff>
    </xdr:from>
    <xdr:ext cx="534377" cy="259045"/>
    <xdr:sp macro="" textlink="">
      <xdr:nvSpPr>
        <xdr:cNvPr id="715" name="テキスト ボックス 714"/>
        <xdr:cNvSpPr txBox="1"/>
      </xdr:nvSpPr>
      <xdr:spPr>
        <a:xfrm>
          <a:off x="13436111" y="1675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2471</xdr:rowOff>
    </xdr:from>
    <xdr:to>
      <xdr:col>67</xdr:col>
      <xdr:colOff>101600</xdr:colOff>
      <xdr:row>97</xdr:row>
      <xdr:rowOff>104071</xdr:rowOff>
    </xdr:to>
    <xdr:sp macro="" textlink="">
      <xdr:nvSpPr>
        <xdr:cNvPr id="716" name="楕円 715"/>
        <xdr:cNvSpPr/>
      </xdr:nvSpPr>
      <xdr:spPr>
        <a:xfrm>
          <a:off x="12763500" y="166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120598</xdr:rowOff>
    </xdr:from>
    <xdr:ext cx="534377" cy="259045"/>
    <xdr:sp macro="" textlink="">
      <xdr:nvSpPr>
        <xdr:cNvPr id="717" name="テキスト ボックス 716"/>
        <xdr:cNvSpPr txBox="1"/>
      </xdr:nvSpPr>
      <xdr:spPr>
        <a:xfrm>
          <a:off x="12547111" y="164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上回</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っていたが、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60,287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58.1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り、類似団体内平均値を</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回った。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これは、ふるさと納税に伴う寄附金が新制度へ移行したことにより、ふるさと納税（岬ゆめ・みらい寄附金）が減少したことに伴い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、寄附謝礼の報償費及び岬ゆめ・みらい基金への積立金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等が主な要因である。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45,587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円で、類似団体内平均値を下回っており、前年度決算と比較すると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ポイント減となっている。これは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年度のみ水道事業の経営健全化に向けて水道事業会計に貸付を行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貸付金が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皆減となっ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たことが主な要因である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類似団体内平均値を上回っており、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7,553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で、前年度決算と比較すると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45.8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令和元年度に多奈川地区多目的公園法面を復旧させるための工事設計を行ったことが主な要因である。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岬町行財政集中改革計画（第３次集中改革プラン）」による財政健全化の取組み効果により、近年、実質収支額は改善傾向にある。令和元年度においては、個人町民税と固定資産税が共に減少となったものの、法人町民税の法人税割が大幅に増加したことも改善した要因の一つである。</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今後も上記の計画を推進し、町税などの自主財源の確保に努め、健全な財政運営に努める。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rgbClr val="000000"/>
              </a:solidFill>
              <a:effectLst/>
              <a:latin typeface="ＭＳ ゴシック" panose="020B0609070205080204" pitchFamily="49" charset="-128"/>
              <a:ea typeface="ＭＳ ゴシック" panose="020B0609070205080204" pitchFamily="49" charset="-128"/>
              <a:cs typeface="+mn-cs"/>
            </a:rPr>
            <a:t>その他会計の赤字額について、</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水道事業会計において、平成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年度に行われた公営企業会計制度の見直しに伴う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ヶ年の経過措置が終了したことにより、貸倒引当金を計上したため赤字となっていたが、平成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年度に一般会計から長期貸付を行い、短期貸付金の返済を行ったことにより資金不足が解消した。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介護保険特別会計、国民健康保険特別会計、後期高齢者医療特別会計については黒字で推移しているが、今後少子高齢化の進展による影響が懸念される。　　</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また、下水道事業、漁業集落排水事業の各特別会計については、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40misak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115.9</v>
          </cell>
          <cell r="BX51">
            <v>115.2</v>
          </cell>
          <cell r="CF51">
            <v>111</v>
          </cell>
          <cell r="CN51">
            <v>115.2</v>
          </cell>
          <cell r="CV51">
            <v>117.4</v>
          </cell>
        </row>
        <row r="53">
          <cell r="BP53">
            <v>65.5</v>
          </cell>
          <cell r="BX53">
            <v>68.099999999999994</v>
          </cell>
          <cell r="CF53">
            <v>67</v>
          </cell>
          <cell r="CN53">
            <v>65.2</v>
          </cell>
          <cell r="CV53">
            <v>66.8</v>
          </cell>
        </row>
        <row r="55">
          <cell r="AN55" t="str">
            <v>類似団体内平均値</v>
          </cell>
          <cell r="BP55">
            <v>36.5</v>
          </cell>
          <cell r="BX55">
            <v>32.9</v>
          </cell>
          <cell r="CF55">
            <v>28.5</v>
          </cell>
          <cell r="CN55">
            <v>20.5</v>
          </cell>
          <cell r="CV55">
            <v>21.4</v>
          </cell>
        </row>
        <row r="57">
          <cell r="BP57">
            <v>54.1</v>
          </cell>
          <cell r="BX57">
            <v>57</v>
          </cell>
          <cell r="CF57">
            <v>59.7</v>
          </cell>
          <cell r="CN57">
            <v>60</v>
          </cell>
          <cell r="CV57">
            <v>60.2</v>
          </cell>
        </row>
        <row r="72">
          <cell r="BP72" t="str">
            <v>H27</v>
          </cell>
          <cell r="BX72" t="str">
            <v>H28</v>
          </cell>
          <cell r="CF72" t="str">
            <v>H29</v>
          </cell>
          <cell r="CN72" t="str">
            <v>H30</v>
          </cell>
          <cell r="CV72" t="str">
            <v>R01</v>
          </cell>
        </row>
        <row r="73">
          <cell r="AN73" t="str">
            <v>当該団体値</v>
          </cell>
          <cell r="BP73">
            <v>115.9</v>
          </cell>
          <cell r="BX73">
            <v>115.2</v>
          </cell>
          <cell r="CF73">
            <v>111</v>
          </cell>
          <cell r="CN73">
            <v>115.2</v>
          </cell>
          <cell r="CV73">
            <v>117.4</v>
          </cell>
        </row>
        <row r="75">
          <cell r="BP75">
            <v>16.2</v>
          </cell>
          <cell r="BX75">
            <v>14.7</v>
          </cell>
          <cell r="CF75">
            <v>13.5</v>
          </cell>
          <cell r="CN75">
            <v>12.4</v>
          </cell>
          <cell r="CV75">
            <v>11.3</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7558260</v>
      </c>
      <c r="BO4" s="424"/>
      <c r="BP4" s="424"/>
      <c r="BQ4" s="424"/>
      <c r="BR4" s="424"/>
      <c r="BS4" s="424"/>
      <c r="BT4" s="424"/>
      <c r="BU4" s="425"/>
      <c r="BV4" s="423">
        <v>9272617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1.5</v>
      </c>
      <c r="CU4" s="608"/>
      <c r="CV4" s="608"/>
      <c r="CW4" s="608"/>
      <c r="CX4" s="608"/>
      <c r="CY4" s="608"/>
      <c r="CZ4" s="608"/>
      <c r="DA4" s="609"/>
      <c r="DB4" s="607">
        <v>1.4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7468300</v>
      </c>
      <c r="BO5" s="429"/>
      <c r="BP5" s="429"/>
      <c r="BQ5" s="429"/>
      <c r="BR5" s="429"/>
      <c r="BS5" s="429"/>
      <c r="BT5" s="429"/>
      <c r="BU5" s="430"/>
      <c r="BV5" s="428">
        <v>9134250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95.3</v>
      </c>
      <c r="CU5" s="399"/>
      <c r="CV5" s="399"/>
      <c r="CW5" s="399"/>
      <c r="CX5" s="399"/>
      <c r="CY5" s="399"/>
      <c r="CZ5" s="399"/>
      <c r="DA5" s="400"/>
      <c r="DB5" s="398">
        <v>95.7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89960</v>
      </c>
      <c r="BO6" s="429"/>
      <c r="BP6" s="429"/>
      <c r="BQ6" s="429"/>
      <c r="BR6" s="429"/>
      <c r="BS6" s="429"/>
      <c r="BT6" s="429"/>
      <c r="BU6" s="430"/>
      <c r="BV6" s="428">
        <v>138367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100.1</v>
      </c>
      <c r="CU6" s="582"/>
      <c r="CV6" s="582"/>
      <c r="CW6" s="582"/>
      <c r="CX6" s="582"/>
      <c r="CY6" s="582"/>
      <c r="CZ6" s="582"/>
      <c r="DA6" s="583"/>
      <c r="DB6" s="581">
        <v>101.8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26134</v>
      </c>
      <c r="BO7" s="429"/>
      <c r="BP7" s="429"/>
      <c r="BQ7" s="429"/>
      <c r="BR7" s="429"/>
      <c r="BS7" s="429"/>
      <c r="BT7" s="429"/>
      <c r="BU7" s="430"/>
      <c r="BV7" s="428">
        <v>77638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4304918</v>
      </c>
      <c r="CU7" s="429"/>
      <c r="CV7" s="429"/>
      <c r="CW7" s="429"/>
      <c r="CX7" s="429"/>
      <c r="CY7" s="429"/>
      <c r="CZ7" s="429"/>
      <c r="DA7" s="430"/>
      <c r="DB7" s="428">
        <v>4307680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63826</v>
      </c>
      <c r="BO8" s="429"/>
      <c r="BP8" s="429"/>
      <c r="BQ8" s="429"/>
      <c r="BR8" s="429"/>
      <c r="BS8" s="429"/>
      <c r="BT8" s="429"/>
      <c r="BU8" s="430"/>
      <c r="BV8" s="428">
        <v>60729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0.52</v>
      </c>
      <c r="CU8" s="542"/>
      <c r="CV8" s="542"/>
      <c r="CW8" s="542"/>
      <c r="CX8" s="542"/>
      <c r="CY8" s="542"/>
      <c r="CZ8" s="542"/>
      <c r="DA8" s="543"/>
      <c r="DB8" s="541">
        <v>0.53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15938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101</v>
      </c>
      <c r="AV9" s="486"/>
      <c r="AW9" s="486"/>
      <c r="AX9" s="486"/>
      <c r="AY9" s="408" t="s">
        <v>116</v>
      </c>
      <c r="AZ9" s="409"/>
      <c r="BA9" s="409"/>
      <c r="BB9" s="409"/>
      <c r="BC9" s="409"/>
      <c r="BD9" s="409"/>
      <c r="BE9" s="409"/>
      <c r="BF9" s="409"/>
      <c r="BG9" s="409"/>
      <c r="BH9" s="409"/>
      <c r="BI9" s="409"/>
      <c r="BJ9" s="409"/>
      <c r="BK9" s="409"/>
      <c r="BL9" s="409"/>
      <c r="BM9" s="410"/>
      <c r="BN9" s="428">
        <v>3097</v>
      </c>
      <c r="BO9" s="429"/>
      <c r="BP9" s="429"/>
      <c r="BQ9" s="429"/>
      <c r="BR9" s="429"/>
      <c r="BS9" s="429"/>
      <c r="BT9" s="429"/>
      <c r="BU9" s="430"/>
      <c r="BV9" s="428">
        <v>2580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13.7</v>
      </c>
      <c r="CU9" s="399"/>
      <c r="CV9" s="399"/>
      <c r="CW9" s="399"/>
      <c r="CX9" s="399"/>
      <c r="CY9" s="399"/>
      <c r="CZ9" s="399"/>
      <c r="DA9" s="400"/>
      <c r="DB9" s="398">
        <v>14.7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17504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51063</v>
      </c>
      <c r="BO10" s="429"/>
      <c r="BP10" s="429"/>
      <c r="BQ10" s="429"/>
      <c r="BR10" s="429"/>
      <c r="BS10" s="429"/>
      <c r="BT10" s="429"/>
      <c r="BU10" s="430"/>
      <c r="BV10" s="428">
        <v>30271</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101</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15634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5000</v>
      </c>
      <c r="BO12" s="429"/>
      <c r="BP12" s="429"/>
      <c r="BQ12" s="429"/>
      <c r="BR12" s="429"/>
      <c r="BS12" s="429"/>
      <c r="BT12" s="429"/>
      <c r="BU12" s="430"/>
      <c r="BV12" s="428">
        <v>230000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15362</v>
      </c>
      <c r="S13" s="532"/>
      <c r="T13" s="532"/>
      <c r="U13" s="532"/>
      <c r="V13" s="533"/>
      <c r="W13" s="519" t="s">
        <v>138</v>
      </c>
      <c r="X13" s="441"/>
      <c r="Y13" s="441"/>
      <c r="Z13" s="441"/>
      <c r="AA13" s="441"/>
      <c r="AB13" s="442"/>
      <c r="AC13" s="404">
        <v>168</v>
      </c>
      <c r="AD13" s="405"/>
      <c r="AE13" s="405"/>
      <c r="AF13" s="405"/>
      <c r="AG13" s="406"/>
      <c r="AH13" s="404">
        <v>182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49160</v>
      </c>
      <c r="BO13" s="429"/>
      <c r="BP13" s="429"/>
      <c r="BQ13" s="429"/>
      <c r="BR13" s="429"/>
      <c r="BS13" s="429"/>
      <c r="BT13" s="429"/>
      <c r="BU13" s="430"/>
      <c r="BV13" s="428">
        <v>-197149</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11.3</v>
      </c>
      <c r="CU13" s="399"/>
      <c r="CV13" s="399"/>
      <c r="CW13" s="399"/>
      <c r="CX13" s="399"/>
      <c r="CY13" s="399"/>
      <c r="CZ13" s="399"/>
      <c r="DA13" s="400"/>
      <c r="DB13" s="398">
        <v>12.4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15825</v>
      </c>
      <c r="S14" s="532"/>
      <c r="T14" s="532"/>
      <c r="U14" s="532"/>
      <c r="V14" s="533"/>
      <c r="W14" s="534"/>
      <c r="X14" s="444"/>
      <c r="Y14" s="444"/>
      <c r="Z14" s="444"/>
      <c r="AA14" s="444"/>
      <c r="AB14" s="445"/>
      <c r="AC14" s="524">
        <v>2.6</v>
      </c>
      <c r="AD14" s="525"/>
      <c r="AE14" s="525"/>
      <c r="AF14" s="525"/>
      <c r="AG14" s="526"/>
      <c r="AH14" s="524">
        <v>2.7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117.4</v>
      </c>
      <c r="CU14" s="536"/>
      <c r="CV14" s="536"/>
      <c r="CW14" s="536"/>
      <c r="CX14" s="536"/>
      <c r="CY14" s="536"/>
      <c r="CZ14" s="536"/>
      <c r="DA14" s="537"/>
      <c r="DB14" s="535">
        <v>115.2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15639</v>
      </c>
      <c r="S15" s="532"/>
      <c r="T15" s="532"/>
      <c r="U15" s="532"/>
      <c r="V15" s="533"/>
      <c r="W15" s="519" t="s">
        <v>145</v>
      </c>
      <c r="X15" s="441"/>
      <c r="Y15" s="441"/>
      <c r="Z15" s="441"/>
      <c r="AA15" s="441"/>
      <c r="AB15" s="442"/>
      <c r="AC15" s="404">
        <v>1366</v>
      </c>
      <c r="AD15" s="405"/>
      <c r="AE15" s="405"/>
      <c r="AF15" s="405"/>
      <c r="AG15" s="406"/>
      <c r="AH15" s="404">
        <v>1548</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1824695</v>
      </c>
      <c r="BO15" s="424"/>
      <c r="BP15" s="424"/>
      <c r="BQ15" s="424"/>
      <c r="BR15" s="424"/>
      <c r="BS15" s="424"/>
      <c r="BT15" s="424"/>
      <c r="BU15" s="425"/>
      <c r="BV15" s="423">
        <v>1841648</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21.5</v>
      </c>
      <c r="AD16" s="525"/>
      <c r="AE16" s="525"/>
      <c r="AF16" s="525"/>
      <c r="AG16" s="526"/>
      <c r="AH16" s="524">
        <v>22.7</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3583551</v>
      </c>
      <c r="BO16" s="429"/>
      <c r="BP16" s="429"/>
      <c r="BQ16" s="429"/>
      <c r="BR16" s="429"/>
      <c r="BS16" s="429"/>
      <c r="BT16" s="429"/>
      <c r="BU16" s="430"/>
      <c r="BV16" s="428">
        <v>3524150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4806</v>
      </c>
      <c r="AD17" s="405"/>
      <c r="AE17" s="405"/>
      <c r="AF17" s="405"/>
      <c r="AG17" s="406"/>
      <c r="AH17" s="404">
        <v>5091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2331890</v>
      </c>
      <c r="BO17" s="429"/>
      <c r="BP17" s="429"/>
      <c r="BQ17" s="429"/>
      <c r="BR17" s="429"/>
      <c r="BS17" s="429"/>
      <c r="BT17" s="429"/>
      <c r="BU17" s="430"/>
      <c r="BV17" s="428">
        <v>2354414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49.18</v>
      </c>
      <c r="M18" s="493"/>
      <c r="N18" s="493"/>
      <c r="O18" s="493"/>
      <c r="P18" s="493"/>
      <c r="Q18" s="493"/>
      <c r="R18" s="494"/>
      <c r="S18" s="494"/>
      <c r="T18" s="494"/>
      <c r="U18" s="494"/>
      <c r="V18" s="495"/>
      <c r="W18" s="509"/>
      <c r="X18" s="510"/>
      <c r="Y18" s="510"/>
      <c r="Z18" s="510"/>
      <c r="AA18" s="510"/>
      <c r="AB18" s="520"/>
      <c r="AC18" s="392">
        <v>75.8</v>
      </c>
      <c r="AD18" s="393"/>
      <c r="AE18" s="393"/>
      <c r="AF18" s="393"/>
      <c r="AG18" s="496"/>
      <c r="AH18" s="392">
        <v>74.599999999999994</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4271386</v>
      </c>
      <c r="BO18" s="429"/>
      <c r="BP18" s="429"/>
      <c r="BQ18" s="429"/>
      <c r="BR18" s="429"/>
      <c r="BS18" s="429"/>
      <c r="BT18" s="429"/>
      <c r="BU18" s="430"/>
      <c r="BV18" s="428">
        <v>4265054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324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4937093</v>
      </c>
      <c r="BO19" s="429"/>
      <c r="BP19" s="429"/>
      <c r="BQ19" s="429"/>
      <c r="BR19" s="429"/>
      <c r="BS19" s="429"/>
      <c r="BT19" s="429"/>
      <c r="BU19" s="430"/>
      <c r="BV19" s="428">
        <v>5105491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6407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8007198</v>
      </c>
      <c r="BO23" s="429"/>
      <c r="BP23" s="429"/>
      <c r="BQ23" s="429"/>
      <c r="BR23" s="429"/>
      <c r="BS23" s="429"/>
      <c r="BT23" s="429"/>
      <c r="BU23" s="430"/>
      <c r="BV23" s="428">
        <v>7911146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6540</v>
      </c>
      <c r="R24" s="405"/>
      <c r="S24" s="405"/>
      <c r="T24" s="405"/>
      <c r="U24" s="405"/>
      <c r="V24" s="406"/>
      <c r="W24" s="470"/>
      <c r="X24" s="461"/>
      <c r="Y24" s="462"/>
      <c r="Z24" s="401" t="s">
        <v>169</v>
      </c>
      <c r="AA24" s="402"/>
      <c r="AB24" s="402"/>
      <c r="AC24" s="402"/>
      <c r="AD24" s="402"/>
      <c r="AE24" s="402"/>
      <c r="AF24" s="402"/>
      <c r="AG24" s="403"/>
      <c r="AH24" s="404">
        <v>150</v>
      </c>
      <c r="AI24" s="405"/>
      <c r="AJ24" s="405"/>
      <c r="AK24" s="405"/>
      <c r="AL24" s="406"/>
      <c r="AM24" s="404">
        <v>439800</v>
      </c>
      <c r="AN24" s="405"/>
      <c r="AO24" s="405"/>
      <c r="AP24" s="405"/>
      <c r="AQ24" s="405"/>
      <c r="AR24" s="406"/>
      <c r="AS24" s="404">
        <v>2932</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6014235</v>
      </c>
      <c r="BO24" s="429"/>
      <c r="BP24" s="429"/>
      <c r="BQ24" s="429"/>
      <c r="BR24" s="429"/>
      <c r="BS24" s="429"/>
      <c r="BT24" s="429"/>
      <c r="BU24" s="430"/>
      <c r="BV24" s="428">
        <v>5956895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2</v>
      </c>
      <c r="M25" s="405"/>
      <c r="N25" s="405"/>
      <c r="O25" s="405"/>
      <c r="P25" s="406"/>
      <c r="Q25" s="404">
        <v>5440</v>
      </c>
      <c r="R25" s="405"/>
      <c r="S25" s="405"/>
      <c r="T25" s="405"/>
      <c r="U25" s="405"/>
      <c r="V25" s="406"/>
      <c r="W25" s="470"/>
      <c r="X25" s="461"/>
      <c r="Y25" s="462"/>
      <c r="Z25" s="401" t="s">
        <v>172</v>
      </c>
      <c r="AA25" s="402"/>
      <c r="AB25" s="402"/>
      <c r="AC25" s="402"/>
      <c r="AD25" s="402"/>
      <c r="AE25" s="402"/>
      <c r="AF25" s="402"/>
      <c r="AG25" s="403"/>
      <c r="AH25" s="404" t="s">
        <v>128</v>
      </c>
      <c r="AI25" s="405"/>
      <c r="AJ25" s="405"/>
      <c r="AK25" s="405"/>
      <c r="AL25" s="406"/>
      <c r="AM25" s="404" t="s">
        <v>128</v>
      </c>
      <c r="AN25" s="405"/>
      <c r="AO25" s="405"/>
      <c r="AP25" s="405"/>
      <c r="AQ25" s="405"/>
      <c r="AR25" s="406"/>
      <c r="AS25" s="404" t="s">
        <v>128</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988418</v>
      </c>
      <c r="BO25" s="424"/>
      <c r="BP25" s="424"/>
      <c r="BQ25" s="424"/>
      <c r="BR25" s="424"/>
      <c r="BS25" s="424"/>
      <c r="BT25" s="424"/>
      <c r="BU25" s="425"/>
      <c r="BV25" s="423">
        <v>207986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5100</v>
      </c>
      <c r="R26" s="405"/>
      <c r="S26" s="405"/>
      <c r="T26" s="405"/>
      <c r="U26" s="405"/>
      <c r="V26" s="406"/>
      <c r="W26" s="470"/>
      <c r="X26" s="461"/>
      <c r="Y26" s="462"/>
      <c r="Z26" s="401" t="s">
        <v>175</v>
      </c>
      <c r="AA26" s="483"/>
      <c r="AB26" s="483"/>
      <c r="AC26" s="483"/>
      <c r="AD26" s="483"/>
      <c r="AE26" s="483"/>
      <c r="AF26" s="483"/>
      <c r="AG26" s="484"/>
      <c r="AH26" s="404">
        <v>9</v>
      </c>
      <c r="AI26" s="405"/>
      <c r="AJ26" s="405"/>
      <c r="AK26" s="405"/>
      <c r="AL26" s="406"/>
      <c r="AM26" s="404">
        <v>28224</v>
      </c>
      <c r="AN26" s="405"/>
      <c r="AO26" s="405"/>
      <c r="AP26" s="405"/>
      <c r="AQ26" s="405"/>
      <c r="AR26" s="406"/>
      <c r="AS26" s="404">
        <v>3136</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3400</v>
      </c>
      <c r="R27" s="405"/>
      <c r="S27" s="405"/>
      <c r="T27" s="405"/>
      <c r="U27" s="405"/>
      <c r="V27" s="406"/>
      <c r="W27" s="470"/>
      <c r="X27" s="461"/>
      <c r="Y27" s="462"/>
      <c r="Z27" s="401" t="s">
        <v>178</v>
      </c>
      <c r="AA27" s="402"/>
      <c r="AB27" s="402"/>
      <c r="AC27" s="402"/>
      <c r="AD27" s="402"/>
      <c r="AE27" s="402"/>
      <c r="AF27" s="402"/>
      <c r="AG27" s="403"/>
      <c r="AH27" s="404">
        <v>8</v>
      </c>
      <c r="AI27" s="405"/>
      <c r="AJ27" s="405"/>
      <c r="AK27" s="405"/>
      <c r="AL27" s="406"/>
      <c r="AM27" s="404">
        <v>23738</v>
      </c>
      <c r="AN27" s="405"/>
      <c r="AO27" s="405"/>
      <c r="AP27" s="405"/>
      <c r="AQ27" s="405"/>
      <c r="AR27" s="406"/>
      <c r="AS27" s="404">
        <v>2967</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128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3100</v>
      </c>
      <c r="R28" s="405"/>
      <c r="S28" s="405"/>
      <c r="T28" s="405"/>
      <c r="U28" s="405"/>
      <c r="V28" s="406"/>
      <c r="W28" s="470"/>
      <c r="X28" s="461"/>
      <c r="Y28" s="462"/>
      <c r="Z28" s="401" t="s">
        <v>181</v>
      </c>
      <c r="AA28" s="402"/>
      <c r="AB28" s="402"/>
      <c r="AC28" s="402"/>
      <c r="AD28" s="402"/>
      <c r="AE28" s="402"/>
      <c r="AF28" s="402"/>
      <c r="AG28" s="403"/>
      <c r="AH28" s="404" t="s">
        <v>128</v>
      </c>
      <c r="AI28" s="405"/>
      <c r="AJ28" s="405"/>
      <c r="AK28" s="405"/>
      <c r="AL28" s="406"/>
      <c r="AM28" s="404" t="s">
        <v>128</v>
      </c>
      <c r="AN28" s="405"/>
      <c r="AO28" s="405"/>
      <c r="AP28" s="405"/>
      <c r="AQ28" s="405"/>
      <c r="AR28" s="406"/>
      <c r="AS28" s="404" t="s">
        <v>128</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687623</v>
      </c>
      <c r="BO28" s="424"/>
      <c r="BP28" s="424"/>
      <c r="BQ28" s="424"/>
      <c r="BR28" s="424"/>
      <c r="BS28" s="424"/>
      <c r="BT28" s="424"/>
      <c r="BU28" s="425"/>
      <c r="BV28" s="423">
        <v>641560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10</v>
      </c>
      <c r="M29" s="405"/>
      <c r="N29" s="405"/>
      <c r="O29" s="405"/>
      <c r="P29" s="406"/>
      <c r="Q29" s="404">
        <v>3000</v>
      </c>
      <c r="R29" s="405"/>
      <c r="S29" s="405"/>
      <c r="T29" s="405"/>
      <c r="U29" s="405"/>
      <c r="V29" s="406"/>
      <c r="W29" s="471"/>
      <c r="X29" s="472"/>
      <c r="Y29" s="473"/>
      <c r="Z29" s="401" t="s">
        <v>184</v>
      </c>
      <c r="AA29" s="402"/>
      <c r="AB29" s="402"/>
      <c r="AC29" s="402"/>
      <c r="AD29" s="402"/>
      <c r="AE29" s="402"/>
      <c r="AF29" s="402"/>
      <c r="AG29" s="403"/>
      <c r="AH29" s="404">
        <v>158</v>
      </c>
      <c r="AI29" s="405"/>
      <c r="AJ29" s="405"/>
      <c r="AK29" s="405"/>
      <c r="AL29" s="406"/>
      <c r="AM29" s="404">
        <v>463538</v>
      </c>
      <c r="AN29" s="405"/>
      <c r="AO29" s="405"/>
      <c r="AP29" s="405"/>
      <c r="AQ29" s="405"/>
      <c r="AR29" s="406"/>
      <c r="AS29" s="404">
        <v>2934</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38470</v>
      </c>
      <c r="BO29" s="429"/>
      <c r="BP29" s="429"/>
      <c r="BQ29" s="429"/>
      <c r="BR29" s="429"/>
      <c r="BS29" s="429"/>
      <c r="BT29" s="429"/>
      <c r="BU29" s="430"/>
      <c r="BV29" s="428">
        <v>38468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96.2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664296</v>
      </c>
      <c r="BO30" s="432"/>
      <c r="BP30" s="432"/>
      <c r="BQ30" s="432"/>
      <c r="BR30" s="432"/>
      <c r="BS30" s="432"/>
      <c r="BT30" s="432"/>
      <c r="BU30" s="433"/>
      <c r="BV30" s="431">
        <v>827453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194</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泉州南消防組合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漁業集落排水事業特別会計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大阪府後期高齢者医療広域連合（一般会計）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大阪府後期高齢者医療広域連合（後期高齢者医療特別会計）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大阪広域水道企業団（水道事業会計）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大阪広域水道企業団（工業用水道事業会計）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2Xg3uHXdlzphwW82eK80BxEdi/uz0aB/MjNWX6mZvgz/M/zto89gVCDB9DSNZ3ZdvS3yoyYytsPyHNhxRxkiow==" saltValue="idv6Mr1xHzZ1pLoN1R6p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574</v>
      </c>
      <c r="D34" s="1210"/>
      <c r="E34" s="1211"/>
      <c r="F34" s="32">
        <v>1.0900000000000001</v>
      </c>
      <c r="G34" s="33">
        <v>1.35</v>
      </c>
      <c r="H34" s="33">
        <v>1.46</v>
      </c>
      <c r="I34" s="33">
        <v>1.85</v>
      </c>
      <c r="J34" s="34">
        <v>1.51</v>
      </c>
      <c r="K34" s="22"/>
      <c r="L34" s="22"/>
      <c r="M34" s="22"/>
      <c r="N34" s="22"/>
      <c r="O34" s="22"/>
      <c r="P34" s="22"/>
    </row>
    <row r="35" spans="1:16" ht="39" customHeight="1" x14ac:dyDescent="0.15">
      <c r="A35" s="22"/>
      <c r="B35" s="35"/>
      <c r="C35" s="1204" t="s">
        <v>575</v>
      </c>
      <c r="D35" s="1205"/>
      <c r="E35" s="1206"/>
      <c r="F35" s="36">
        <v>1.1299999999999999</v>
      </c>
      <c r="G35" s="37">
        <v>1.27</v>
      </c>
      <c r="H35" s="37">
        <v>1.36</v>
      </c>
      <c r="I35" s="37">
        <v>1.4</v>
      </c>
      <c r="J35" s="38">
        <v>1.48</v>
      </c>
      <c r="K35" s="22"/>
      <c r="L35" s="22"/>
      <c r="M35" s="22"/>
      <c r="N35" s="22"/>
      <c r="O35" s="22"/>
      <c r="P35" s="22"/>
    </row>
    <row r="36" spans="1:16" ht="39" customHeight="1" x14ac:dyDescent="0.15">
      <c r="A36" s="22"/>
      <c r="B36" s="35"/>
      <c r="C36" s="1204" t="s">
        <v>576</v>
      </c>
      <c r="D36" s="1205"/>
      <c r="E36" s="1206"/>
      <c r="F36" s="36">
        <v>0</v>
      </c>
      <c r="G36" s="37">
        <v>2.37</v>
      </c>
      <c r="H36" s="37">
        <v>3.27</v>
      </c>
      <c r="I36" s="37">
        <v>1.88</v>
      </c>
      <c r="J36" s="38">
        <v>0.44</v>
      </c>
      <c r="K36" s="22"/>
      <c r="L36" s="22"/>
      <c r="M36" s="22"/>
      <c r="N36" s="22"/>
      <c r="O36" s="22"/>
      <c r="P36" s="22"/>
    </row>
    <row r="37" spans="1:16" ht="39" customHeight="1" x14ac:dyDescent="0.15">
      <c r="A37" s="22"/>
      <c r="B37" s="35"/>
      <c r="C37" s="1204" t="s">
        <v>577</v>
      </c>
      <c r="D37" s="1205"/>
      <c r="E37" s="1206"/>
      <c r="F37" s="36">
        <v>0.1</v>
      </c>
      <c r="G37" s="37">
        <v>0.09</v>
      </c>
      <c r="H37" s="37">
        <v>0.11</v>
      </c>
      <c r="I37" s="37">
        <v>0.12</v>
      </c>
      <c r="J37" s="38">
        <v>0.05</v>
      </c>
      <c r="K37" s="22"/>
      <c r="L37" s="22"/>
      <c r="M37" s="22"/>
      <c r="N37" s="22"/>
      <c r="O37" s="22"/>
      <c r="P37" s="22"/>
    </row>
    <row r="38" spans="1:16" ht="39" customHeight="1" x14ac:dyDescent="0.15">
      <c r="A38" s="22"/>
      <c r="B38" s="35"/>
      <c r="C38" s="1204" t="s">
        <v>578</v>
      </c>
      <c r="D38" s="1205"/>
      <c r="E38" s="1206"/>
      <c r="F38" s="36">
        <v>0</v>
      </c>
      <c r="G38" s="37">
        <v>0</v>
      </c>
      <c r="H38" s="37">
        <v>0</v>
      </c>
      <c r="I38" s="37">
        <v>0</v>
      </c>
      <c r="J38" s="38">
        <v>0</v>
      </c>
      <c r="K38" s="22"/>
      <c r="L38" s="22"/>
      <c r="M38" s="22"/>
      <c r="N38" s="22"/>
      <c r="O38" s="22"/>
      <c r="P38" s="22"/>
    </row>
    <row r="39" spans="1:16" ht="39" customHeight="1" x14ac:dyDescent="0.15">
      <c r="A39" s="22"/>
      <c r="B39" s="35"/>
      <c r="C39" s="1204" t="s">
        <v>579</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580</v>
      </c>
      <c r="D42" s="1205"/>
      <c r="E42" s="1206"/>
      <c r="F42" s="36" t="s">
        <v>524</v>
      </c>
      <c r="G42" s="37" t="s">
        <v>524</v>
      </c>
      <c r="H42" s="37" t="s">
        <v>581</v>
      </c>
      <c r="I42" s="37" t="s">
        <v>524</v>
      </c>
      <c r="J42" s="38" t="s">
        <v>524</v>
      </c>
      <c r="K42" s="22"/>
      <c r="L42" s="22"/>
      <c r="M42" s="22"/>
      <c r="N42" s="22"/>
      <c r="O42" s="22"/>
      <c r="P42" s="22"/>
    </row>
    <row r="43" spans="1:16" ht="39" customHeight="1" thickBot="1" x14ac:dyDescent="0.2">
      <c r="A43" s="22"/>
      <c r="B43" s="40"/>
      <c r="C43" s="1207" t="s">
        <v>582</v>
      </c>
      <c r="D43" s="1208"/>
      <c r="E43" s="1209"/>
      <c r="F43" s="41">
        <v>0.5</v>
      </c>
      <c r="G43" s="42">
        <v>0.2</v>
      </c>
      <c r="H43" s="42">
        <v>0</v>
      </c>
      <c r="I43" s="42">
        <v>3.55</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ew9VI6vWrQEk5s48lwjUPDWrigJd3dKH9zF6ie6iwYJcYKJN6CJiY9yJ2+HU/yiCOIOZ32T3nVkLYgHmupmbQ==" saltValue="/8OapScKlV9mIuwUQEN/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930</v>
      </c>
      <c r="L45" s="60">
        <v>813</v>
      </c>
      <c r="M45" s="60">
        <v>756</v>
      </c>
      <c r="N45" s="60">
        <v>752</v>
      </c>
      <c r="O45" s="61">
        <v>676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524</v>
      </c>
      <c r="L47" s="64" t="s">
        <v>524</v>
      </c>
      <c r="M47" s="64" t="s">
        <v>524</v>
      </c>
      <c r="N47" s="64" t="s">
        <v>524</v>
      </c>
      <c r="O47" s="65" t="s">
        <v>524</v>
      </c>
      <c r="P47" s="48"/>
      <c r="Q47" s="48"/>
      <c r="R47" s="48"/>
      <c r="S47" s="48"/>
      <c r="T47" s="48"/>
      <c r="U47" s="48"/>
    </row>
    <row r="48" spans="1:21" ht="30.75" customHeight="1" x14ac:dyDescent="0.15">
      <c r="A48" s="48"/>
      <c r="B48" s="1232"/>
      <c r="C48" s="1233"/>
      <c r="D48" s="62"/>
      <c r="E48" s="1214" t="s">
        <v>15</v>
      </c>
      <c r="F48" s="1214"/>
      <c r="G48" s="1214"/>
      <c r="H48" s="1214"/>
      <c r="I48" s="1214"/>
      <c r="J48" s="1215"/>
      <c r="K48" s="63">
        <v>240</v>
      </c>
      <c r="L48" s="64">
        <v>259</v>
      </c>
      <c r="M48" s="64">
        <v>269</v>
      </c>
      <c r="N48" s="64">
        <v>248</v>
      </c>
      <c r="O48" s="65">
        <v>252</v>
      </c>
      <c r="P48" s="48"/>
      <c r="Q48" s="48"/>
      <c r="R48" s="48"/>
      <c r="S48" s="48"/>
      <c r="T48" s="48"/>
      <c r="U48" s="48"/>
    </row>
    <row r="49" spans="1:21" ht="30.75" customHeight="1" x14ac:dyDescent="0.15">
      <c r="A49" s="48"/>
      <c r="B49" s="1232"/>
      <c r="C49" s="1233"/>
      <c r="D49" s="62"/>
      <c r="E49" s="1214" t="s">
        <v>16</v>
      </c>
      <c r="F49" s="1214"/>
      <c r="G49" s="1214"/>
      <c r="H49" s="1214"/>
      <c r="I49" s="1214"/>
      <c r="J49" s="1215"/>
      <c r="K49" s="63">
        <v>16</v>
      </c>
      <c r="L49" s="64">
        <v>21</v>
      </c>
      <c r="M49" s="64">
        <v>24</v>
      </c>
      <c r="N49" s="64">
        <v>27</v>
      </c>
      <c r="O49" s="65">
        <v>29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524</v>
      </c>
      <c r="L50" s="64" t="s">
        <v>524</v>
      </c>
      <c r="M50" s="64" t="s">
        <v>524</v>
      </c>
      <c r="N50" s="64" t="s">
        <v>524</v>
      </c>
      <c r="O50" s="65" t="s">
        <v>524</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626</v>
      </c>
      <c r="L52" s="64">
        <v>609</v>
      </c>
      <c r="M52" s="64">
        <v>591</v>
      </c>
      <c r="N52" s="64">
        <v>592</v>
      </c>
      <c r="O52" s="65">
        <v>587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560</v>
      </c>
      <c r="L53" s="69">
        <v>484</v>
      </c>
      <c r="M53" s="69">
        <v>458</v>
      </c>
      <c r="N53" s="69">
        <v>435</v>
      </c>
      <c r="O53" s="70">
        <v>370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603</v>
      </c>
      <c r="L57" s="84" t="s">
        <v>603</v>
      </c>
      <c r="M57" s="84" t="s">
        <v>603</v>
      </c>
      <c r="N57" s="84" t="s">
        <v>603</v>
      </c>
      <c r="O57" s="85" t="s">
        <v>603</v>
      </c>
    </row>
    <row r="58" spans="1:21" ht="31.5" customHeight="1" thickBot="1" x14ac:dyDescent="0.2">
      <c r="B58" s="1222"/>
      <c r="C58" s="1223"/>
      <c r="D58" s="1227" t="s">
        <v>27</v>
      </c>
      <c r="E58" s="1228"/>
      <c r="F58" s="1228"/>
      <c r="G58" s="1228"/>
      <c r="H58" s="1228"/>
      <c r="I58" s="1228"/>
      <c r="J58" s="1229"/>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6kIpn76o5emQ8s4oPSFJhFh+FLIh7nMnxprG0yiXrGMjgOgQddj85IfyPnoY2Xp957xcves9Fh8JyeLUDUi3Q==" saltValue="C3Q+hHGlvzZyODR3feQk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0" t="s">
        <v>30</v>
      </c>
      <c r="C41" s="1251"/>
      <c r="D41" s="102"/>
      <c r="E41" s="1252" t="s">
        <v>31</v>
      </c>
      <c r="F41" s="1252"/>
      <c r="G41" s="1252"/>
      <c r="H41" s="1253"/>
      <c r="I41" s="103">
        <v>7251</v>
      </c>
      <c r="J41" s="104">
        <v>7331</v>
      </c>
      <c r="K41" s="104">
        <v>7589</v>
      </c>
      <c r="L41" s="104">
        <v>7911</v>
      </c>
      <c r="M41" s="105">
        <v>8007</v>
      </c>
    </row>
    <row r="42" spans="2:13" ht="27.75" customHeight="1" x14ac:dyDescent="0.15">
      <c r="B42" s="1240"/>
      <c r="C42" s="1241"/>
      <c r="D42" s="106"/>
      <c r="E42" s="1244" t="s">
        <v>32</v>
      </c>
      <c r="F42" s="1244"/>
      <c r="G42" s="1244"/>
      <c r="H42" s="1245"/>
      <c r="I42" s="107" t="s">
        <v>524</v>
      </c>
      <c r="J42" s="108" t="s">
        <v>524</v>
      </c>
      <c r="K42" s="108" t="s">
        <v>524</v>
      </c>
      <c r="L42" s="108" t="s">
        <v>524</v>
      </c>
      <c r="M42" s="109" t="s">
        <v>524</v>
      </c>
    </row>
    <row r="43" spans="2:13" ht="27.75" customHeight="1" x14ac:dyDescent="0.15">
      <c r="B43" s="1240"/>
      <c r="C43" s="1241"/>
      <c r="D43" s="106"/>
      <c r="E43" s="1244" t="s">
        <v>33</v>
      </c>
      <c r="F43" s="1244"/>
      <c r="G43" s="1244"/>
      <c r="H43" s="1245"/>
      <c r="I43" s="107">
        <v>3877</v>
      </c>
      <c r="J43" s="108">
        <v>3718</v>
      </c>
      <c r="K43" s="108">
        <v>3593</v>
      </c>
      <c r="L43" s="108">
        <v>3466</v>
      </c>
      <c r="M43" s="109">
        <v>3300</v>
      </c>
    </row>
    <row r="44" spans="2:13" ht="27.75" customHeight="1" x14ac:dyDescent="0.15">
      <c r="B44" s="1240"/>
      <c r="C44" s="1241"/>
      <c r="D44" s="106"/>
      <c r="E44" s="1244" t="s">
        <v>34</v>
      </c>
      <c r="F44" s="1244"/>
      <c r="G44" s="1244"/>
      <c r="H44" s="1245"/>
      <c r="I44" s="107">
        <v>142</v>
      </c>
      <c r="J44" s="108">
        <v>171</v>
      </c>
      <c r="K44" s="108">
        <v>207</v>
      </c>
      <c r="L44" s="108">
        <v>205</v>
      </c>
      <c r="M44" s="109">
        <v>191</v>
      </c>
    </row>
    <row r="45" spans="2:13" ht="27.75" customHeight="1" x14ac:dyDescent="0.15">
      <c r="B45" s="1240"/>
      <c r="C45" s="1241"/>
      <c r="D45" s="106"/>
      <c r="E45" s="1244" t="s">
        <v>35</v>
      </c>
      <c r="F45" s="1244"/>
      <c r="G45" s="1244"/>
      <c r="H45" s="1245"/>
      <c r="I45" s="107">
        <v>1421</v>
      </c>
      <c r="J45" s="108">
        <v>1399</v>
      </c>
      <c r="K45" s="108">
        <v>1108</v>
      </c>
      <c r="L45" s="108">
        <v>998</v>
      </c>
      <c r="M45" s="109">
        <v>987</v>
      </c>
    </row>
    <row r="46" spans="2:13" ht="27.75" customHeight="1" x14ac:dyDescent="0.15">
      <c r="B46" s="1240"/>
      <c r="C46" s="1241"/>
      <c r="D46" s="110"/>
      <c r="E46" s="1244" t="s">
        <v>36</v>
      </c>
      <c r="F46" s="1244"/>
      <c r="G46" s="1244"/>
      <c r="H46" s="1245"/>
      <c r="I46" s="107" t="s">
        <v>524</v>
      </c>
      <c r="J46" s="108" t="s">
        <v>524</v>
      </c>
      <c r="K46" s="108" t="s">
        <v>524</v>
      </c>
      <c r="L46" s="108" t="s">
        <v>524</v>
      </c>
      <c r="M46" s="109" t="s">
        <v>524</v>
      </c>
    </row>
    <row r="47" spans="2:13" ht="27.75" customHeight="1" x14ac:dyDescent="0.15">
      <c r="B47" s="1240"/>
      <c r="C47" s="1241"/>
      <c r="D47" s="111"/>
      <c r="E47" s="1254" t="s">
        <v>37</v>
      </c>
      <c r="F47" s="1255"/>
      <c r="G47" s="1255"/>
      <c r="H47" s="1256"/>
      <c r="I47" s="107" t="s">
        <v>524</v>
      </c>
      <c r="J47" s="108" t="s">
        <v>524</v>
      </c>
      <c r="K47" s="108" t="s">
        <v>524</v>
      </c>
      <c r="L47" s="108" t="s">
        <v>524</v>
      </c>
      <c r="M47" s="109" t="s">
        <v>524</v>
      </c>
    </row>
    <row r="48" spans="2:13" ht="27.75" customHeight="1" x14ac:dyDescent="0.15">
      <c r="B48" s="1240"/>
      <c r="C48" s="1241"/>
      <c r="D48" s="106"/>
      <c r="E48" s="1244" t="s">
        <v>38</v>
      </c>
      <c r="F48" s="1244"/>
      <c r="G48" s="1244"/>
      <c r="H48" s="1245"/>
      <c r="I48" s="107" t="s">
        <v>524</v>
      </c>
      <c r="J48" s="108" t="s">
        <v>524</v>
      </c>
      <c r="K48" s="108" t="s">
        <v>524</v>
      </c>
      <c r="L48" s="108" t="s">
        <v>524</v>
      </c>
      <c r="M48" s="109" t="s">
        <v>524</v>
      </c>
    </row>
    <row r="49" spans="2:13" ht="27.75" customHeight="1" x14ac:dyDescent="0.15">
      <c r="B49" s="1242"/>
      <c r="C49" s="1243"/>
      <c r="D49" s="106"/>
      <c r="E49" s="1244" t="s">
        <v>39</v>
      </c>
      <c r="F49" s="1244"/>
      <c r="G49" s="1244"/>
      <c r="H49" s="1245"/>
      <c r="I49" s="107" t="s">
        <v>524</v>
      </c>
      <c r="J49" s="108" t="s">
        <v>524</v>
      </c>
      <c r="K49" s="108" t="s">
        <v>524</v>
      </c>
      <c r="L49" s="108" t="s">
        <v>524</v>
      </c>
      <c r="M49" s="109" t="s">
        <v>524</v>
      </c>
    </row>
    <row r="50" spans="2:13" ht="27.75" customHeight="1" x14ac:dyDescent="0.15">
      <c r="B50" s="1238" t="s">
        <v>40</v>
      </c>
      <c r="C50" s="1239"/>
      <c r="D50" s="112"/>
      <c r="E50" s="1244" t="s">
        <v>41</v>
      </c>
      <c r="F50" s="1244"/>
      <c r="G50" s="1244"/>
      <c r="H50" s="1245"/>
      <c r="I50" s="107">
        <v>1717</v>
      </c>
      <c r="J50" s="108">
        <v>1691</v>
      </c>
      <c r="K50" s="108">
        <v>1900</v>
      </c>
      <c r="L50" s="108">
        <v>1804</v>
      </c>
      <c r="M50" s="109">
        <v>1716</v>
      </c>
    </row>
    <row r="51" spans="2:13" ht="27.75" customHeight="1" x14ac:dyDescent="0.15">
      <c r="B51" s="1240"/>
      <c r="C51" s="1241"/>
      <c r="D51" s="106"/>
      <c r="E51" s="1244" t="s">
        <v>42</v>
      </c>
      <c r="F51" s="1244"/>
      <c r="G51" s="1244"/>
      <c r="H51" s="1245"/>
      <c r="I51" s="107" t="s">
        <v>524</v>
      </c>
      <c r="J51" s="108" t="s">
        <v>524</v>
      </c>
      <c r="K51" s="108" t="s">
        <v>524</v>
      </c>
      <c r="L51" s="108" t="s">
        <v>524</v>
      </c>
      <c r="M51" s="109" t="s">
        <v>524</v>
      </c>
    </row>
    <row r="52" spans="2:13" ht="27.75" customHeight="1" x14ac:dyDescent="0.15">
      <c r="B52" s="1242"/>
      <c r="C52" s="1243"/>
      <c r="D52" s="106"/>
      <c r="E52" s="1244" t="s">
        <v>43</v>
      </c>
      <c r="F52" s="1244"/>
      <c r="G52" s="1244"/>
      <c r="H52" s="1245"/>
      <c r="I52" s="107">
        <v>6668</v>
      </c>
      <c r="J52" s="108">
        <v>6678</v>
      </c>
      <c r="K52" s="108">
        <v>6528</v>
      </c>
      <c r="L52" s="108">
        <v>6494</v>
      </c>
      <c r="M52" s="109">
        <v>6402</v>
      </c>
    </row>
    <row r="53" spans="2:13" ht="27.75" customHeight="1" thickBot="1" x14ac:dyDescent="0.2">
      <c r="B53" s="1246" t="s">
        <v>44</v>
      </c>
      <c r="C53" s="1247"/>
      <c r="D53" s="113"/>
      <c r="E53" s="1248" t="s">
        <v>45</v>
      </c>
      <c r="F53" s="1248"/>
      <c r="G53" s="1248"/>
      <c r="H53" s="1249"/>
      <c r="I53" s="114">
        <v>4306</v>
      </c>
      <c r="J53" s="115">
        <v>4251</v>
      </c>
      <c r="K53" s="115">
        <v>4068</v>
      </c>
      <c r="L53" s="115">
        <v>4282</v>
      </c>
      <c r="M53" s="116">
        <v>4368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KRdEc9p/Tx8xvIMqbtz3KO54HQy/LDNAUvVJWvh4KamcF6iSmWtIbGRhov/VFz4vrrauF/5imCl1RNacbUnrg==" saltValue="RsL+PkQJBwuT1HZHcq4Q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841</v>
      </c>
      <c r="G55" s="128">
        <v>642</v>
      </c>
      <c r="H55" s="129">
        <v>688</v>
      </c>
    </row>
    <row r="56" spans="2:8" ht="52.5" customHeight="1" x14ac:dyDescent="0.15">
      <c r="B56" s="130"/>
      <c r="C56" s="1267" t="s">
        <v>49</v>
      </c>
      <c r="D56" s="1267"/>
      <c r="E56" s="1268"/>
      <c r="F56" s="131">
        <v>38</v>
      </c>
      <c r="G56" s="131">
        <v>38</v>
      </c>
      <c r="H56" s="132">
        <v>38</v>
      </c>
    </row>
    <row r="57" spans="2:8" ht="53.25" customHeight="1" x14ac:dyDescent="0.15">
      <c r="B57" s="130"/>
      <c r="C57" s="1269" t="s">
        <v>50</v>
      </c>
      <c r="D57" s="1269"/>
      <c r="E57" s="1270"/>
      <c r="F57" s="133">
        <v>735</v>
      </c>
      <c r="G57" s="133">
        <v>827</v>
      </c>
      <c r="H57" s="134">
        <v>664</v>
      </c>
    </row>
    <row r="58" spans="2:8" ht="45.75" customHeight="1" x14ac:dyDescent="0.15">
      <c r="B58" s="135"/>
      <c r="C58" s="1257" t="s">
        <v>594</v>
      </c>
      <c r="D58" s="1258"/>
      <c r="E58" s="1259"/>
      <c r="F58" s="136">
        <v>379</v>
      </c>
      <c r="G58" s="136">
        <v>499</v>
      </c>
      <c r="H58" s="137">
        <v>346</v>
      </c>
    </row>
    <row r="59" spans="2:8" ht="45.75" customHeight="1" x14ac:dyDescent="0.15">
      <c r="B59" s="135"/>
      <c r="C59" s="1257" t="s">
        <v>595</v>
      </c>
      <c r="D59" s="1258"/>
      <c r="E59" s="1259"/>
      <c r="F59" s="136">
        <v>150</v>
      </c>
      <c r="G59" s="136">
        <v>156</v>
      </c>
      <c r="H59" s="137">
        <v>145</v>
      </c>
    </row>
    <row r="60" spans="2:8" ht="45.75" customHeight="1" x14ac:dyDescent="0.15">
      <c r="B60" s="135"/>
      <c r="C60" s="1257" t="s">
        <v>596</v>
      </c>
      <c r="D60" s="1258"/>
      <c r="E60" s="1259"/>
      <c r="F60" s="136">
        <v>137</v>
      </c>
      <c r="G60" s="136">
        <v>137</v>
      </c>
      <c r="H60" s="137">
        <v>137</v>
      </c>
    </row>
    <row r="61" spans="2:8" ht="45.75" customHeight="1" x14ac:dyDescent="0.15">
      <c r="B61" s="135"/>
      <c r="C61" s="1257" t="s">
        <v>597</v>
      </c>
      <c r="D61" s="1258"/>
      <c r="E61" s="1259"/>
      <c r="F61" s="136">
        <v>36</v>
      </c>
      <c r="G61" s="136">
        <v>35</v>
      </c>
      <c r="H61" s="137">
        <v>34</v>
      </c>
    </row>
    <row r="62" spans="2:8" ht="45.75" customHeight="1" thickBot="1" x14ac:dyDescent="0.2">
      <c r="B62" s="138"/>
      <c r="C62" s="1260" t="s">
        <v>598</v>
      </c>
      <c r="D62" s="1261"/>
      <c r="E62" s="1262"/>
      <c r="F62" s="139">
        <v>0</v>
      </c>
      <c r="G62" s="139">
        <v>0</v>
      </c>
      <c r="H62" s="140">
        <v>2</v>
      </c>
    </row>
    <row r="63" spans="2:8" ht="52.5" customHeight="1" thickBot="1" x14ac:dyDescent="0.2">
      <c r="B63" s="141"/>
      <c r="C63" s="1263" t="s">
        <v>51</v>
      </c>
      <c r="D63" s="1263"/>
      <c r="E63" s="1264"/>
      <c r="F63" s="142">
        <v>1614</v>
      </c>
      <c r="G63" s="142">
        <v>1507</v>
      </c>
      <c r="H63" s="143">
        <v>1390</v>
      </c>
    </row>
    <row r="64" spans="2:8" ht="15" customHeight="1" x14ac:dyDescent="0.15"/>
  </sheetData>
  <sheetProtection algorithmName="SHA-512" hashValue="fVLgOLqDKZealJsrcnWSNQUxhOqB+ADO/SMlCzlvDz3aEBk+uwEvYp1v+9nSo1qH+/Xix3ucTasF9UB5gg16EA==" saltValue="w/i5lqsFJBSDF+0Nf31N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566</v>
      </c>
      <c r="BQ50" s="1305"/>
      <c r="BR50" s="1305"/>
      <c r="BS50" s="1305"/>
      <c r="BT50" s="1305"/>
      <c r="BU50" s="1305"/>
      <c r="BV50" s="1305"/>
      <c r="BW50" s="1305"/>
      <c r="BX50" s="1305" t="s">
        <v>567</v>
      </c>
      <c r="BY50" s="1305"/>
      <c r="BZ50" s="1305"/>
      <c r="CA50" s="1305"/>
      <c r="CB50" s="1305"/>
      <c r="CC50" s="1305"/>
      <c r="CD50" s="1305"/>
      <c r="CE50" s="1305"/>
      <c r="CF50" s="1305" t="s">
        <v>568</v>
      </c>
      <c r="CG50" s="1305"/>
      <c r="CH50" s="1305"/>
      <c r="CI50" s="1305"/>
      <c r="CJ50" s="1305"/>
      <c r="CK50" s="1305"/>
      <c r="CL50" s="1305"/>
      <c r="CM50" s="1305"/>
      <c r="CN50" s="1305" t="s">
        <v>569</v>
      </c>
      <c r="CO50" s="1305"/>
      <c r="CP50" s="1305"/>
      <c r="CQ50" s="1305"/>
      <c r="CR50" s="1305"/>
      <c r="CS50" s="1305"/>
      <c r="CT50" s="1305"/>
      <c r="CU50" s="1305"/>
      <c r="CV50" s="1305" t="s">
        <v>570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v>115.9</v>
      </c>
      <c r="BQ51" s="1310"/>
      <c r="BR51" s="1310"/>
      <c r="BS51" s="1310"/>
      <c r="BT51" s="1310"/>
      <c r="BU51" s="1310"/>
      <c r="BV51" s="1310"/>
      <c r="BW51" s="1310"/>
      <c r="BX51" s="1310">
        <v>115.2</v>
      </c>
      <c r="BY51" s="1310"/>
      <c r="BZ51" s="1310"/>
      <c r="CA51" s="1310"/>
      <c r="CB51" s="1310"/>
      <c r="CC51" s="1310"/>
      <c r="CD51" s="1310"/>
      <c r="CE51" s="1310"/>
      <c r="CF51" s="1310">
        <v>111</v>
      </c>
      <c r="CG51" s="1310"/>
      <c r="CH51" s="1310"/>
      <c r="CI51" s="1310"/>
      <c r="CJ51" s="1310"/>
      <c r="CK51" s="1310"/>
      <c r="CL51" s="1310"/>
      <c r="CM51" s="1310"/>
      <c r="CN51" s="1310">
        <v>115.2</v>
      </c>
      <c r="CO51" s="1310"/>
      <c r="CP51" s="1310"/>
      <c r="CQ51" s="1310"/>
      <c r="CR51" s="1310"/>
      <c r="CS51" s="1310"/>
      <c r="CT51" s="1310"/>
      <c r="CU51" s="1310"/>
      <c r="CV51" s="1310">
        <v>117.4</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v>65.5</v>
      </c>
      <c r="BQ53" s="1310"/>
      <c r="BR53" s="1310"/>
      <c r="BS53" s="1310"/>
      <c r="BT53" s="1310"/>
      <c r="BU53" s="1310"/>
      <c r="BV53" s="1310"/>
      <c r="BW53" s="1310"/>
      <c r="BX53" s="1310">
        <v>68.099999999999994</v>
      </c>
      <c r="BY53" s="1310"/>
      <c r="BZ53" s="1310"/>
      <c r="CA53" s="1310"/>
      <c r="CB53" s="1310"/>
      <c r="CC53" s="1310"/>
      <c r="CD53" s="1310"/>
      <c r="CE53" s="1310"/>
      <c r="CF53" s="1310">
        <v>67</v>
      </c>
      <c r="CG53" s="1310"/>
      <c r="CH53" s="1310"/>
      <c r="CI53" s="1310"/>
      <c r="CJ53" s="1310"/>
      <c r="CK53" s="1310"/>
      <c r="CL53" s="1310"/>
      <c r="CM53" s="1310"/>
      <c r="CN53" s="1310">
        <v>65.2</v>
      </c>
      <c r="CO53" s="1310"/>
      <c r="CP53" s="1310"/>
      <c r="CQ53" s="1310"/>
      <c r="CR53" s="1310"/>
      <c r="CS53" s="1310"/>
      <c r="CT53" s="1310"/>
      <c r="CU53" s="1310"/>
      <c r="CV53" s="1310">
        <v>66.8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610</v>
      </c>
      <c r="BC55" s="1309"/>
      <c r="BD55" s="1309"/>
      <c r="BE55" s="1309"/>
      <c r="BF55" s="1309"/>
      <c r="BG55" s="1309"/>
      <c r="BH55" s="1309"/>
      <c r="BI55" s="1309"/>
      <c r="BJ55" s="1309"/>
      <c r="BK55" s="1309"/>
      <c r="BL55" s="1309"/>
      <c r="BM55" s="1309"/>
      <c r="BN55" s="1309"/>
      <c r="BO55" s="1309"/>
      <c r="BP55" s="1310">
        <v>36.5</v>
      </c>
      <c r="BQ55" s="1310"/>
      <c r="BR55" s="1310"/>
      <c r="BS55" s="1310"/>
      <c r="BT55" s="1310"/>
      <c r="BU55" s="1310"/>
      <c r="BV55" s="1310"/>
      <c r="BW55" s="1310"/>
      <c r="BX55" s="1310">
        <v>32.9</v>
      </c>
      <c r="BY55" s="1310"/>
      <c r="BZ55" s="1310"/>
      <c r="CA55" s="1310"/>
      <c r="CB55" s="1310"/>
      <c r="CC55" s="1310"/>
      <c r="CD55" s="1310"/>
      <c r="CE55" s="1310"/>
      <c r="CF55" s="1310">
        <v>28.5</v>
      </c>
      <c r="CG55" s="1310"/>
      <c r="CH55" s="1310"/>
      <c r="CI55" s="1310"/>
      <c r="CJ55" s="1310"/>
      <c r="CK55" s="1310"/>
      <c r="CL55" s="1310"/>
      <c r="CM55" s="1310"/>
      <c r="CN55" s="1310">
        <v>20.5</v>
      </c>
      <c r="CO55" s="1310"/>
      <c r="CP55" s="1310"/>
      <c r="CQ55" s="1310"/>
      <c r="CR55" s="1310"/>
      <c r="CS55" s="1310"/>
      <c r="CT55" s="1310"/>
      <c r="CU55" s="1310"/>
      <c r="CV55" s="1310">
        <v>21.4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v>54.1</v>
      </c>
      <c r="BQ57" s="1310"/>
      <c r="BR57" s="1310"/>
      <c r="BS57" s="1310"/>
      <c r="BT57" s="1310"/>
      <c r="BU57" s="1310"/>
      <c r="BV57" s="1310"/>
      <c r="BW57" s="1310"/>
      <c r="BX57" s="1310">
        <v>57</v>
      </c>
      <c r="BY57" s="1310"/>
      <c r="BZ57" s="1310"/>
      <c r="CA57" s="1310"/>
      <c r="CB57" s="1310"/>
      <c r="CC57" s="1310"/>
      <c r="CD57" s="1310"/>
      <c r="CE57" s="1310"/>
      <c r="CF57" s="1310">
        <v>59.7</v>
      </c>
      <c r="CG57" s="1310"/>
      <c r="CH57" s="1310"/>
      <c r="CI57" s="1310"/>
      <c r="CJ57" s="1310"/>
      <c r="CK57" s="1310"/>
      <c r="CL57" s="1310"/>
      <c r="CM57" s="1310"/>
      <c r="CN57" s="1310">
        <v>60</v>
      </c>
      <c r="CO57" s="1310"/>
      <c r="CP57" s="1310"/>
      <c r="CQ57" s="1310"/>
      <c r="CR57" s="1310"/>
      <c r="CS57" s="1310"/>
      <c r="CT57" s="1310"/>
      <c r="CU57" s="1310"/>
      <c r="CV57" s="1310">
        <v>60.2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613</v>
      </c>
    </row>
    <row r="64" spans="1:109" x14ac:dyDescent="0.15">
      <c r="B64" s="1280"/>
      <c r="G64" s="1287"/>
      <c r="I64" s="1320"/>
      <c r="J64" s="1320"/>
      <c r="K64" s="1320"/>
      <c r="L64" s="1320"/>
      <c r="M64" s="1320"/>
      <c r="N64" s="1321"/>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566</v>
      </c>
      <c r="BQ72" s="1305"/>
      <c r="BR72" s="1305"/>
      <c r="BS72" s="1305"/>
      <c r="BT72" s="1305"/>
      <c r="BU72" s="1305"/>
      <c r="BV72" s="1305"/>
      <c r="BW72" s="1305"/>
      <c r="BX72" s="1305" t="s">
        <v>567</v>
      </c>
      <c r="BY72" s="1305"/>
      <c r="BZ72" s="1305"/>
      <c r="CA72" s="1305"/>
      <c r="CB72" s="1305"/>
      <c r="CC72" s="1305"/>
      <c r="CD72" s="1305"/>
      <c r="CE72" s="1305"/>
      <c r="CF72" s="1305" t="s">
        <v>568</v>
      </c>
      <c r="CG72" s="1305"/>
      <c r="CH72" s="1305"/>
      <c r="CI72" s="1305"/>
      <c r="CJ72" s="1305"/>
      <c r="CK72" s="1305"/>
      <c r="CL72" s="1305"/>
      <c r="CM72" s="1305"/>
      <c r="CN72" s="1305" t="s">
        <v>569</v>
      </c>
      <c r="CO72" s="1305"/>
      <c r="CP72" s="1305"/>
      <c r="CQ72" s="1305"/>
      <c r="CR72" s="1305"/>
      <c r="CS72" s="1305"/>
      <c r="CT72" s="1305"/>
      <c r="CU72" s="1305"/>
      <c r="CV72" s="1305" t="s">
        <v>570</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0">
        <v>115.9</v>
      </c>
      <c r="BQ73" s="1310"/>
      <c r="BR73" s="1310"/>
      <c r="BS73" s="1310"/>
      <c r="BT73" s="1310"/>
      <c r="BU73" s="1310"/>
      <c r="BV73" s="1310"/>
      <c r="BW73" s="1310"/>
      <c r="BX73" s="1310">
        <v>115.2</v>
      </c>
      <c r="BY73" s="1310"/>
      <c r="BZ73" s="1310"/>
      <c r="CA73" s="1310"/>
      <c r="CB73" s="1310"/>
      <c r="CC73" s="1310"/>
      <c r="CD73" s="1310"/>
      <c r="CE73" s="1310"/>
      <c r="CF73" s="1310">
        <v>111</v>
      </c>
      <c r="CG73" s="1310"/>
      <c r="CH73" s="1310"/>
      <c r="CI73" s="1310"/>
      <c r="CJ73" s="1310"/>
      <c r="CK73" s="1310"/>
      <c r="CL73" s="1310"/>
      <c r="CM73" s="1310"/>
      <c r="CN73" s="1310">
        <v>115.2</v>
      </c>
      <c r="CO73" s="1310"/>
      <c r="CP73" s="1310"/>
      <c r="CQ73" s="1310"/>
      <c r="CR73" s="1310"/>
      <c r="CS73" s="1310"/>
      <c r="CT73" s="1310"/>
      <c r="CU73" s="1310"/>
      <c r="CV73" s="1310">
        <v>117.4</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10">
        <v>16.2</v>
      </c>
      <c r="BQ75" s="1310"/>
      <c r="BR75" s="1310"/>
      <c r="BS75" s="1310"/>
      <c r="BT75" s="1310"/>
      <c r="BU75" s="1310"/>
      <c r="BV75" s="1310"/>
      <c r="BW75" s="1310"/>
      <c r="BX75" s="1310">
        <v>14.7</v>
      </c>
      <c r="BY75" s="1310"/>
      <c r="BZ75" s="1310"/>
      <c r="CA75" s="1310"/>
      <c r="CB75" s="1310"/>
      <c r="CC75" s="1310"/>
      <c r="CD75" s="1310"/>
      <c r="CE75" s="1310"/>
      <c r="CF75" s="1310">
        <v>13.5</v>
      </c>
      <c r="CG75" s="1310"/>
      <c r="CH75" s="1310"/>
      <c r="CI75" s="1310"/>
      <c r="CJ75" s="1310"/>
      <c r="CK75" s="1310"/>
      <c r="CL75" s="1310"/>
      <c r="CM75" s="1310"/>
      <c r="CN75" s="1310">
        <v>12.4</v>
      </c>
      <c r="CO75" s="1310"/>
      <c r="CP75" s="1310"/>
      <c r="CQ75" s="1310"/>
      <c r="CR75" s="1310"/>
      <c r="CS75" s="1310"/>
      <c r="CT75" s="1310"/>
      <c r="CU75" s="1310"/>
      <c r="CV75" s="1310">
        <v>11.3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612</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0">
        <v>36.5</v>
      </c>
      <c r="BQ77" s="1310"/>
      <c r="BR77" s="1310"/>
      <c r="BS77" s="1310"/>
      <c r="BT77" s="1310"/>
      <c r="BU77" s="1310"/>
      <c r="BV77" s="1310"/>
      <c r="BW77" s="1310"/>
      <c r="BX77" s="1310">
        <v>32.9</v>
      </c>
      <c r="BY77" s="1310"/>
      <c r="BZ77" s="1310"/>
      <c r="CA77" s="1310"/>
      <c r="CB77" s="1310"/>
      <c r="CC77" s="1310"/>
      <c r="CD77" s="1310"/>
      <c r="CE77" s="1310"/>
      <c r="CF77" s="1310">
        <v>28.5</v>
      </c>
      <c r="CG77" s="1310"/>
      <c r="CH77" s="1310"/>
      <c r="CI77" s="1310"/>
      <c r="CJ77" s="1310"/>
      <c r="CK77" s="1310"/>
      <c r="CL77" s="1310"/>
      <c r="CM77" s="1310"/>
      <c r="CN77" s="1310">
        <v>20.5</v>
      </c>
      <c r="CO77" s="1310"/>
      <c r="CP77" s="1310"/>
      <c r="CQ77" s="1310"/>
      <c r="CR77" s="1310"/>
      <c r="CS77" s="1310"/>
      <c r="CT77" s="1310"/>
      <c r="CU77" s="1310"/>
      <c r="CV77" s="1310">
        <v>21.4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7.9</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ISElWLPez/PjHiV+E3xzJslcSckcnQMfxcnoro+he7dyXyrr8vgei6JJm0/twJfMUUpm5XsJD+/HgWZUp5TIw==" saltValue="/fRcXHsHnobLIqCwjWhF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E6/yJp1sxnLGqKFWR4fgD52vPpnz4rk9678At8cHqbpczAKqMC32Aj8jS+OCPjx3oziprA4I2RgxW259tdZYFw==" saltValue="ZBCwYA4MnU1nWa1p+oAU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xXOk1Da8RqkYMWwnW92L5gvsOvATP6kl+OqUiuPRmJrZKU/xNd/AAHyjFXDeTYjZ7SPKXXFqrJXVb8j5BTE8ig==" saltValue="moGXFiXdkWjX2TaEa5eb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77134</v>
      </c>
      <c r="E3" s="162"/>
      <c r="F3" s="163">
        <v>69469</v>
      </c>
      <c r="G3" s="164"/>
      <c r="H3" s="165"/>
    </row>
    <row r="4" spans="1:8" x14ac:dyDescent="0.15">
      <c r="A4" s="166"/>
      <c r="B4" s="167"/>
      <c r="C4" s="168"/>
      <c r="D4" s="169">
        <v>27025</v>
      </c>
      <c r="E4" s="170"/>
      <c r="F4" s="171">
        <v>38215</v>
      </c>
      <c r="G4" s="172"/>
      <c r="H4" s="173"/>
    </row>
    <row r="5" spans="1:8" x14ac:dyDescent="0.15">
      <c r="A5" s="154" t="s">
        <v>558</v>
      </c>
      <c r="B5" s="159"/>
      <c r="C5" s="160"/>
      <c r="D5" s="161">
        <v>85605</v>
      </c>
      <c r="E5" s="162"/>
      <c r="F5" s="163">
        <v>67293</v>
      </c>
      <c r="G5" s="164"/>
      <c r="H5" s="165"/>
    </row>
    <row r="6" spans="1:8" x14ac:dyDescent="0.15">
      <c r="A6" s="166"/>
      <c r="B6" s="167"/>
      <c r="C6" s="168"/>
      <c r="D6" s="169">
        <v>32574</v>
      </c>
      <c r="E6" s="170"/>
      <c r="F6" s="171">
        <v>35076</v>
      </c>
      <c r="G6" s="172"/>
      <c r="H6" s="173"/>
    </row>
    <row r="7" spans="1:8" x14ac:dyDescent="0.15">
      <c r="A7" s="154" t="s">
        <v>559</v>
      </c>
      <c r="B7" s="159"/>
      <c r="C7" s="160"/>
      <c r="D7" s="161">
        <v>85660</v>
      </c>
      <c r="E7" s="162"/>
      <c r="F7" s="163">
        <v>67343</v>
      </c>
      <c r="G7" s="164"/>
      <c r="H7" s="165"/>
    </row>
    <row r="8" spans="1:8" x14ac:dyDescent="0.15">
      <c r="A8" s="166"/>
      <c r="B8" s="167"/>
      <c r="C8" s="168"/>
      <c r="D8" s="169">
        <v>15629</v>
      </c>
      <c r="E8" s="170"/>
      <c r="F8" s="171">
        <v>32865</v>
      </c>
      <c r="G8" s="172"/>
      <c r="H8" s="173"/>
    </row>
    <row r="9" spans="1:8" x14ac:dyDescent="0.15">
      <c r="A9" s="154" t="s">
        <v>560</v>
      </c>
      <c r="B9" s="159"/>
      <c r="C9" s="160"/>
      <c r="D9" s="161">
        <v>72231</v>
      </c>
      <c r="E9" s="162"/>
      <c r="F9" s="163">
        <v>73475</v>
      </c>
      <c r="G9" s="164"/>
      <c r="H9" s="165"/>
    </row>
    <row r="10" spans="1:8" x14ac:dyDescent="0.15">
      <c r="A10" s="166"/>
      <c r="B10" s="167"/>
      <c r="C10" s="168"/>
      <c r="D10" s="169">
        <v>25257</v>
      </c>
      <c r="E10" s="170"/>
      <c r="F10" s="171">
        <v>43072</v>
      </c>
      <c r="G10" s="172"/>
      <c r="H10" s="173"/>
    </row>
    <row r="11" spans="1:8" x14ac:dyDescent="0.15">
      <c r="A11" s="154" t="s">
        <v>561</v>
      </c>
      <c r="B11" s="159"/>
      <c r="C11" s="160"/>
      <c r="D11" s="161">
        <v>74750</v>
      </c>
      <c r="E11" s="162"/>
      <c r="F11" s="163">
        <v>87464</v>
      </c>
      <c r="G11" s="164"/>
      <c r="H11" s="165"/>
    </row>
    <row r="12" spans="1:8" x14ac:dyDescent="0.15">
      <c r="A12" s="166"/>
      <c r="B12" s="167"/>
      <c r="C12" s="174"/>
      <c r="D12" s="169">
        <v>27445</v>
      </c>
      <c r="E12" s="170"/>
      <c r="F12" s="171">
        <v>47479</v>
      </c>
      <c r="G12" s="172"/>
      <c r="H12" s="173"/>
    </row>
    <row r="13" spans="1:8" x14ac:dyDescent="0.15">
      <c r="A13" s="154"/>
      <c r="B13" s="159"/>
      <c r="C13" s="175"/>
      <c r="D13" s="176">
        <v>79076</v>
      </c>
      <c r="E13" s="177"/>
      <c r="F13" s="178">
        <v>73009</v>
      </c>
      <c r="G13" s="179"/>
      <c r="H13" s="165"/>
    </row>
    <row r="14" spans="1:8" x14ac:dyDescent="0.15">
      <c r="A14" s="166"/>
      <c r="B14" s="167"/>
      <c r="C14" s="168"/>
      <c r="D14" s="169">
        <v>25586</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1.1399999999999999</v>
      </c>
      <c r="C19" s="180">
        <f>ROUND(VALUE(SUBSTITUTE(実質収支比率等に係る経年分析!G$48,"▲","-")),2)</f>
        <v>1.27</v>
      </c>
      <c r="D19" s="180">
        <f>ROUND(VALUE(SUBSTITUTE(実質収支比率等に係る経年分析!H$48,"▲","-")),2)</f>
        <v>1.37</v>
      </c>
      <c r="E19" s="180">
        <f>ROUND(VALUE(SUBSTITUTE(実質収支比率等に係る経年分析!I$48,"▲","-")),2)</f>
        <v>1.41</v>
      </c>
      <c r="F19" s="180">
        <f>ROUND(VALUE(SUBSTITUTE(実質収支比率等に係る経年分析!J$48,"▲","-")),2)</f>
        <v>1.48</v>
      </c>
    </row>
    <row r="20" spans="1:11" x14ac:dyDescent="0.15">
      <c r="A20" s="180" t="s">
        <v>55</v>
      </c>
      <c r="B20" s="180">
        <f>ROUND(VALUE(SUBSTITUTE(実質収支比率等に係る経年分析!F$47,"▲","-")),2)</f>
        <v>20.45</v>
      </c>
      <c r="C20" s="180">
        <f>ROUND(VALUE(SUBSTITUTE(実質収支比率等に係る経年分析!G$47,"▲","-")),2)</f>
        <v>19.96</v>
      </c>
      <c r="D20" s="180">
        <f>ROUND(VALUE(SUBSTITUTE(実質収支比率等に係る経年分析!H$47,"▲","-")),2)</f>
        <v>19.77</v>
      </c>
      <c r="E20" s="180">
        <f>ROUND(VALUE(SUBSTITUTE(実質収支比率等に係る経年分析!I$47,"▲","-")),2)</f>
        <v>14.89</v>
      </c>
      <c r="F20" s="180">
        <f>ROUND(VALUE(SUBSTITUTE(実質収支比率等に係る経年分析!J$47,"▲","-")),2)</f>
        <v>15.97</v>
      </c>
    </row>
    <row r="21" spans="1:11" x14ac:dyDescent="0.15">
      <c r="A21" s="180" t="s">
        <v>56</v>
      </c>
      <c r="B21" s="180">
        <f>IF(ISNUMBER(VALUE(SUBSTITUTE(実質収支比率等に係る経年分析!F$49,"▲","-"))),ROUND(VALUE(SUBSTITUTE(実質収支比率等に係る経年分析!F$49,"▲","-")),2),NA())</f>
        <v>1.75</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-4.58</v>
      </c>
      <c r="F21" s="180">
        <f>IF(ISNUMBER(VALUE(SUBSTITUTE(実質収支比率等に係る経年分析!J$49,"▲","-"))),ROUND(VALUE(SUBSTITUTE(実質収支比率等に係る経年分析!J$49,"▲","-")),2),NA())</f>
        <v>1.1399999999999999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3.55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0.08</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1.48</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1.0900000000000001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626</v>
      </c>
      <c r="E42" s="182"/>
      <c r="F42" s="182"/>
      <c r="G42" s="182">
        <f>'実質公債費比率（分子）の構造'!L$52</f>
        <v>609</v>
      </c>
      <c r="H42" s="182"/>
      <c r="I42" s="182"/>
      <c r="J42" s="182">
        <f>'実質公債費比率（分子）の構造'!M$52</f>
        <v>591</v>
      </c>
      <c r="K42" s="182"/>
      <c r="L42" s="182"/>
      <c r="M42" s="182">
        <f>'実質公債費比率（分子）の構造'!N$52</f>
        <v>592</v>
      </c>
      <c r="N42" s="182"/>
      <c r="O42" s="182"/>
      <c r="P42" s="182">
        <f>'実質公債費比率（分子）の構造'!O$52</f>
        <v>587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v>
      </c>
      <c r="C45" s="182"/>
      <c r="D45" s="182"/>
      <c r="E45" s="182">
        <f>'実質公債費比率（分子）の構造'!L$49</f>
        <v>21</v>
      </c>
      <c r="F45" s="182"/>
      <c r="G45" s="182"/>
      <c r="H45" s="182">
        <f>'実質公債費比率（分子）の構造'!M$49</f>
        <v>24</v>
      </c>
      <c r="I45" s="182"/>
      <c r="J45" s="182"/>
      <c r="K45" s="182">
        <f>'実質公債費比率（分子）の構造'!N$49</f>
        <v>27</v>
      </c>
      <c r="L45" s="182"/>
      <c r="M45" s="182"/>
      <c r="N45" s="182">
        <f>'実質公債費比率（分子）の構造'!O$49</f>
        <v>29</v>
      </c>
      <c r="O45" s="182"/>
      <c r="P45" s="182"/>
    </row>
    <row r="46" spans="1:16" x14ac:dyDescent="0.15">
      <c r="A46" s="182" t="s">
        <v>67</v>
      </c>
      <c r="B46" s="182">
        <f>'実質公債費比率（分子）の構造'!K$48</f>
        <v>240</v>
      </c>
      <c r="C46" s="182"/>
      <c r="D46" s="182"/>
      <c r="E46" s="182">
        <f>'実質公債費比率（分子）の構造'!L$48</f>
        <v>259</v>
      </c>
      <c r="F46" s="182"/>
      <c r="G46" s="182"/>
      <c r="H46" s="182">
        <f>'実質公債費比率（分子）の構造'!M$48</f>
        <v>269</v>
      </c>
      <c r="I46" s="182"/>
      <c r="J46" s="182"/>
      <c r="K46" s="182">
        <f>'実質公債費比率（分子）の構造'!N$48</f>
        <v>248</v>
      </c>
      <c r="L46" s="182"/>
      <c r="M46" s="182"/>
      <c r="N46" s="182">
        <f>'実質公債費比率（分子）の構造'!O$48</f>
        <v>252</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930</v>
      </c>
      <c r="C49" s="182"/>
      <c r="D49" s="182"/>
      <c r="E49" s="182">
        <f>'実質公債費比率（分子）の構造'!L$45</f>
        <v>813</v>
      </c>
      <c r="F49" s="182"/>
      <c r="G49" s="182"/>
      <c r="H49" s="182">
        <f>'実質公債費比率（分子）の構造'!M$45</f>
        <v>756</v>
      </c>
      <c r="I49" s="182"/>
      <c r="J49" s="182"/>
      <c r="K49" s="182">
        <f>'実質公債費比率（分子）の構造'!N$45</f>
        <v>752</v>
      </c>
      <c r="L49" s="182"/>
      <c r="M49" s="182"/>
      <c r="N49" s="182">
        <f>'実質公債費比率（分子）の構造'!O$45</f>
        <v>676</v>
      </c>
      <c r="O49" s="182"/>
      <c r="P49" s="182"/>
    </row>
    <row r="50" spans="1:16" x14ac:dyDescent="0.15">
      <c r="A50" s="182" t="s">
        <v>70</v>
      </c>
      <c r="B50" s="182" t="e">
        <f>NA()</f>
        <v>#N/A</v>
      </c>
      <c r="C50" s="182">
        <f>IF(ISNUMBER('実質公債費比率（分子）の構造'!K$53),'実質公債費比率（分子）の構造'!K$53,NA())</f>
        <v>560</v>
      </c>
      <c r="D50" s="182" t="e">
        <f>NA()</f>
        <v>#N/A</v>
      </c>
      <c r="E50" s="182" t="e">
        <f>NA()</f>
        <v>#N/A</v>
      </c>
      <c r="F50" s="182">
        <f>IF(ISNUMBER('実質公債費比率（分子）の構造'!L$53),'実質公債費比率（分子）の構造'!L$53,NA())</f>
        <v>484</v>
      </c>
      <c r="G50" s="182" t="e">
        <f>NA()</f>
        <v>#N/A</v>
      </c>
      <c r="H50" s="182" t="e">
        <f>NA()</f>
        <v>#N/A</v>
      </c>
      <c r="I50" s="182">
        <f>IF(ISNUMBER('実質公債費比率（分子）の構造'!M$53),'実質公債費比率（分子）の構造'!M$53,NA())</f>
        <v>458</v>
      </c>
      <c r="J50" s="182" t="e">
        <f>NA()</f>
        <v>#N/A</v>
      </c>
      <c r="K50" s="182" t="e">
        <f>NA()</f>
        <v>#N/A</v>
      </c>
      <c r="L50" s="182">
        <f>IF(ISNUMBER('実質公債費比率（分子）の構造'!N$53),'実質公債費比率（分子）の構造'!N$53,NA())</f>
        <v>435</v>
      </c>
      <c r="M50" s="182" t="e">
        <f>NA()</f>
        <v>#N/A</v>
      </c>
      <c r="N50" s="182" t="e">
        <f>NA()</f>
        <v>#N/A</v>
      </c>
      <c r="O50" s="182">
        <f>IF(ISNUMBER('実質公債費比率（分子）の構造'!O$53),'実質公債費比率（分子）の構造'!O$53,NA())</f>
        <v>370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6668</v>
      </c>
      <c r="E56" s="181"/>
      <c r="F56" s="181"/>
      <c r="G56" s="181">
        <f>'将来負担比率（分子）の構造'!J$52</f>
        <v>6678</v>
      </c>
      <c r="H56" s="181"/>
      <c r="I56" s="181"/>
      <c r="J56" s="181">
        <f>'将来負担比率（分子）の構造'!K$52</f>
        <v>6528</v>
      </c>
      <c r="K56" s="181"/>
      <c r="L56" s="181"/>
      <c r="M56" s="181">
        <f>'将来負担比率（分子）の構造'!L$52</f>
        <v>6494</v>
      </c>
      <c r="N56" s="181"/>
      <c r="O56" s="181"/>
      <c r="P56" s="181">
        <f>'将来負担比率（分子）の構造'!M$52</f>
        <v>6402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1717</v>
      </c>
      <c r="E58" s="181"/>
      <c r="F58" s="181"/>
      <c r="G58" s="181">
        <f>'将来負担比率（分子）の構造'!J$50</f>
        <v>1691</v>
      </c>
      <c r="H58" s="181"/>
      <c r="I58" s="181"/>
      <c r="J58" s="181">
        <f>'将来負担比率（分子）の構造'!K$50</f>
        <v>1900</v>
      </c>
      <c r="K58" s="181"/>
      <c r="L58" s="181"/>
      <c r="M58" s="181">
        <f>'将来負担比率（分子）の構造'!L$50</f>
        <v>1804</v>
      </c>
      <c r="N58" s="181"/>
      <c r="O58" s="181"/>
      <c r="P58" s="181">
        <f>'将来負担比率（分子）の構造'!M$50</f>
        <v>1716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1421</v>
      </c>
      <c r="C62" s="181"/>
      <c r="D62" s="181"/>
      <c r="E62" s="181">
        <f>'将来負担比率（分子）の構造'!J$45</f>
        <v>1399</v>
      </c>
      <c r="F62" s="181"/>
      <c r="G62" s="181"/>
      <c r="H62" s="181">
        <f>'将来負担比率（分子）の構造'!K$45</f>
        <v>1108</v>
      </c>
      <c r="I62" s="181"/>
      <c r="J62" s="181"/>
      <c r="K62" s="181">
        <f>'将来負担比率（分子）の構造'!L$45</f>
        <v>998</v>
      </c>
      <c r="L62" s="181"/>
      <c r="M62" s="181"/>
      <c r="N62" s="181">
        <f>'将来負担比率（分子）の構造'!M$45</f>
        <v>987</v>
      </c>
      <c r="O62" s="181"/>
      <c r="P62" s="181"/>
    </row>
    <row r="63" spans="1:16" x14ac:dyDescent="0.15">
      <c r="A63" s="181" t="s">
        <v>34</v>
      </c>
      <c r="B63" s="181">
        <f>'将来負担比率（分子）の構造'!I$44</f>
        <v>142</v>
      </c>
      <c r="C63" s="181"/>
      <c r="D63" s="181"/>
      <c r="E63" s="181">
        <f>'将来負担比率（分子）の構造'!J$44</f>
        <v>171</v>
      </c>
      <c r="F63" s="181"/>
      <c r="G63" s="181"/>
      <c r="H63" s="181">
        <f>'将来負担比率（分子）の構造'!K$44</f>
        <v>207</v>
      </c>
      <c r="I63" s="181"/>
      <c r="J63" s="181"/>
      <c r="K63" s="181">
        <f>'将来負担比率（分子）の構造'!L$44</f>
        <v>205</v>
      </c>
      <c r="L63" s="181"/>
      <c r="M63" s="181"/>
      <c r="N63" s="181">
        <f>'将来負担比率（分子）の構造'!M$44</f>
        <v>191</v>
      </c>
      <c r="O63" s="181"/>
      <c r="P63" s="181"/>
    </row>
    <row r="64" spans="1:16" x14ac:dyDescent="0.15">
      <c r="A64" s="181" t="s">
        <v>33</v>
      </c>
      <c r="B64" s="181">
        <f>'将来負担比率（分子）の構造'!I$43</f>
        <v>3877</v>
      </c>
      <c r="C64" s="181"/>
      <c r="D64" s="181"/>
      <c r="E64" s="181">
        <f>'将来負担比率（分子）の構造'!J$43</f>
        <v>3718</v>
      </c>
      <c r="F64" s="181"/>
      <c r="G64" s="181"/>
      <c r="H64" s="181">
        <f>'将来負担比率（分子）の構造'!K$43</f>
        <v>3593</v>
      </c>
      <c r="I64" s="181"/>
      <c r="J64" s="181"/>
      <c r="K64" s="181">
        <f>'将来負担比率（分子）の構造'!L$43</f>
        <v>3466</v>
      </c>
      <c r="L64" s="181"/>
      <c r="M64" s="181"/>
      <c r="N64" s="181">
        <f>'将来負担比率（分子）の構造'!M$43</f>
        <v>3300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7251</v>
      </c>
      <c r="C66" s="181"/>
      <c r="D66" s="181"/>
      <c r="E66" s="181">
        <f>'将来負担比率（分子）の構造'!J$41</f>
        <v>7331</v>
      </c>
      <c r="F66" s="181"/>
      <c r="G66" s="181"/>
      <c r="H66" s="181">
        <f>'将来負担比率（分子）の構造'!K$41</f>
        <v>7589</v>
      </c>
      <c r="I66" s="181"/>
      <c r="J66" s="181"/>
      <c r="K66" s="181">
        <f>'将来負担比率（分子）の構造'!L$41</f>
        <v>7911</v>
      </c>
      <c r="L66" s="181"/>
      <c r="M66" s="181"/>
      <c r="N66" s="181">
        <f>'将来負担比率（分子）の構造'!M$41</f>
        <v>8007</v>
      </c>
      <c r="O66" s="181"/>
      <c r="P66" s="181"/>
    </row>
    <row r="67" spans="1:16" x14ac:dyDescent="0.15">
      <c r="A67" s="181" t="s">
        <v>74</v>
      </c>
      <c r="B67" s="181" t="e">
        <f>NA()</f>
        <v>#N/A</v>
      </c>
      <c r="C67" s="181">
        <f>IF(ISNUMBER('将来負担比率（分子）の構造'!I$53), IF('将来負担比率（分子）の構造'!I$53 &lt; 0, 0, '将来負担比率（分子）の構造'!I$53), NA())</f>
        <v>4306</v>
      </c>
      <c r="D67" s="181" t="e">
        <f>NA()</f>
        <v>#N/A</v>
      </c>
      <c r="E67" s="181" t="e">
        <f>NA()</f>
        <v>#N/A</v>
      </c>
      <c r="F67" s="181">
        <f>IF(ISNUMBER('将来負担比率（分子）の構造'!J$53), IF('将来負担比率（分子）の構造'!J$53 &lt; 0, 0, '将来負担比率（分子）の構造'!J$53), NA())</f>
        <v>4251</v>
      </c>
      <c r="G67" s="181" t="e">
        <f>NA()</f>
        <v>#N/A</v>
      </c>
      <c r="H67" s="181" t="e">
        <f>NA()</f>
        <v>#N/A</v>
      </c>
      <c r="I67" s="181">
        <f>IF(ISNUMBER('将来負担比率（分子）の構造'!K$53), IF('将来負担比率（分子）の構造'!K$53 &lt; 0, 0, '将来負担比率（分子）の構造'!K$53), NA())</f>
        <v>4068</v>
      </c>
      <c r="J67" s="181" t="e">
        <f>NA()</f>
        <v>#N/A</v>
      </c>
      <c r="K67" s="181" t="e">
        <f>NA()</f>
        <v>#N/A</v>
      </c>
      <c r="L67" s="181">
        <f>IF(ISNUMBER('将来負担比率（分子）の構造'!L$53), IF('将来負担比率（分子）の構造'!L$53 &lt; 0, 0, '将来負担比率（分子）の構造'!L$53), NA())</f>
        <v>4282</v>
      </c>
      <c r="M67" s="181" t="e">
        <f>NA()</f>
        <v>#N/A</v>
      </c>
      <c r="N67" s="181" t="e">
        <f>NA()</f>
        <v>#N/A</v>
      </c>
      <c r="O67" s="181">
        <f>IF(ISNUMBER('将来負担比率（分子）の構造'!M$53), IF('将来負担比率（分子）の構造'!M$53 &lt; 0, 0, '将来負担比率（分子）の構造'!M$53), NA())</f>
        <v>4368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841</v>
      </c>
      <c r="C72" s="185">
        <f>基金残高に係る経年分析!G55</f>
        <v>642</v>
      </c>
      <c r="D72" s="185">
        <f>基金残高に係る経年分析!H55</f>
        <v>688</v>
      </c>
    </row>
    <row r="73" spans="1:16" x14ac:dyDescent="0.15">
      <c r="A73" s="184" t="s">
        <v>77</v>
      </c>
      <c r="B73" s="185">
        <f>基金残高に係る経年分析!F56</f>
        <v>38</v>
      </c>
      <c r="C73" s="185">
        <f>基金残高に係る経年分析!G56</f>
        <v>38</v>
      </c>
      <c r="D73" s="185">
        <f>基金残高に係る経年分析!H56</f>
        <v>38</v>
      </c>
    </row>
    <row r="74" spans="1:16" x14ac:dyDescent="0.15">
      <c r="A74" s="184" t="s">
        <v>78</v>
      </c>
      <c r="B74" s="185">
        <f>基金残高に係る経年分析!F57</f>
        <v>735</v>
      </c>
      <c r="C74" s="185">
        <f>基金残高に係る経年分析!G57</f>
        <v>827</v>
      </c>
      <c r="D74" s="185">
        <f>基金残高に係る経年分析!H57</f>
        <v>664</v>
      </c>
    </row>
  </sheetData>
  <sheetProtection algorithmName="SHA-512" hashValue="tyoWYNJDaBEkFwPstHwJovbb0QYk5oK99od0m17EkWM4yfm/Yg4SGcW+vhBJX6Pg7Vn2UQsSFLjmWvmGPOyu/A==" saltValue="tlQ8SvVkLknu4Dy786kRY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2077421</v>
      </c>
      <c r="S5" s="696"/>
      <c r="T5" s="696"/>
      <c r="U5" s="696"/>
      <c r="V5" s="696"/>
      <c r="W5" s="696"/>
      <c r="X5" s="696"/>
      <c r="Y5" s="739"/>
      <c r="Z5" s="757">
        <v>27.5</v>
      </c>
      <c r="AA5" s="757"/>
      <c r="AB5" s="757"/>
      <c r="AC5" s="757"/>
      <c r="AD5" s="758">
        <v>2077421</v>
      </c>
      <c r="AE5" s="758"/>
      <c r="AF5" s="758"/>
      <c r="AG5" s="758"/>
      <c r="AH5" s="758"/>
      <c r="AI5" s="758"/>
      <c r="AJ5" s="758"/>
      <c r="AK5" s="758"/>
      <c r="AL5" s="740">
        <v>48.7</v>
      </c>
      <c r="AM5" s="711"/>
      <c r="AN5" s="711"/>
      <c r="AO5" s="741"/>
      <c r="AP5" s="706" t="s">
        <v>224</v>
      </c>
      <c r="AQ5" s="707"/>
      <c r="AR5" s="707"/>
      <c r="AS5" s="707"/>
      <c r="AT5" s="707"/>
      <c r="AU5" s="707"/>
      <c r="AV5" s="707"/>
      <c r="AW5" s="707"/>
      <c r="AX5" s="707"/>
      <c r="AY5" s="707"/>
      <c r="AZ5" s="707"/>
      <c r="BA5" s="707"/>
      <c r="BB5" s="707"/>
      <c r="BC5" s="707"/>
      <c r="BD5" s="707"/>
      <c r="BE5" s="707"/>
      <c r="BF5" s="708"/>
      <c r="BG5" s="640">
        <v>2077421</v>
      </c>
      <c r="BH5" s="641"/>
      <c r="BI5" s="641"/>
      <c r="BJ5" s="641"/>
      <c r="BK5" s="641"/>
      <c r="BL5" s="641"/>
      <c r="BM5" s="641"/>
      <c r="BN5" s="642"/>
      <c r="BO5" s="677">
        <v>100</v>
      </c>
      <c r="BP5" s="677"/>
      <c r="BQ5" s="677"/>
      <c r="BR5" s="677"/>
      <c r="BS5" s="678">
        <v>103956</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46938</v>
      </c>
      <c r="S6" s="641"/>
      <c r="T6" s="641"/>
      <c r="U6" s="641"/>
      <c r="V6" s="641"/>
      <c r="W6" s="641"/>
      <c r="X6" s="641"/>
      <c r="Y6" s="642"/>
      <c r="Z6" s="677">
        <v>0.6</v>
      </c>
      <c r="AA6" s="677"/>
      <c r="AB6" s="677"/>
      <c r="AC6" s="677"/>
      <c r="AD6" s="678">
        <v>46938</v>
      </c>
      <c r="AE6" s="678"/>
      <c r="AF6" s="678"/>
      <c r="AG6" s="678"/>
      <c r="AH6" s="678"/>
      <c r="AI6" s="678"/>
      <c r="AJ6" s="678"/>
      <c r="AK6" s="678"/>
      <c r="AL6" s="643">
        <v>1.1000000000000001</v>
      </c>
      <c r="AM6" s="644"/>
      <c r="AN6" s="644"/>
      <c r="AO6" s="679"/>
      <c r="AP6" s="637" t="s">
        <v>229</v>
      </c>
      <c r="AQ6" s="638"/>
      <c r="AR6" s="638"/>
      <c r="AS6" s="638"/>
      <c r="AT6" s="638"/>
      <c r="AU6" s="638"/>
      <c r="AV6" s="638"/>
      <c r="AW6" s="638"/>
      <c r="AX6" s="638"/>
      <c r="AY6" s="638"/>
      <c r="AZ6" s="638"/>
      <c r="BA6" s="638"/>
      <c r="BB6" s="638"/>
      <c r="BC6" s="638"/>
      <c r="BD6" s="638"/>
      <c r="BE6" s="638"/>
      <c r="BF6" s="639"/>
      <c r="BG6" s="640">
        <v>2077421</v>
      </c>
      <c r="BH6" s="641"/>
      <c r="BI6" s="641"/>
      <c r="BJ6" s="641"/>
      <c r="BK6" s="641"/>
      <c r="BL6" s="641"/>
      <c r="BM6" s="641"/>
      <c r="BN6" s="642"/>
      <c r="BO6" s="677">
        <v>100</v>
      </c>
      <c r="BP6" s="677"/>
      <c r="BQ6" s="677"/>
      <c r="BR6" s="677"/>
      <c r="BS6" s="678">
        <v>103956</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105017</v>
      </c>
      <c r="CS6" s="641"/>
      <c r="CT6" s="641"/>
      <c r="CU6" s="641"/>
      <c r="CV6" s="641"/>
      <c r="CW6" s="641"/>
      <c r="CX6" s="641"/>
      <c r="CY6" s="642"/>
      <c r="CZ6" s="740">
        <v>1.4</v>
      </c>
      <c r="DA6" s="711"/>
      <c r="DB6" s="711"/>
      <c r="DC6" s="743"/>
      <c r="DD6" s="646" t="s">
        <v>136</v>
      </c>
      <c r="DE6" s="641"/>
      <c r="DF6" s="641"/>
      <c r="DG6" s="641"/>
      <c r="DH6" s="641"/>
      <c r="DI6" s="641"/>
      <c r="DJ6" s="641"/>
      <c r="DK6" s="641"/>
      <c r="DL6" s="641"/>
      <c r="DM6" s="641"/>
      <c r="DN6" s="641"/>
      <c r="DO6" s="641"/>
      <c r="DP6" s="642"/>
      <c r="DQ6" s="646">
        <v>105017</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2471</v>
      </c>
      <c r="S7" s="641"/>
      <c r="T7" s="641"/>
      <c r="U7" s="641"/>
      <c r="V7" s="641"/>
      <c r="W7" s="641"/>
      <c r="X7" s="641"/>
      <c r="Y7" s="642"/>
      <c r="Z7" s="677">
        <v>0</v>
      </c>
      <c r="AA7" s="677"/>
      <c r="AB7" s="677"/>
      <c r="AC7" s="677"/>
      <c r="AD7" s="678">
        <v>2471</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757997</v>
      </c>
      <c r="BH7" s="641"/>
      <c r="BI7" s="641"/>
      <c r="BJ7" s="641"/>
      <c r="BK7" s="641"/>
      <c r="BL7" s="641"/>
      <c r="BM7" s="641"/>
      <c r="BN7" s="642"/>
      <c r="BO7" s="677">
        <v>36.5</v>
      </c>
      <c r="BP7" s="677"/>
      <c r="BQ7" s="677"/>
      <c r="BR7" s="677"/>
      <c r="BS7" s="678">
        <v>19416</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942534</v>
      </c>
      <c r="CS7" s="641"/>
      <c r="CT7" s="641"/>
      <c r="CU7" s="641"/>
      <c r="CV7" s="641"/>
      <c r="CW7" s="641"/>
      <c r="CX7" s="641"/>
      <c r="CY7" s="642"/>
      <c r="CZ7" s="677">
        <v>12.6</v>
      </c>
      <c r="DA7" s="677"/>
      <c r="DB7" s="677"/>
      <c r="DC7" s="677"/>
      <c r="DD7" s="646">
        <v>13055</v>
      </c>
      <c r="DE7" s="641"/>
      <c r="DF7" s="641"/>
      <c r="DG7" s="641"/>
      <c r="DH7" s="641"/>
      <c r="DI7" s="641"/>
      <c r="DJ7" s="641"/>
      <c r="DK7" s="641"/>
      <c r="DL7" s="641"/>
      <c r="DM7" s="641"/>
      <c r="DN7" s="641"/>
      <c r="DO7" s="641"/>
      <c r="DP7" s="642"/>
      <c r="DQ7" s="646">
        <v>736060</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11398</v>
      </c>
      <c r="S8" s="641"/>
      <c r="T8" s="641"/>
      <c r="U8" s="641"/>
      <c r="V8" s="641"/>
      <c r="W8" s="641"/>
      <c r="X8" s="641"/>
      <c r="Y8" s="642"/>
      <c r="Z8" s="677">
        <v>0.2</v>
      </c>
      <c r="AA8" s="677"/>
      <c r="AB8" s="677"/>
      <c r="AC8" s="677"/>
      <c r="AD8" s="678">
        <v>11398</v>
      </c>
      <c r="AE8" s="678"/>
      <c r="AF8" s="678"/>
      <c r="AG8" s="678"/>
      <c r="AH8" s="678"/>
      <c r="AI8" s="678"/>
      <c r="AJ8" s="678"/>
      <c r="AK8" s="678"/>
      <c r="AL8" s="643">
        <v>0.3</v>
      </c>
      <c r="AM8" s="644"/>
      <c r="AN8" s="644"/>
      <c r="AO8" s="679"/>
      <c r="AP8" s="637" t="s">
        <v>235</v>
      </c>
      <c r="AQ8" s="638"/>
      <c r="AR8" s="638"/>
      <c r="AS8" s="638"/>
      <c r="AT8" s="638"/>
      <c r="AU8" s="638"/>
      <c r="AV8" s="638"/>
      <c r="AW8" s="638"/>
      <c r="AX8" s="638"/>
      <c r="AY8" s="638"/>
      <c r="AZ8" s="638"/>
      <c r="BA8" s="638"/>
      <c r="BB8" s="638"/>
      <c r="BC8" s="638"/>
      <c r="BD8" s="638"/>
      <c r="BE8" s="638"/>
      <c r="BF8" s="639"/>
      <c r="BG8" s="640">
        <v>25768</v>
      </c>
      <c r="BH8" s="641"/>
      <c r="BI8" s="641"/>
      <c r="BJ8" s="641"/>
      <c r="BK8" s="641"/>
      <c r="BL8" s="641"/>
      <c r="BM8" s="641"/>
      <c r="BN8" s="642"/>
      <c r="BO8" s="677">
        <v>1.2</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2376371</v>
      </c>
      <c r="CS8" s="641"/>
      <c r="CT8" s="641"/>
      <c r="CU8" s="641"/>
      <c r="CV8" s="641"/>
      <c r="CW8" s="641"/>
      <c r="CX8" s="641"/>
      <c r="CY8" s="642"/>
      <c r="CZ8" s="677">
        <v>31.8</v>
      </c>
      <c r="DA8" s="677"/>
      <c r="DB8" s="677"/>
      <c r="DC8" s="677"/>
      <c r="DD8" s="646">
        <v>14174</v>
      </c>
      <c r="DE8" s="641"/>
      <c r="DF8" s="641"/>
      <c r="DG8" s="641"/>
      <c r="DH8" s="641"/>
      <c r="DI8" s="641"/>
      <c r="DJ8" s="641"/>
      <c r="DK8" s="641"/>
      <c r="DL8" s="641"/>
      <c r="DM8" s="641"/>
      <c r="DN8" s="641"/>
      <c r="DO8" s="641"/>
      <c r="DP8" s="642"/>
      <c r="DQ8" s="646">
        <v>1423181</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6553</v>
      </c>
      <c r="S9" s="641"/>
      <c r="T9" s="641"/>
      <c r="U9" s="641"/>
      <c r="V9" s="641"/>
      <c r="W9" s="641"/>
      <c r="X9" s="641"/>
      <c r="Y9" s="642"/>
      <c r="Z9" s="677">
        <v>0.1</v>
      </c>
      <c r="AA9" s="677"/>
      <c r="AB9" s="677"/>
      <c r="AC9" s="677"/>
      <c r="AD9" s="678">
        <v>6553</v>
      </c>
      <c r="AE9" s="678"/>
      <c r="AF9" s="678"/>
      <c r="AG9" s="678"/>
      <c r="AH9" s="678"/>
      <c r="AI9" s="678"/>
      <c r="AJ9" s="678"/>
      <c r="AK9" s="678"/>
      <c r="AL9" s="643">
        <v>0.2</v>
      </c>
      <c r="AM9" s="644"/>
      <c r="AN9" s="644"/>
      <c r="AO9" s="679"/>
      <c r="AP9" s="637" t="s">
        <v>239</v>
      </c>
      <c r="AQ9" s="638"/>
      <c r="AR9" s="638"/>
      <c r="AS9" s="638"/>
      <c r="AT9" s="638"/>
      <c r="AU9" s="638"/>
      <c r="AV9" s="638"/>
      <c r="AW9" s="638"/>
      <c r="AX9" s="638"/>
      <c r="AY9" s="638"/>
      <c r="AZ9" s="638"/>
      <c r="BA9" s="638"/>
      <c r="BB9" s="638"/>
      <c r="BC9" s="638"/>
      <c r="BD9" s="638"/>
      <c r="BE9" s="638"/>
      <c r="BF9" s="639"/>
      <c r="BG9" s="640">
        <v>630263</v>
      </c>
      <c r="BH9" s="641"/>
      <c r="BI9" s="641"/>
      <c r="BJ9" s="641"/>
      <c r="BK9" s="641"/>
      <c r="BL9" s="641"/>
      <c r="BM9" s="641"/>
      <c r="BN9" s="642"/>
      <c r="BO9" s="677">
        <v>30.3</v>
      </c>
      <c r="BP9" s="677"/>
      <c r="BQ9" s="677"/>
      <c r="BR9" s="677"/>
      <c r="BS9" s="646" t="s">
        <v>236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712711</v>
      </c>
      <c r="CS9" s="641"/>
      <c r="CT9" s="641"/>
      <c r="CU9" s="641"/>
      <c r="CV9" s="641"/>
      <c r="CW9" s="641"/>
      <c r="CX9" s="641"/>
      <c r="CY9" s="642"/>
      <c r="CZ9" s="677">
        <v>9.5</v>
      </c>
      <c r="DA9" s="677"/>
      <c r="DB9" s="677"/>
      <c r="DC9" s="677"/>
      <c r="DD9" s="646">
        <v>111454</v>
      </c>
      <c r="DE9" s="641"/>
      <c r="DF9" s="641"/>
      <c r="DG9" s="641"/>
      <c r="DH9" s="641"/>
      <c r="DI9" s="641"/>
      <c r="DJ9" s="641"/>
      <c r="DK9" s="641"/>
      <c r="DL9" s="641"/>
      <c r="DM9" s="641"/>
      <c r="DN9" s="641"/>
      <c r="DO9" s="641"/>
      <c r="DP9" s="642"/>
      <c r="DQ9" s="646">
        <v>585007</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136</v>
      </c>
      <c r="AA10" s="677"/>
      <c r="AB10" s="677"/>
      <c r="AC10" s="677"/>
      <c r="AD10" s="678" t="s">
        <v>128</v>
      </c>
      <c r="AE10" s="678"/>
      <c r="AF10" s="678"/>
      <c r="AG10" s="678"/>
      <c r="AH10" s="678"/>
      <c r="AI10" s="678"/>
      <c r="AJ10" s="678"/>
      <c r="AK10" s="678"/>
      <c r="AL10" s="643" t="s">
        <v>236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34201</v>
      </c>
      <c r="BH10" s="641"/>
      <c r="BI10" s="641"/>
      <c r="BJ10" s="641"/>
      <c r="BK10" s="641"/>
      <c r="BL10" s="641"/>
      <c r="BM10" s="641"/>
      <c r="BN10" s="642"/>
      <c r="BO10" s="677">
        <v>1.6</v>
      </c>
      <c r="BP10" s="677"/>
      <c r="BQ10" s="677"/>
      <c r="BR10" s="677"/>
      <c r="BS10" s="646">
        <v>5782</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3479</v>
      </c>
      <c r="CS10" s="641"/>
      <c r="CT10" s="641"/>
      <c r="CU10" s="641"/>
      <c r="CV10" s="641"/>
      <c r="CW10" s="641"/>
      <c r="CX10" s="641"/>
      <c r="CY10" s="642"/>
      <c r="CZ10" s="677">
        <v>0</v>
      </c>
      <c r="DA10" s="677"/>
      <c r="DB10" s="677"/>
      <c r="DC10" s="677"/>
      <c r="DD10" s="646" t="s">
        <v>136</v>
      </c>
      <c r="DE10" s="641"/>
      <c r="DF10" s="641"/>
      <c r="DG10" s="641"/>
      <c r="DH10" s="641"/>
      <c r="DI10" s="641"/>
      <c r="DJ10" s="641"/>
      <c r="DK10" s="641"/>
      <c r="DL10" s="641"/>
      <c r="DM10" s="641"/>
      <c r="DN10" s="641"/>
      <c r="DO10" s="641"/>
      <c r="DP10" s="642"/>
      <c r="DQ10" s="646">
        <v>2825</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242925</v>
      </c>
      <c r="S11" s="641"/>
      <c r="T11" s="641"/>
      <c r="U11" s="641"/>
      <c r="V11" s="641"/>
      <c r="W11" s="641"/>
      <c r="X11" s="641"/>
      <c r="Y11" s="642"/>
      <c r="Z11" s="643">
        <v>3.2</v>
      </c>
      <c r="AA11" s="644"/>
      <c r="AB11" s="644"/>
      <c r="AC11" s="645"/>
      <c r="AD11" s="646">
        <v>242925</v>
      </c>
      <c r="AE11" s="641"/>
      <c r="AF11" s="641"/>
      <c r="AG11" s="641"/>
      <c r="AH11" s="641"/>
      <c r="AI11" s="641"/>
      <c r="AJ11" s="641"/>
      <c r="AK11" s="642"/>
      <c r="AL11" s="643">
        <v>5.7</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67765</v>
      </c>
      <c r="BH11" s="641"/>
      <c r="BI11" s="641"/>
      <c r="BJ11" s="641"/>
      <c r="BK11" s="641"/>
      <c r="BL11" s="641"/>
      <c r="BM11" s="641"/>
      <c r="BN11" s="642"/>
      <c r="BO11" s="677">
        <v>3.3</v>
      </c>
      <c r="BP11" s="677"/>
      <c r="BQ11" s="677"/>
      <c r="BR11" s="677"/>
      <c r="BS11" s="646">
        <v>13634</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66516</v>
      </c>
      <c r="CS11" s="641"/>
      <c r="CT11" s="641"/>
      <c r="CU11" s="641"/>
      <c r="CV11" s="641"/>
      <c r="CW11" s="641"/>
      <c r="CX11" s="641"/>
      <c r="CY11" s="642"/>
      <c r="CZ11" s="677">
        <v>0.9</v>
      </c>
      <c r="DA11" s="677"/>
      <c r="DB11" s="677"/>
      <c r="DC11" s="677"/>
      <c r="DD11" s="646">
        <v>5065</v>
      </c>
      <c r="DE11" s="641"/>
      <c r="DF11" s="641"/>
      <c r="DG11" s="641"/>
      <c r="DH11" s="641"/>
      <c r="DI11" s="641"/>
      <c r="DJ11" s="641"/>
      <c r="DK11" s="641"/>
      <c r="DL11" s="641"/>
      <c r="DM11" s="641"/>
      <c r="DN11" s="641"/>
      <c r="DO11" s="641"/>
      <c r="DP11" s="642"/>
      <c r="DQ11" s="646">
        <v>56196</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43181</v>
      </c>
      <c r="S12" s="641"/>
      <c r="T12" s="641"/>
      <c r="U12" s="641"/>
      <c r="V12" s="641"/>
      <c r="W12" s="641"/>
      <c r="X12" s="641"/>
      <c r="Y12" s="642"/>
      <c r="Z12" s="677">
        <v>0.6</v>
      </c>
      <c r="AA12" s="677"/>
      <c r="AB12" s="677"/>
      <c r="AC12" s="677"/>
      <c r="AD12" s="678">
        <v>43181</v>
      </c>
      <c r="AE12" s="678"/>
      <c r="AF12" s="678"/>
      <c r="AG12" s="678"/>
      <c r="AH12" s="678"/>
      <c r="AI12" s="678"/>
      <c r="AJ12" s="678"/>
      <c r="AK12" s="678"/>
      <c r="AL12" s="643">
        <v>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1203575</v>
      </c>
      <c r="BH12" s="641"/>
      <c r="BI12" s="641"/>
      <c r="BJ12" s="641"/>
      <c r="BK12" s="641"/>
      <c r="BL12" s="641"/>
      <c r="BM12" s="641"/>
      <c r="BN12" s="642"/>
      <c r="BO12" s="677">
        <v>57.9</v>
      </c>
      <c r="BP12" s="677"/>
      <c r="BQ12" s="677"/>
      <c r="BR12" s="677"/>
      <c r="BS12" s="646">
        <v>84540</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101818</v>
      </c>
      <c r="CS12" s="641"/>
      <c r="CT12" s="641"/>
      <c r="CU12" s="641"/>
      <c r="CV12" s="641"/>
      <c r="CW12" s="641"/>
      <c r="CX12" s="641"/>
      <c r="CY12" s="642"/>
      <c r="CZ12" s="677">
        <v>1.4</v>
      </c>
      <c r="DA12" s="677"/>
      <c r="DB12" s="677"/>
      <c r="DC12" s="677"/>
      <c r="DD12" s="646">
        <v>9407</v>
      </c>
      <c r="DE12" s="641"/>
      <c r="DF12" s="641"/>
      <c r="DG12" s="641"/>
      <c r="DH12" s="641"/>
      <c r="DI12" s="641"/>
      <c r="DJ12" s="641"/>
      <c r="DK12" s="641"/>
      <c r="DL12" s="641"/>
      <c r="DM12" s="641"/>
      <c r="DN12" s="641"/>
      <c r="DO12" s="641"/>
      <c r="DP12" s="642"/>
      <c r="DQ12" s="646">
        <v>45831</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7" t="s">
        <v>236</v>
      </c>
      <c r="AA13" s="677"/>
      <c r="AB13" s="677"/>
      <c r="AC13" s="677"/>
      <c r="AD13" s="678" t="s">
        <v>136</v>
      </c>
      <c r="AE13" s="678"/>
      <c r="AF13" s="678"/>
      <c r="AG13" s="678"/>
      <c r="AH13" s="678"/>
      <c r="AI13" s="678"/>
      <c r="AJ13" s="678"/>
      <c r="AK13" s="678"/>
      <c r="AL13" s="643" t="s">
        <v>236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1200119</v>
      </c>
      <c r="BH13" s="641"/>
      <c r="BI13" s="641"/>
      <c r="BJ13" s="641"/>
      <c r="BK13" s="641"/>
      <c r="BL13" s="641"/>
      <c r="BM13" s="641"/>
      <c r="BN13" s="642"/>
      <c r="BO13" s="677">
        <v>57.8</v>
      </c>
      <c r="BP13" s="677"/>
      <c r="BQ13" s="677"/>
      <c r="BR13" s="677"/>
      <c r="BS13" s="646">
        <v>84540</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1400230</v>
      </c>
      <c r="CS13" s="641"/>
      <c r="CT13" s="641"/>
      <c r="CU13" s="641"/>
      <c r="CV13" s="641"/>
      <c r="CW13" s="641"/>
      <c r="CX13" s="641"/>
      <c r="CY13" s="642"/>
      <c r="CZ13" s="677">
        <v>18.7</v>
      </c>
      <c r="DA13" s="677"/>
      <c r="DB13" s="677"/>
      <c r="DC13" s="677"/>
      <c r="DD13" s="646">
        <v>853405</v>
      </c>
      <c r="DE13" s="641"/>
      <c r="DF13" s="641"/>
      <c r="DG13" s="641"/>
      <c r="DH13" s="641"/>
      <c r="DI13" s="641"/>
      <c r="DJ13" s="641"/>
      <c r="DK13" s="641"/>
      <c r="DL13" s="641"/>
      <c r="DM13" s="641"/>
      <c r="DN13" s="641"/>
      <c r="DO13" s="641"/>
      <c r="DP13" s="642"/>
      <c r="DQ13" s="646">
        <v>492306</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13112</v>
      </c>
      <c r="S14" s="641"/>
      <c r="T14" s="641"/>
      <c r="U14" s="641"/>
      <c r="V14" s="641"/>
      <c r="W14" s="641"/>
      <c r="X14" s="641"/>
      <c r="Y14" s="642"/>
      <c r="Z14" s="677">
        <v>0.2</v>
      </c>
      <c r="AA14" s="677"/>
      <c r="AB14" s="677"/>
      <c r="AC14" s="677"/>
      <c r="AD14" s="678">
        <v>13112</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43695</v>
      </c>
      <c r="BH14" s="641"/>
      <c r="BI14" s="641"/>
      <c r="BJ14" s="641"/>
      <c r="BK14" s="641"/>
      <c r="BL14" s="641"/>
      <c r="BM14" s="641"/>
      <c r="BN14" s="642"/>
      <c r="BO14" s="677">
        <v>2.1</v>
      </c>
      <c r="BP14" s="677"/>
      <c r="BQ14" s="677"/>
      <c r="BR14" s="677"/>
      <c r="BS14" s="646" t="s">
        <v>128</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523086</v>
      </c>
      <c r="CS14" s="641"/>
      <c r="CT14" s="641"/>
      <c r="CU14" s="641"/>
      <c r="CV14" s="641"/>
      <c r="CW14" s="641"/>
      <c r="CX14" s="641"/>
      <c r="CY14" s="642"/>
      <c r="CZ14" s="677">
        <v>7</v>
      </c>
      <c r="DA14" s="677"/>
      <c r="DB14" s="677"/>
      <c r="DC14" s="677"/>
      <c r="DD14" s="646">
        <v>144745</v>
      </c>
      <c r="DE14" s="641"/>
      <c r="DF14" s="641"/>
      <c r="DG14" s="641"/>
      <c r="DH14" s="641"/>
      <c r="DI14" s="641"/>
      <c r="DJ14" s="641"/>
      <c r="DK14" s="641"/>
      <c r="DL14" s="641"/>
      <c r="DM14" s="641"/>
      <c r="DN14" s="641"/>
      <c r="DO14" s="641"/>
      <c r="DP14" s="642"/>
      <c r="DQ14" s="646">
        <v>377167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136</v>
      </c>
      <c r="S15" s="641"/>
      <c r="T15" s="641"/>
      <c r="U15" s="641"/>
      <c r="V15" s="641"/>
      <c r="W15" s="641"/>
      <c r="X15" s="641"/>
      <c r="Y15" s="642"/>
      <c r="Z15" s="677" t="s">
        <v>136</v>
      </c>
      <c r="AA15" s="677"/>
      <c r="AB15" s="677"/>
      <c r="AC15" s="677"/>
      <c r="AD15" s="678" t="s">
        <v>236</v>
      </c>
      <c r="AE15" s="678"/>
      <c r="AF15" s="678"/>
      <c r="AG15" s="678"/>
      <c r="AH15" s="678"/>
      <c r="AI15" s="678"/>
      <c r="AJ15" s="678"/>
      <c r="AK15" s="678"/>
      <c r="AL15" s="643" t="s">
        <v>128</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72154</v>
      </c>
      <c r="BH15" s="641"/>
      <c r="BI15" s="641"/>
      <c r="BJ15" s="641"/>
      <c r="BK15" s="641"/>
      <c r="BL15" s="641"/>
      <c r="BM15" s="641"/>
      <c r="BN15" s="642"/>
      <c r="BO15" s="677">
        <v>3.5</v>
      </c>
      <c r="BP15" s="677"/>
      <c r="BQ15" s="677"/>
      <c r="BR15" s="677"/>
      <c r="BS15" s="646" t="s">
        <v>136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442636</v>
      </c>
      <c r="CS15" s="641"/>
      <c r="CT15" s="641"/>
      <c r="CU15" s="641"/>
      <c r="CV15" s="641"/>
      <c r="CW15" s="641"/>
      <c r="CX15" s="641"/>
      <c r="CY15" s="642"/>
      <c r="CZ15" s="677">
        <v>5.9</v>
      </c>
      <c r="DA15" s="677"/>
      <c r="DB15" s="677"/>
      <c r="DC15" s="677"/>
      <c r="DD15" s="646">
        <v>17342</v>
      </c>
      <c r="DE15" s="641"/>
      <c r="DF15" s="641"/>
      <c r="DG15" s="641"/>
      <c r="DH15" s="641"/>
      <c r="DI15" s="641"/>
      <c r="DJ15" s="641"/>
      <c r="DK15" s="641"/>
      <c r="DL15" s="641"/>
      <c r="DM15" s="641"/>
      <c r="DN15" s="641"/>
      <c r="DO15" s="641"/>
      <c r="DP15" s="642"/>
      <c r="DQ15" s="646">
        <v>347731</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4080</v>
      </c>
      <c r="S16" s="641"/>
      <c r="T16" s="641"/>
      <c r="U16" s="641"/>
      <c r="V16" s="641"/>
      <c r="W16" s="641"/>
      <c r="X16" s="641"/>
      <c r="Y16" s="642"/>
      <c r="Z16" s="677">
        <v>0.1</v>
      </c>
      <c r="AA16" s="677"/>
      <c r="AB16" s="677"/>
      <c r="AC16" s="677"/>
      <c r="AD16" s="678">
        <v>4080</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136</v>
      </c>
      <c r="BP16" s="677"/>
      <c r="BQ16" s="677"/>
      <c r="BR16" s="677"/>
      <c r="BS16" s="646" t="s">
        <v>128</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118090</v>
      </c>
      <c r="CS16" s="641"/>
      <c r="CT16" s="641"/>
      <c r="CU16" s="641"/>
      <c r="CV16" s="641"/>
      <c r="CW16" s="641"/>
      <c r="CX16" s="641"/>
      <c r="CY16" s="642"/>
      <c r="CZ16" s="677">
        <v>1.6</v>
      </c>
      <c r="DA16" s="677"/>
      <c r="DB16" s="677"/>
      <c r="DC16" s="677"/>
      <c r="DD16" s="646" t="s">
        <v>136</v>
      </c>
      <c r="DE16" s="641"/>
      <c r="DF16" s="641"/>
      <c r="DG16" s="641"/>
      <c r="DH16" s="641"/>
      <c r="DI16" s="641"/>
      <c r="DJ16" s="641"/>
      <c r="DK16" s="641"/>
      <c r="DL16" s="641"/>
      <c r="DM16" s="641"/>
      <c r="DN16" s="641"/>
      <c r="DO16" s="641"/>
      <c r="DP16" s="642"/>
      <c r="DQ16" s="646" t="s">
        <v>236</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33443</v>
      </c>
      <c r="S17" s="641"/>
      <c r="T17" s="641"/>
      <c r="U17" s="641"/>
      <c r="V17" s="641"/>
      <c r="W17" s="641"/>
      <c r="X17" s="641"/>
      <c r="Y17" s="642"/>
      <c r="Z17" s="677">
        <v>0.4</v>
      </c>
      <c r="AA17" s="677"/>
      <c r="AB17" s="677"/>
      <c r="AC17" s="677"/>
      <c r="AD17" s="678">
        <v>33443</v>
      </c>
      <c r="AE17" s="678"/>
      <c r="AF17" s="678"/>
      <c r="AG17" s="678"/>
      <c r="AH17" s="678"/>
      <c r="AI17" s="678"/>
      <c r="AJ17" s="678"/>
      <c r="AK17" s="678"/>
      <c r="AL17" s="643">
        <v>0.8</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236</v>
      </c>
      <c r="BP17" s="677"/>
      <c r="BQ17" s="677"/>
      <c r="BR17" s="677"/>
      <c r="BS17" s="646" t="s">
        <v>236</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675812</v>
      </c>
      <c r="CS17" s="641"/>
      <c r="CT17" s="641"/>
      <c r="CU17" s="641"/>
      <c r="CV17" s="641"/>
      <c r="CW17" s="641"/>
      <c r="CX17" s="641"/>
      <c r="CY17" s="642"/>
      <c r="CZ17" s="677">
        <v>9</v>
      </c>
      <c r="DA17" s="677"/>
      <c r="DB17" s="677"/>
      <c r="DC17" s="677"/>
      <c r="DD17" s="646" t="s">
        <v>136</v>
      </c>
      <c r="DE17" s="641"/>
      <c r="DF17" s="641"/>
      <c r="DG17" s="641"/>
      <c r="DH17" s="641"/>
      <c r="DI17" s="641"/>
      <c r="DJ17" s="641"/>
      <c r="DK17" s="641"/>
      <c r="DL17" s="641"/>
      <c r="DM17" s="641"/>
      <c r="DN17" s="641"/>
      <c r="DO17" s="641"/>
      <c r="DP17" s="642"/>
      <c r="DQ17" s="646">
        <v>675812</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8348</v>
      </c>
      <c r="S18" s="641"/>
      <c r="T18" s="641"/>
      <c r="U18" s="641"/>
      <c r="V18" s="641"/>
      <c r="W18" s="641"/>
      <c r="X18" s="641"/>
      <c r="Y18" s="642"/>
      <c r="Z18" s="677">
        <v>0.1</v>
      </c>
      <c r="AA18" s="677"/>
      <c r="AB18" s="677"/>
      <c r="AC18" s="677"/>
      <c r="AD18" s="678">
        <v>8348</v>
      </c>
      <c r="AE18" s="678"/>
      <c r="AF18" s="678"/>
      <c r="AG18" s="678"/>
      <c r="AH18" s="678"/>
      <c r="AI18" s="678"/>
      <c r="AJ18" s="678"/>
      <c r="AK18" s="678"/>
      <c r="AL18" s="643">
        <v>0.2</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236</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136</v>
      </c>
      <c r="DA18" s="677"/>
      <c r="DB18" s="677"/>
      <c r="DC18" s="677"/>
      <c r="DD18" s="646" t="s">
        <v>128</v>
      </c>
      <c r="DE18" s="641"/>
      <c r="DF18" s="641"/>
      <c r="DG18" s="641"/>
      <c r="DH18" s="641"/>
      <c r="DI18" s="641"/>
      <c r="DJ18" s="641"/>
      <c r="DK18" s="641"/>
      <c r="DL18" s="641"/>
      <c r="DM18" s="641"/>
      <c r="DN18" s="641"/>
      <c r="DO18" s="641"/>
      <c r="DP18" s="642"/>
      <c r="DQ18" s="646" t="s">
        <v>136</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1835</v>
      </c>
      <c r="S19" s="641"/>
      <c r="T19" s="641"/>
      <c r="U19" s="641"/>
      <c r="V19" s="641"/>
      <c r="W19" s="641"/>
      <c r="X19" s="641"/>
      <c r="Y19" s="642"/>
      <c r="Z19" s="677">
        <v>0</v>
      </c>
      <c r="AA19" s="677"/>
      <c r="AB19" s="677"/>
      <c r="AC19" s="677"/>
      <c r="AD19" s="678">
        <v>1835</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136</v>
      </c>
      <c r="BH19" s="641"/>
      <c r="BI19" s="641"/>
      <c r="BJ19" s="641"/>
      <c r="BK19" s="641"/>
      <c r="BL19" s="641"/>
      <c r="BM19" s="641"/>
      <c r="BN19" s="642"/>
      <c r="BO19" s="677" t="s">
        <v>136</v>
      </c>
      <c r="BP19" s="677"/>
      <c r="BQ19" s="677"/>
      <c r="BR19" s="677"/>
      <c r="BS19" s="646" t="s">
        <v>136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236</v>
      </c>
      <c r="DA19" s="677"/>
      <c r="DB19" s="677"/>
      <c r="DC19" s="677"/>
      <c r="DD19" s="646" t="s">
        <v>236</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484</v>
      </c>
      <c r="S20" s="641"/>
      <c r="T20" s="641"/>
      <c r="U20" s="641"/>
      <c r="V20" s="641"/>
      <c r="W20" s="641"/>
      <c r="X20" s="641"/>
      <c r="Y20" s="642"/>
      <c r="Z20" s="677">
        <v>0</v>
      </c>
      <c r="AA20" s="677"/>
      <c r="AB20" s="677"/>
      <c r="AC20" s="677"/>
      <c r="AD20" s="678">
        <v>484</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136</v>
      </c>
      <c r="BH20" s="641"/>
      <c r="BI20" s="641"/>
      <c r="BJ20" s="641"/>
      <c r="BK20" s="641"/>
      <c r="BL20" s="641"/>
      <c r="BM20" s="641"/>
      <c r="BN20" s="642"/>
      <c r="BO20" s="677" t="s">
        <v>128</v>
      </c>
      <c r="BP20" s="677"/>
      <c r="BQ20" s="677"/>
      <c r="BR20" s="677"/>
      <c r="BS20" s="646" t="s">
        <v>236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7468300</v>
      </c>
      <c r="CS20" s="641"/>
      <c r="CT20" s="641"/>
      <c r="CU20" s="641"/>
      <c r="CV20" s="641"/>
      <c r="CW20" s="641"/>
      <c r="CX20" s="641"/>
      <c r="CY20" s="642"/>
      <c r="CZ20" s="677">
        <v>100</v>
      </c>
      <c r="DA20" s="677"/>
      <c r="DB20" s="677"/>
      <c r="DC20" s="677"/>
      <c r="DD20" s="646">
        <v>1168647</v>
      </c>
      <c r="DE20" s="641"/>
      <c r="DF20" s="641"/>
      <c r="DG20" s="641"/>
      <c r="DH20" s="641"/>
      <c r="DI20" s="641"/>
      <c r="DJ20" s="641"/>
      <c r="DK20" s="641"/>
      <c r="DL20" s="641"/>
      <c r="DM20" s="641"/>
      <c r="DN20" s="641"/>
      <c r="DO20" s="641"/>
      <c r="DP20" s="642"/>
      <c r="DQ20" s="646">
        <v>4847133</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22776</v>
      </c>
      <c r="S21" s="641"/>
      <c r="T21" s="641"/>
      <c r="U21" s="641"/>
      <c r="V21" s="641"/>
      <c r="W21" s="641"/>
      <c r="X21" s="641"/>
      <c r="Y21" s="642"/>
      <c r="Z21" s="677">
        <v>0.3</v>
      </c>
      <c r="AA21" s="677"/>
      <c r="AB21" s="677"/>
      <c r="AC21" s="677"/>
      <c r="AD21" s="678">
        <v>22776</v>
      </c>
      <c r="AE21" s="678"/>
      <c r="AF21" s="678"/>
      <c r="AG21" s="678"/>
      <c r="AH21" s="678"/>
      <c r="AI21" s="678"/>
      <c r="AJ21" s="678"/>
      <c r="AK21" s="678"/>
      <c r="AL21" s="643">
        <v>0.5</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136</v>
      </c>
      <c r="BH21" s="641"/>
      <c r="BI21" s="641"/>
      <c r="BJ21" s="641"/>
      <c r="BK21" s="641"/>
      <c r="BL21" s="641"/>
      <c r="BM21" s="641"/>
      <c r="BN21" s="642"/>
      <c r="BO21" s="677" t="s">
        <v>136</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2013873</v>
      </c>
      <c r="S22" s="641"/>
      <c r="T22" s="641"/>
      <c r="U22" s="641"/>
      <c r="V22" s="641"/>
      <c r="W22" s="641"/>
      <c r="X22" s="641"/>
      <c r="Y22" s="642"/>
      <c r="Z22" s="677">
        <v>26.6</v>
      </c>
      <c r="AA22" s="677"/>
      <c r="AB22" s="677"/>
      <c r="AC22" s="677"/>
      <c r="AD22" s="678">
        <v>1755931</v>
      </c>
      <c r="AE22" s="678"/>
      <c r="AF22" s="678"/>
      <c r="AG22" s="678"/>
      <c r="AH22" s="678"/>
      <c r="AI22" s="678"/>
      <c r="AJ22" s="678"/>
      <c r="AK22" s="678"/>
      <c r="AL22" s="643">
        <v>41.2</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136</v>
      </c>
      <c r="BH22" s="641"/>
      <c r="BI22" s="641"/>
      <c r="BJ22" s="641"/>
      <c r="BK22" s="641"/>
      <c r="BL22" s="641"/>
      <c r="BM22" s="641"/>
      <c r="BN22" s="642"/>
      <c r="BO22" s="677" t="s">
        <v>236</v>
      </c>
      <c r="BP22" s="677"/>
      <c r="BQ22" s="677"/>
      <c r="BR22" s="677"/>
      <c r="BS22" s="646" t="s">
        <v>128</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1755931</v>
      </c>
      <c r="S23" s="641"/>
      <c r="T23" s="641"/>
      <c r="U23" s="641"/>
      <c r="V23" s="641"/>
      <c r="W23" s="641"/>
      <c r="X23" s="641"/>
      <c r="Y23" s="642"/>
      <c r="Z23" s="677">
        <v>23.2</v>
      </c>
      <c r="AA23" s="677"/>
      <c r="AB23" s="677"/>
      <c r="AC23" s="677"/>
      <c r="AD23" s="678">
        <v>1755931</v>
      </c>
      <c r="AE23" s="678"/>
      <c r="AF23" s="678"/>
      <c r="AG23" s="678"/>
      <c r="AH23" s="678"/>
      <c r="AI23" s="678"/>
      <c r="AJ23" s="678"/>
      <c r="AK23" s="678"/>
      <c r="AL23" s="643">
        <v>41.2</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t="s">
        <v>236</v>
      </c>
      <c r="BH23" s="641"/>
      <c r="BI23" s="641"/>
      <c r="BJ23" s="641"/>
      <c r="BK23" s="641"/>
      <c r="BL23" s="641"/>
      <c r="BM23" s="641"/>
      <c r="BN23" s="642"/>
      <c r="BO23" s="677" t="s">
        <v>128</v>
      </c>
      <c r="BP23" s="677"/>
      <c r="BQ23" s="677"/>
      <c r="BR23" s="677"/>
      <c r="BS23" s="646" t="s">
        <v>236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257942</v>
      </c>
      <c r="S24" s="641"/>
      <c r="T24" s="641"/>
      <c r="U24" s="641"/>
      <c r="V24" s="641"/>
      <c r="W24" s="641"/>
      <c r="X24" s="641"/>
      <c r="Y24" s="642"/>
      <c r="Z24" s="677">
        <v>3.4</v>
      </c>
      <c r="AA24" s="677"/>
      <c r="AB24" s="677"/>
      <c r="AC24" s="677"/>
      <c r="AD24" s="678" t="s">
        <v>128</v>
      </c>
      <c r="AE24" s="678"/>
      <c r="AF24" s="678"/>
      <c r="AG24" s="678"/>
      <c r="AH24" s="678"/>
      <c r="AI24" s="678"/>
      <c r="AJ24" s="678"/>
      <c r="AK24" s="678"/>
      <c r="AL24" s="643" t="s">
        <v>136</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136</v>
      </c>
      <c r="BH24" s="641"/>
      <c r="BI24" s="641"/>
      <c r="BJ24" s="641"/>
      <c r="BK24" s="641"/>
      <c r="BL24" s="641"/>
      <c r="BM24" s="641"/>
      <c r="BN24" s="642"/>
      <c r="BO24" s="677" t="s">
        <v>128</v>
      </c>
      <c r="BP24" s="677"/>
      <c r="BQ24" s="677"/>
      <c r="BR24" s="677"/>
      <c r="BS24" s="646" t="s">
        <v>136</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2959168</v>
      </c>
      <c r="CS24" s="696"/>
      <c r="CT24" s="696"/>
      <c r="CU24" s="696"/>
      <c r="CV24" s="696"/>
      <c r="CW24" s="696"/>
      <c r="CX24" s="696"/>
      <c r="CY24" s="739"/>
      <c r="CZ24" s="740">
        <v>39.6</v>
      </c>
      <c r="DA24" s="711"/>
      <c r="DB24" s="711"/>
      <c r="DC24" s="743"/>
      <c r="DD24" s="738">
        <v>2241385</v>
      </c>
      <c r="DE24" s="696"/>
      <c r="DF24" s="696"/>
      <c r="DG24" s="696"/>
      <c r="DH24" s="696"/>
      <c r="DI24" s="696"/>
      <c r="DJ24" s="696"/>
      <c r="DK24" s="739"/>
      <c r="DL24" s="738">
        <v>2153946</v>
      </c>
      <c r="DM24" s="696"/>
      <c r="DN24" s="696"/>
      <c r="DO24" s="696"/>
      <c r="DP24" s="696"/>
      <c r="DQ24" s="696"/>
      <c r="DR24" s="696"/>
      <c r="DS24" s="696"/>
      <c r="DT24" s="696"/>
      <c r="DU24" s="696"/>
      <c r="DV24" s="739"/>
      <c r="DW24" s="740">
        <v>48</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136</v>
      </c>
      <c r="S25" s="641"/>
      <c r="T25" s="641"/>
      <c r="U25" s="641"/>
      <c r="V25" s="641"/>
      <c r="W25" s="641"/>
      <c r="X25" s="641"/>
      <c r="Y25" s="642"/>
      <c r="Z25" s="677" t="s">
        <v>136</v>
      </c>
      <c r="AA25" s="677"/>
      <c r="AB25" s="677"/>
      <c r="AC25" s="677"/>
      <c r="AD25" s="678" t="s">
        <v>236</v>
      </c>
      <c r="AE25" s="678"/>
      <c r="AF25" s="678"/>
      <c r="AG25" s="678"/>
      <c r="AH25" s="678"/>
      <c r="AI25" s="678"/>
      <c r="AJ25" s="678"/>
      <c r="AK25" s="678"/>
      <c r="AL25" s="643" t="s">
        <v>236</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136</v>
      </c>
      <c r="BP25" s="677"/>
      <c r="BQ25" s="677"/>
      <c r="BR25" s="677"/>
      <c r="BS25" s="646" t="s">
        <v>136</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1361472</v>
      </c>
      <c r="CS25" s="659"/>
      <c r="CT25" s="659"/>
      <c r="CU25" s="659"/>
      <c r="CV25" s="659"/>
      <c r="CW25" s="659"/>
      <c r="CX25" s="659"/>
      <c r="CY25" s="660"/>
      <c r="CZ25" s="643">
        <v>18.2</v>
      </c>
      <c r="DA25" s="661"/>
      <c r="DB25" s="661"/>
      <c r="DC25" s="662"/>
      <c r="DD25" s="646">
        <v>1236404</v>
      </c>
      <c r="DE25" s="659"/>
      <c r="DF25" s="659"/>
      <c r="DG25" s="659"/>
      <c r="DH25" s="659"/>
      <c r="DI25" s="659"/>
      <c r="DJ25" s="659"/>
      <c r="DK25" s="660"/>
      <c r="DL25" s="646">
        <v>1149334</v>
      </c>
      <c r="DM25" s="659"/>
      <c r="DN25" s="659"/>
      <c r="DO25" s="659"/>
      <c r="DP25" s="659"/>
      <c r="DQ25" s="659"/>
      <c r="DR25" s="659"/>
      <c r="DS25" s="659"/>
      <c r="DT25" s="659"/>
      <c r="DU25" s="659"/>
      <c r="DV25" s="660"/>
      <c r="DW25" s="643">
        <v>25.6</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4495395</v>
      </c>
      <c r="S26" s="641"/>
      <c r="T26" s="641"/>
      <c r="U26" s="641"/>
      <c r="V26" s="641"/>
      <c r="W26" s="641"/>
      <c r="X26" s="641"/>
      <c r="Y26" s="642"/>
      <c r="Z26" s="677">
        <v>59.5</v>
      </c>
      <c r="AA26" s="677"/>
      <c r="AB26" s="677"/>
      <c r="AC26" s="677"/>
      <c r="AD26" s="678">
        <v>4237453</v>
      </c>
      <c r="AE26" s="678"/>
      <c r="AF26" s="678"/>
      <c r="AG26" s="678"/>
      <c r="AH26" s="678"/>
      <c r="AI26" s="678"/>
      <c r="AJ26" s="678"/>
      <c r="AK26" s="678"/>
      <c r="AL26" s="643">
        <v>99.3</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136</v>
      </c>
      <c r="BH26" s="641"/>
      <c r="BI26" s="641"/>
      <c r="BJ26" s="641"/>
      <c r="BK26" s="641"/>
      <c r="BL26" s="641"/>
      <c r="BM26" s="641"/>
      <c r="BN26" s="642"/>
      <c r="BO26" s="677" t="s">
        <v>136</v>
      </c>
      <c r="BP26" s="677"/>
      <c r="BQ26" s="677"/>
      <c r="BR26" s="677"/>
      <c r="BS26" s="646" t="s">
        <v>136</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916609</v>
      </c>
      <c r="CS26" s="641"/>
      <c r="CT26" s="641"/>
      <c r="CU26" s="641"/>
      <c r="CV26" s="641"/>
      <c r="CW26" s="641"/>
      <c r="CX26" s="641"/>
      <c r="CY26" s="642"/>
      <c r="CZ26" s="643">
        <v>12.3</v>
      </c>
      <c r="DA26" s="661"/>
      <c r="DB26" s="661"/>
      <c r="DC26" s="662"/>
      <c r="DD26" s="646">
        <v>798747</v>
      </c>
      <c r="DE26" s="641"/>
      <c r="DF26" s="641"/>
      <c r="DG26" s="641"/>
      <c r="DH26" s="641"/>
      <c r="DI26" s="641"/>
      <c r="DJ26" s="641"/>
      <c r="DK26" s="642"/>
      <c r="DL26" s="646" t="s">
        <v>136</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2203</v>
      </c>
      <c r="S27" s="641"/>
      <c r="T27" s="641"/>
      <c r="U27" s="641"/>
      <c r="V27" s="641"/>
      <c r="W27" s="641"/>
      <c r="X27" s="641"/>
      <c r="Y27" s="642"/>
      <c r="Z27" s="677">
        <v>0</v>
      </c>
      <c r="AA27" s="677"/>
      <c r="AB27" s="677"/>
      <c r="AC27" s="677"/>
      <c r="AD27" s="678">
        <v>2203</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2077421</v>
      </c>
      <c r="BH27" s="641"/>
      <c r="BI27" s="641"/>
      <c r="BJ27" s="641"/>
      <c r="BK27" s="641"/>
      <c r="BL27" s="641"/>
      <c r="BM27" s="641"/>
      <c r="BN27" s="642"/>
      <c r="BO27" s="677">
        <v>100</v>
      </c>
      <c r="BP27" s="677"/>
      <c r="BQ27" s="677"/>
      <c r="BR27" s="677"/>
      <c r="BS27" s="646">
        <v>103956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921884</v>
      </c>
      <c r="CS27" s="659"/>
      <c r="CT27" s="659"/>
      <c r="CU27" s="659"/>
      <c r="CV27" s="659"/>
      <c r="CW27" s="659"/>
      <c r="CX27" s="659"/>
      <c r="CY27" s="660"/>
      <c r="CZ27" s="643">
        <v>12.3</v>
      </c>
      <c r="DA27" s="661"/>
      <c r="DB27" s="661"/>
      <c r="DC27" s="662"/>
      <c r="DD27" s="646">
        <v>329169</v>
      </c>
      <c r="DE27" s="659"/>
      <c r="DF27" s="659"/>
      <c r="DG27" s="659"/>
      <c r="DH27" s="659"/>
      <c r="DI27" s="659"/>
      <c r="DJ27" s="659"/>
      <c r="DK27" s="660"/>
      <c r="DL27" s="646">
        <v>328800</v>
      </c>
      <c r="DM27" s="659"/>
      <c r="DN27" s="659"/>
      <c r="DO27" s="659"/>
      <c r="DP27" s="659"/>
      <c r="DQ27" s="659"/>
      <c r="DR27" s="659"/>
      <c r="DS27" s="659"/>
      <c r="DT27" s="659"/>
      <c r="DU27" s="659"/>
      <c r="DV27" s="660"/>
      <c r="DW27" s="643">
        <v>7.3</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18460</v>
      </c>
      <c r="S28" s="641"/>
      <c r="T28" s="641"/>
      <c r="U28" s="641"/>
      <c r="V28" s="641"/>
      <c r="W28" s="641"/>
      <c r="X28" s="641"/>
      <c r="Y28" s="642"/>
      <c r="Z28" s="677">
        <v>0.2</v>
      </c>
      <c r="AA28" s="677"/>
      <c r="AB28" s="677"/>
      <c r="AC28" s="677"/>
      <c r="AD28" s="678" t="s">
        <v>236</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675812</v>
      </c>
      <c r="CS28" s="641"/>
      <c r="CT28" s="641"/>
      <c r="CU28" s="641"/>
      <c r="CV28" s="641"/>
      <c r="CW28" s="641"/>
      <c r="CX28" s="641"/>
      <c r="CY28" s="642"/>
      <c r="CZ28" s="643">
        <v>9</v>
      </c>
      <c r="DA28" s="661"/>
      <c r="DB28" s="661"/>
      <c r="DC28" s="662"/>
      <c r="DD28" s="646">
        <v>675812</v>
      </c>
      <c r="DE28" s="641"/>
      <c r="DF28" s="641"/>
      <c r="DG28" s="641"/>
      <c r="DH28" s="641"/>
      <c r="DI28" s="641"/>
      <c r="DJ28" s="641"/>
      <c r="DK28" s="642"/>
      <c r="DL28" s="646">
        <v>675812</v>
      </c>
      <c r="DM28" s="641"/>
      <c r="DN28" s="641"/>
      <c r="DO28" s="641"/>
      <c r="DP28" s="641"/>
      <c r="DQ28" s="641"/>
      <c r="DR28" s="641"/>
      <c r="DS28" s="641"/>
      <c r="DT28" s="641"/>
      <c r="DU28" s="641"/>
      <c r="DV28" s="642"/>
      <c r="DW28" s="643">
        <v>15.1</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98608</v>
      </c>
      <c r="S29" s="641"/>
      <c r="T29" s="641"/>
      <c r="U29" s="641"/>
      <c r="V29" s="641"/>
      <c r="W29" s="641"/>
      <c r="X29" s="641"/>
      <c r="Y29" s="642"/>
      <c r="Z29" s="677">
        <v>1.3</v>
      </c>
      <c r="AA29" s="677"/>
      <c r="AB29" s="677"/>
      <c r="AC29" s="677"/>
      <c r="AD29" s="678">
        <v>15725</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675771</v>
      </c>
      <c r="CS29" s="659"/>
      <c r="CT29" s="659"/>
      <c r="CU29" s="659"/>
      <c r="CV29" s="659"/>
      <c r="CW29" s="659"/>
      <c r="CX29" s="659"/>
      <c r="CY29" s="660"/>
      <c r="CZ29" s="643">
        <v>9</v>
      </c>
      <c r="DA29" s="661"/>
      <c r="DB29" s="661"/>
      <c r="DC29" s="662"/>
      <c r="DD29" s="646">
        <v>675771</v>
      </c>
      <c r="DE29" s="659"/>
      <c r="DF29" s="659"/>
      <c r="DG29" s="659"/>
      <c r="DH29" s="659"/>
      <c r="DI29" s="659"/>
      <c r="DJ29" s="659"/>
      <c r="DK29" s="660"/>
      <c r="DL29" s="646">
        <v>675771</v>
      </c>
      <c r="DM29" s="659"/>
      <c r="DN29" s="659"/>
      <c r="DO29" s="659"/>
      <c r="DP29" s="659"/>
      <c r="DQ29" s="659"/>
      <c r="DR29" s="659"/>
      <c r="DS29" s="659"/>
      <c r="DT29" s="659"/>
      <c r="DU29" s="659"/>
      <c r="DV29" s="660"/>
      <c r="DW29" s="643">
        <v>15.1</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16966</v>
      </c>
      <c r="S30" s="641"/>
      <c r="T30" s="641"/>
      <c r="U30" s="641"/>
      <c r="V30" s="641"/>
      <c r="W30" s="641"/>
      <c r="X30" s="641"/>
      <c r="Y30" s="642"/>
      <c r="Z30" s="677">
        <v>0.2</v>
      </c>
      <c r="AA30" s="677"/>
      <c r="AB30" s="677"/>
      <c r="AC30" s="677"/>
      <c r="AD30" s="678" t="s">
        <v>236</v>
      </c>
      <c r="AE30" s="678"/>
      <c r="AF30" s="678"/>
      <c r="AG30" s="678"/>
      <c r="AH30" s="678"/>
      <c r="AI30" s="678"/>
      <c r="AJ30" s="678"/>
      <c r="AK30" s="678"/>
      <c r="AL30" s="643" t="s">
        <v>128</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629645</v>
      </c>
      <c r="CS30" s="641"/>
      <c r="CT30" s="641"/>
      <c r="CU30" s="641"/>
      <c r="CV30" s="641"/>
      <c r="CW30" s="641"/>
      <c r="CX30" s="641"/>
      <c r="CY30" s="642"/>
      <c r="CZ30" s="643">
        <v>8.4</v>
      </c>
      <c r="DA30" s="661"/>
      <c r="DB30" s="661"/>
      <c r="DC30" s="662"/>
      <c r="DD30" s="646">
        <v>629645</v>
      </c>
      <c r="DE30" s="641"/>
      <c r="DF30" s="641"/>
      <c r="DG30" s="641"/>
      <c r="DH30" s="641"/>
      <c r="DI30" s="641"/>
      <c r="DJ30" s="641"/>
      <c r="DK30" s="642"/>
      <c r="DL30" s="646">
        <v>629645</v>
      </c>
      <c r="DM30" s="641"/>
      <c r="DN30" s="641"/>
      <c r="DO30" s="641"/>
      <c r="DP30" s="641"/>
      <c r="DQ30" s="641"/>
      <c r="DR30" s="641"/>
      <c r="DS30" s="641"/>
      <c r="DT30" s="641"/>
      <c r="DU30" s="641"/>
      <c r="DV30" s="642"/>
      <c r="DW30" s="643">
        <v>14</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954591</v>
      </c>
      <c r="S31" s="641"/>
      <c r="T31" s="641"/>
      <c r="U31" s="641"/>
      <c r="V31" s="641"/>
      <c r="W31" s="641"/>
      <c r="X31" s="641"/>
      <c r="Y31" s="642"/>
      <c r="Z31" s="677">
        <v>12.6</v>
      </c>
      <c r="AA31" s="677"/>
      <c r="AB31" s="677"/>
      <c r="AC31" s="677"/>
      <c r="AD31" s="678" t="s">
        <v>136</v>
      </c>
      <c r="AE31" s="678"/>
      <c r="AF31" s="678"/>
      <c r="AG31" s="678"/>
      <c r="AH31" s="678"/>
      <c r="AI31" s="678"/>
      <c r="AJ31" s="678"/>
      <c r="AK31" s="678"/>
      <c r="AL31" s="643" t="s">
        <v>236</v>
      </c>
      <c r="AM31" s="644"/>
      <c r="AN31" s="644"/>
      <c r="AO31" s="679"/>
      <c r="AP31" s="716" t="s">
        <v>308</v>
      </c>
      <c r="AQ31" s="717"/>
      <c r="AR31" s="717"/>
      <c r="AS31" s="717"/>
      <c r="AT31" s="722" t="s">
        <v>309</v>
      </c>
      <c r="AU31" s="231"/>
      <c r="AV31" s="231"/>
      <c r="AW31" s="231"/>
      <c r="AX31" s="706" t="s">
        <v>184</v>
      </c>
      <c r="AY31" s="707"/>
      <c r="AZ31" s="707"/>
      <c r="BA31" s="707"/>
      <c r="BB31" s="707"/>
      <c r="BC31" s="707"/>
      <c r="BD31" s="707"/>
      <c r="BE31" s="707"/>
      <c r="BF31" s="708"/>
      <c r="BG31" s="709">
        <v>99.2</v>
      </c>
      <c r="BH31" s="710"/>
      <c r="BI31" s="710"/>
      <c r="BJ31" s="710"/>
      <c r="BK31" s="710"/>
      <c r="BL31" s="710"/>
      <c r="BM31" s="711">
        <v>94.9</v>
      </c>
      <c r="BN31" s="710"/>
      <c r="BO31" s="710"/>
      <c r="BP31" s="710"/>
      <c r="BQ31" s="712"/>
      <c r="BR31" s="709">
        <v>99.1</v>
      </c>
      <c r="BS31" s="710"/>
      <c r="BT31" s="710"/>
      <c r="BU31" s="710"/>
      <c r="BV31" s="710"/>
      <c r="BW31" s="710"/>
      <c r="BX31" s="711">
        <v>94.6</v>
      </c>
      <c r="BY31" s="710"/>
      <c r="BZ31" s="710"/>
      <c r="CA31" s="710"/>
      <c r="CB31" s="712"/>
      <c r="CD31" s="727"/>
      <c r="CE31" s="728"/>
      <c r="CF31" s="673" t="s">
        <v>310</v>
      </c>
      <c r="CG31" s="674"/>
      <c r="CH31" s="674"/>
      <c r="CI31" s="674"/>
      <c r="CJ31" s="674"/>
      <c r="CK31" s="674"/>
      <c r="CL31" s="674"/>
      <c r="CM31" s="674"/>
      <c r="CN31" s="674"/>
      <c r="CO31" s="674"/>
      <c r="CP31" s="674"/>
      <c r="CQ31" s="675"/>
      <c r="CR31" s="640">
        <v>46126</v>
      </c>
      <c r="CS31" s="659"/>
      <c r="CT31" s="659"/>
      <c r="CU31" s="659"/>
      <c r="CV31" s="659"/>
      <c r="CW31" s="659"/>
      <c r="CX31" s="659"/>
      <c r="CY31" s="660"/>
      <c r="CZ31" s="643">
        <v>0.6</v>
      </c>
      <c r="DA31" s="661"/>
      <c r="DB31" s="661"/>
      <c r="DC31" s="662"/>
      <c r="DD31" s="646">
        <v>46126</v>
      </c>
      <c r="DE31" s="659"/>
      <c r="DF31" s="659"/>
      <c r="DG31" s="659"/>
      <c r="DH31" s="659"/>
      <c r="DI31" s="659"/>
      <c r="DJ31" s="659"/>
      <c r="DK31" s="660"/>
      <c r="DL31" s="646">
        <v>46126</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136</v>
      </c>
      <c r="S32" s="641"/>
      <c r="T32" s="641"/>
      <c r="U32" s="641"/>
      <c r="V32" s="641"/>
      <c r="W32" s="641"/>
      <c r="X32" s="641"/>
      <c r="Y32" s="642"/>
      <c r="Z32" s="677" t="s">
        <v>136</v>
      </c>
      <c r="AA32" s="677"/>
      <c r="AB32" s="677"/>
      <c r="AC32" s="677"/>
      <c r="AD32" s="678" t="s">
        <v>236</v>
      </c>
      <c r="AE32" s="678"/>
      <c r="AF32" s="678"/>
      <c r="AG32" s="678"/>
      <c r="AH32" s="678"/>
      <c r="AI32" s="678"/>
      <c r="AJ32" s="678"/>
      <c r="AK32" s="678"/>
      <c r="AL32" s="643" t="s">
        <v>128</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99.1</v>
      </c>
      <c r="BH32" s="659"/>
      <c r="BI32" s="659"/>
      <c r="BJ32" s="659"/>
      <c r="BK32" s="659"/>
      <c r="BL32" s="659"/>
      <c r="BM32" s="644">
        <v>96.1</v>
      </c>
      <c r="BN32" s="705"/>
      <c r="BO32" s="705"/>
      <c r="BP32" s="705"/>
      <c r="BQ32" s="683"/>
      <c r="BR32" s="713">
        <v>99</v>
      </c>
      <c r="BS32" s="659"/>
      <c r="BT32" s="659"/>
      <c r="BU32" s="659"/>
      <c r="BV32" s="659"/>
      <c r="BW32" s="659"/>
      <c r="BX32" s="644">
        <v>95.9</v>
      </c>
      <c r="BY32" s="705"/>
      <c r="BZ32" s="705"/>
      <c r="CA32" s="705"/>
      <c r="CB32" s="683"/>
      <c r="CD32" s="729"/>
      <c r="CE32" s="730"/>
      <c r="CF32" s="673" t="s">
        <v>314</v>
      </c>
      <c r="CG32" s="674"/>
      <c r="CH32" s="674"/>
      <c r="CI32" s="674"/>
      <c r="CJ32" s="674"/>
      <c r="CK32" s="674"/>
      <c r="CL32" s="674"/>
      <c r="CM32" s="674"/>
      <c r="CN32" s="674"/>
      <c r="CO32" s="674"/>
      <c r="CP32" s="674"/>
      <c r="CQ32" s="675"/>
      <c r="CR32" s="640">
        <v>41</v>
      </c>
      <c r="CS32" s="641"/>
      <c r="CT32" s="641"/>
      <c r="CU32" s="641"/>
      <c r="CV32" s="641"/>
      <c r="CW32" s="641"/>
      <c r="CX32" s="641"/>
      <c r="CY32" s="642"/>
      <c r="CZ32" s="643">
        <v>0</v>
      </c>
      <c r="DA32" s="661"/>
      <c r="DB32" s="661"/>
      <c r="DC32" s="662"/>
      <c r="DD32" s="646">
        <v>41</v>
      </c>
      <c r="DE32" s="641"/>
      <c r="DF32" s="641"/>
      <c r="DG32" s="641"/>
      <c r="DH32" s="641"/>
      <c r="DI32" s="641"/>
      <c r="DJ32" s="641"/>
      <c r="DK32" s="642"/>
      <c r="DL32" s="646">
        <v>41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586271</v>
      </c>
      <c r="S33" s="641"/>
      <c r="T33" s="641"/>
      <c r="U33" s="641"/>
      <c r="V33" s="641"/>
      <c r="W33" s="641"/>
      <c r="X33" s="641"/>
      <c r="Y33" s="642"/>
      <c r="Z33" s="677">
        <v>7.8</v>
      </c>
      <c r="AA33" s="677"/>
      <c r="AB33" s="677"/>
      <c r="AC33" s="677"/>
      <c r="AD33" s="678" t="s">
        <v>136</v>
      </c>
      <c r="AE33" s="678"/>
      <c r="AF33" s="678"/>
      <c r="AG33" s="678"/>
      <c r="AH33" s="678"/>
      <c r="AI33" s="678"/>
      <c r="AJ33" s="678"/>
      <c r="AK33" s="678"/>
      <c r="AL33" s="643" t="s">
        <v>136</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99.3</v>
      </c>
      <c r="BH33" s="625"/>
      <c r="BI33" s="625"/>
      <c r="BJ33" s="625"/>
      <c r="BK33" s="625"/>
      <c r="BL33" s="625"/>
      <c r="BM33" s="668">
        <v>94</v>
      </c>
      <c r="BN33" s="625"/>
      <c r="BO33" s="625"/>
      <c r="BP33" s="625"/>
      <c r="BQ33" s="689"/>
      <c r="BR33" s="704">
        <v>99.2</v>
      </c>
      <c r="BS33" s="625"/>
      <c r="BT33" s="625"/>
      <c r="BU33" s="625"/>
      <c r="BV33" s="625"/>
      <c r="BW33" s="625"/>
      <c r="BX33" s="668">
        <v>93.6</v>
      </c>
      <c r="BY33" s="625"/>
      <c r="BZ33" s="625"/>
      <c r="CA33" s="625"/>
      <c r="CB33" s="689"/>
      <c r="CD33" s="673" t="s">
        <v>317</v>
      </c>
      <c r="CE33" s="674"/>
      <c r="CF33" s="674"/>
      <c r="CG33" s="674"/>
      <c r="CH33" s="674"/>
      <c r="CI33" s="674"/>
      <c r="CJ33" s="674"/>
      <c r="CK33" s="674"/>
      <c r="CL33" s="674"/>
      <c r="CM33" s="674"/>
      <c r="CN33" s="674"/>
      <c r="CO33" s="674"/>
      <c r="CP33" s="674"/>
      <c r="CQ33" s="675"/>
      <c r="CR33" s="640">
        <v>3222395</v>
      </c>
      <c r="CS33" s="659"/>
      <c r="CT33" s="659"/>
      <c r="CU33" s="659"/>
      <c r="CV33" s="659"/>
      <c r="CW33" s="659"/>
      <c r="CX33" s="659"/>
      <c r="CY33" s="660"/>
      <c r="CZ33" s="643">
        <v>43.1</v>
      </c>
      <c r="DA33" s="661"/>
      <c r="DB33" s="661"/>
      <c r="DC33" s="662"/>
      <c r="DD33" s="646">
        <v>2486720</v>
      </c>
      <c r="DE33" s="659"/>
      <c r="DF33" s="659"/>
      <c r="DG33" s="659"/>
      <c r="DH33" s="659"/>
      <c r="DI33" s="659"/>
      <c r="DJ33" s="659"/>
      <c r="DK33" s="660"/>
      <c r="DL33" s="646">
        <v>2117440</v>
      </c>
      <c r="DM33" s="659"/>
      <c r="DN33" s="659"/>
      <c r="DO33" s="659"/>
      <c r="DP33" s="659"/>
      <c r="DQ33" s="659"/>
      <c r="DR33" s="659"/>
      <c r="DS33" s="659"/>
      <c r="DT33" s="659"/>
      <c r="DU33" s="659"/>
      <c r="DV33" s="660"/>
      <c r="DW33" s="643">
        <v>47.2</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37698</v>
      </c>
      <c r="S34" s="641"/>
      <c r="T34" s="641"/>
      <c r="U34" s="641"/>
      <c r="V34" s="641"/>
      <c r="W34" s="641"/>
      <c r="X34" s="641"/>
      <c r="Y34" s="642"/>
      <c r="Z34" s="677">
        <v>0.5</v>
      </c>
      <c r="AA34" s="677"/>
      <c r="AB34" s="677"/>
      <c r="AC34" s="677"/>
      <c r="AD34" s="678">
        <v>11020</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1327451</v>
      </c>
      <c r="CS34" s="641"/>
      <c r="CT34" s="641"/>
      <c r="CU34" s="641"/>
      <c r="CV34" s="641"/>
      <c r="CW34" s="641"/>
      <c r="CX34" s="641"/>
      <c r="CY34" s="642"/>
      <c r="CZ34" s="643">
        <v>17.8</v>
      </c>
      <c r="DA34" s="661"/>
      <c r="DB34" s="661"/>
      <c r="DC34" s="662"/>
      <c r="DD34" s="646">
        <v>870584</v>
      </c>
      <c r="DE34" s="641"/>
      <c r="DF34" s="641"/>
      <c r="DG34" s="641"/>
      <c r="DH34" s="641"/>
      <c r="DI34" s="641"/>
      <c r="DJ34" s="641"/>
      <c r="DK34" s="642"/>
      <c r="DL34" s="646">
        <v>761324</v>
      </c>
      <c r="DM34" s="641"/>
      <c r="DN34" s="641"/>
      <c r="DO34" s="641"/>
      <c r="DP34" s="641"/>
      <c r="DQ34" s="641"/>
      <c r="DR34" s="641"/>
      <c r="DS34" s="641"/>
      <c r="DT34" s="641"/>
      <c r="DU34" s="641"/>
      <c r="DV34" s="642"/>
      <c r="DW34" s="643">
        <v>17</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10019</v>
      </c>
      <c r="S35" s="641"/>
      <c r="T35" s="641"/>
      <c r="U35" s="641"/>
      <c r="V35" s="641"/>
      <c r="W35" s="641"/>
      <c r="X35" s="641"/>
      <c r="Y35" s="642"/>
      <c r="Z35" s="677">
        <v>0.1</v>
      </c>
      <c r="AA35" s="677"/>
      <c r="AB35" s="677"/>
      <c r="AC35" s="677"/>
      <c r="AD35" s="678" t="s">
        <v>236</v>
      </c>
      <c r="AE35" s="678"/>
      <c r="AF35" s="678"/>
      <c r="AG35" s="678"/>
      <c r="AH35" s="678"/>
      <c r="AI35" s="678"/>
      <c r="AJ35" s="678"/>
      <c r="AK35" s="678"/>
      <c r="AL35" s="643" t="s">
        <v>128</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120983</v>
      </c>
      <c r="CS35" s="659"/>
      <c r="CT35" s="659"/>
      <c r="CU35" s="659"/>
      <c r="CV35" s="659"/>
      <c r="CW35" s="659"/>
      <c r="CX35" s="659"/>
      <c r="CY35" s="660"/>
      <c r="CZ35" s="643">
        <v>1.6</v>
      </c>
      <c r="DA35" s="661"/>
      <c r="DB35" s="661"/>
      <c r="DC35" s="662"/>
      <c r="DD35" s="646">
        <v>119081</v>
      </c>
      <c r="DE35" s="659"/>
      <c r="DF35" s="659"/>
      <c r="DG35" s="659"/>
      <c r="DH35" s="659"/>
      <c r="DI35" s="659"/>
      <c r="DJ35" s="659"/>
      <c r="DK35" s="660"/>
      <c r="DL35" s="646">
        <v>119081</v>
      </c>
      <c r="DM35" s="659"/>
      <c r="DN35" s="659"/>
      <c r="DO35" s="659"/>
      <c r="DP35" s="659"/>
      <c r="DQ35" s="659"/>
      <c r="DR35" s="659"/>
      <c r="DS35" s="659"/>
      <c r="DT35" s="659"/>
      <c r="DU35" s="659"/>
      <c r="DV35" s="660"/>
      <c r="DW35" s="643">
        <v>2.7</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314056</v>
      </c>
      <c r="S36" s="641"/>
      <c r="T36" s="641"/>
      <c r="U36" s="641"/>
      <c r="V36" s="641"/>
      <c r="W36" s="641"/>
      <c r="X36" s="641"/>
      <c r="Y36" s="642"/>
      <c r="Z36" s="677">
        <v>4.2</v>
      </c>
      <c r="AA36" s="677"/>
      <c r="AB36" s="677"/>
      <c r="AC36" s="677"/>
      <c r="AD36" s="678" t="s">
        <v>128</v>
      </c>
      <c r="AE36" s="678"/>
      <c r="AF36" s="678"/>
      <c r="AG36" s="678"/>
      <c r="AH36" s="678"/>
      <c r="AI36" s="678"/>
      <c r="AJ36" s="678"/>
      <c r="AK36" s="678"/>
      <c r="AL36" s="643" t="s">
        <v>128</v>
      </c>
      <c r="AM36" s="644"/>
      <c r="AN36" s="644"/>
      <c r="AO36" s="679"/>
      <c r="AP36" s="235"/>
      <c r="AQ36" s="692" t="s">
        <v>325</v>
      </c>
      <c r="AR36" s="693"/>
      <c r="AS36" s="693"/>
      <c r="AT36" s="693"/>
      <c r="AU36" s="693"/>
      <c r="AV36" s="693"/>
      <c r="AW36" s="693"/>
      <c r="AX36" s="693"/>
      <c r="AY36" s="694"/>
      <c r="AZ36" s="695">
        <v>1156860</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19139</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535123</v>
      </c>
      <c r="CS36" s="641"/>
      <c r="CT36" s="641"/>
      <c r="CU36" s="641"/>
      <c r="CV36" s="641"/>
      <c r="CW36" s="641"/>
      <c r="CX36" s="641"/>
      <c r="CY36" s="642"/>
      <c r="CZ36" s="643">
        <v>7.2</v>
      </c>
      <c r="DA36" s="661"/>
      <c r="DB36" s="661"/>
      <c r="DC36" s="662"/>
      <c r="DD36" s="646">
        <v>468197</v>
      </c>
      <c r="DE36" s="641"/>
      <c r="DF36" s="641"/>
      <c r="DG36" s="641"/>
      <c r="DH36" s="641"/>
      <c r="DI36" s="641"/>
      <c r="DJ36" s="641"/>
      <c r="DK36" s="642"/>
      <c r="DL36" s="646">
        <v>430670</v>
      </c>
      <c r="DM36" s="641"/>
      <c r="DN36" s="641"/>
      <c r="DO36" s="641"/>
      <c r="DP36" s="641"/>
      <c r="DQ36" s="641"/>
      <c r="DR36" s="641"/>
      <c r="DS36" s="641"/>
      <c r="DT36" s="641"/>
      <c r="DU36" s="641"/>
      <c r="DV36" s="642"/>
      <c r="DW36" s="643">
        <v>9.6</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138367</v>
      </c>
      <c r="S37" s="641"/>
      <c r="T37" s="641"/>
      <c r="U37" s="641"/>
      <c r="V37" s="641"/>
      <c r="W37" s="641"/>
      <c r="X37" s="641"/>
      <c r="Y37" s="642"/>
      <c r="Z37" s="677">
        <v>1.8</v>
      </c>
      <c r="AA37" s="677"/>
      <c r="AB37" s="677"/>
      <c r="AC37" s="677"/>
      <c r="AD37" s="678" t="s">
        <v>136</v>
      </c>
      <c r="AE37" s="678"/>
      <c r="AF37" s="678"/>
      <c r="AG37" s="678"/>
      <c r="AH37" s="678"/>
      <c r="AI37" s="678"/>
      <c r="AJ37" s="678"/>
      <c r="AK37" s="678"/>
      <c r="AL37" s="643" t="s">
        <v>136</v>
      </c>
      <c r="AM37" s="644"/>
      <c r="AN37" s="644"/>
      <c r="AO37" s="679"/>
      <c r="AQ37" s="680" t="s">
        <v>329</v>
      </c>
      <c r="AR37" s="681"/>
      <c r="AS37" s="681"/>
      <c r="AT37" s="681"/>
      <c r="AU37" s="681"/>
      <c r="AV37" s="681"/>
      <c r="AW37" s="681"/>
      <c r="AX37" s="681"/>
      <c r="AY37" s="682"/>
      <c r="AZ37" s="640">
        <v>297101</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19139</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338697</v>
      </c>
      <c r="CS37" s="659"/>
      <c r="CT37" s="659"/>
      <c r="CU37" s="659"/>
      <c r="CV37" s="659"/>
      <c r="CW37" s="659"/>
      <c r="CX37" s="659"/>
      <c r="CY37" s="660"/>
      <c r="CZ37" s="643">
        <v>4.5</v>
      </c>
      <c r="DA37" s="661"/>
      <c r="DB37" s="661"/>
      <c r="DC37" s="662"/>
      <c r="DD37" s="646">
        <v>338697</v>
      </c>
      <c r="DE37" s="659"/>
      <c r="DF37" s="659"/>
      <c r="DG37" s="659"/>
      <c r="DH37" s="659"/>
      <c r="DI37" s="659"/>
      <c r="DJ37" s="659"/>
      <c r="DK37" s="660"/>
      <c r="DL37" s="646">
        <v>335619</v>
      </c>
      <c r="DM37" s="659"/>
      <c r="DN37" s="659"/>
      <c r="DO37" s="659"/>
      <c r="DP37" s="659"/>
      <c r="DQ37" s="659"/>
      <c r="DR37" s="659"/>
      <c r="DS37" s="659"/>
      <c r="DT37" s="659"/>
      <c r="DU37" s="659"/>
      <c r="DV37" s="660"/>
      <c r="DW37" s="643">
        <v>7.5</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159929</v>
      </c>
      <c r="S38" s="641"/>
      <c r="T38" s="641"/>
      <c r="U38" s="641"/>
      <c r="V38" s="641"/>
      <c r="W38" s="641"/>
      <c r="X38" s="641"/>
      <c r="Y38" s="642"/>
      <c r="Z38" s="677">
        <v>2.1</v>
      </c>
      <c r="AA38" s="677"/>
      <c r="AB38" s="677"/>
      <c r="AC38" s="677"/>
      <c r="AD38" s="678">
        <v>28</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t="s">
        <v>136</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2729</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1156860</v>
      </c>
      <c r="CS38" s="641"/>
      <c r="CT38" s="641"/>
      <c r="CU38" s="641"/>
      <c r="CV38" s="641"/>
      <c r="CW38" s="641"/>
      <c r="CX38" s="641"/>
      <c r="CY38" s="642"/>
      <c r="CZ38" s="643">
        <v>15.5</v>
      </c>
      <c r="DA38" s="661"/>
      <c r="DB38" s="661"/>
      <c r="DC38" s="662"/>
      <c r="DD38" s="646">
        <v>975886</v>
      </c>
      <c r="DE38" s="641"/>
      <c r="DF38" s="641"/>
      <c r="DG38" s="641"/>
      <c r="DH38" s="641"/>
      <c r="DI38" s="641"/>
      <c r="DJ38" s="641"/>
      <c r="DK38" s="642"/>
      <c r="DL38" s="646">
        <v>806365</v>
      </c>
      <c r="DM38" s="641"/>
      <c r="DN38" s="641"/>
      <c r="DO38" s="641"/>
      <c r="DP38" s="641"/>
      <c r="DQ38" s="641"/>
      <c r="DR38" s="641"/>
      <c r="DS38" s="641"/>
      <c r="DT38" s="641"/>
      <c r="DU38" s="641"/>
      <c r="DV38" s="642"/>
      <c r="DW38" s="643">
        <v>18</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725697</v>
      </c>
      <c r="S39" s="641"/>
      <c r="T39" s="641"/>
      <c r="U39" s="641"/>
      <c r="V39" s="641"/>
      <c r="W39" s="641"/>
      <c r="X39" s="641"/>
      <c r="Y39" s="642"/>
      <c r="Z39" s="677">
        <v>9.6</v>
      </c>
      <c r="AA39" s="677"/>
      <c r="AB39" s="677"/>
      <c r="AC39" s="677"/>
      <c r="AD39" s="678" t="s">
        <v>236</v>
      </c>
      <c r="AE39" s="678"/>
      <c r="AF39" s="678"/>
      <c r="AG39" s="678"/>
      <c r="AH39" s="678"/>
      <c r="AI39" s="678"/>
      <c r="AJ39" s="678"/>
      <c r="AK39" s="678"/>
      <c r="AL39" s="643" t="s">
        <v>136</v>
      </c>
      <c r="AM39" s="644"/>
      <c r="AN39" s="644"/>
      <c r="AO39" s="679"/>
      <c r="AQ39" s="680" t="s">
        <v>337</v>
      </c>
      <c r="AR39" s="681"/>
      <c r="AS39" s="681"/>
      <c r="AT39" s="681"/>
      <c r="AU39" s="681"/>
      <c r="AV39" s="681"/>
      <c r="AW39" s="681"/>
      <c r="AX39" s="681"/>
      <c r="AY39" s="682"/>
      <c r="AZ39" s="640" t="s">
        <v>128</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4137</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81978</v>
      </c>
      <c r="CS39" s="659"/>
      <c r="CT39" s="659"/>
      <c r="CU39" s="659"/>
      <c r="CV39" s="659"/>
      <c r="CW39" s="659"/>
      <c r="CX39" s="659"/>
      <c r="CY39" s="660"/>
      <c r="CZ39" s="643">
        <v>1.1000000000000001</v>
      </c>
      <c r="DA39" s="661"/>
      <c r="DB39" s="661"/>
      <c r="DC39" s="662"/>
      <c r="DD39" s="646">
        <v>52972</v>
      </c>
      <c r="DE39" s="659"/>
      <c r="DF39" s="659"/>
      <c r="DG39" s="659"/>
      <c r="DH39" s="659"/>
      <c r="DI39" s="659"/>
      <c r="DJ39" s="659"/>
      <c r="DK39" s="660"/>
      <c r="DL39" s="646" t="s">
        <v>136</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7" t="s">
        <v>136</v>
      </c>
      <c r="AA40" s="677"/>
      <c r="AB40" s="677"/>
      <c r="AC40" s="677"/>
      <c r="AD40" s="678" t="s">
        <v>128</v>
      </c>
      <c r="AE40" s="678"/>
      <c r="AF40" s="678"/>
      <c r="AG40" s="678"/>
      <c r="AH40" s="678"/>
      <c r="AI40" s="678"/>
      <c r="AJ40" s="678"/>
      <c r="AK40" s="678"/>
      <c r="AL40" s="643" t="s">
        <v>236</v>
      </c>
      <c r="AM40" s="644"/>
      <c r="AN40" s="644"/>
      <c r="AO40" s="679"/>
      <c r="AQ40" s="680" t="s">
        <v>341</v>
      </c>
      <c r="AR40" s="681"/>
      <c r="AS40" s="681"/>
      <c r="AT40" s="681"/>
      <c r="AU40" s="681"/>
      <c r="AV40" s="681"/>
      <c r="AW40" s="681"/>
      <c r="AX40" s="681"/>
      <c r="AY40" s="682"/>
      <c r="AZ40" s="640" t="s">
        <v>236</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97</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t="s">
        <v>128</v>
      </c>
      <c r="CS40" s="641"/>
      <c r="CT40" s="641"/>
      <c r="CU40" s="641"/>
      <c r="CV40" s="641"/>
      <c r="CW40" s="641"/>
      <c r="CX40" s="641"/>
      <c r="CY40" s="642"/>
      <c r="CZ40" s="643" t="s">
        <v>236</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136</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217097</v>
      </c>
      <c r="S41" s="641"/>
      <c r="T41" s="641"/>
      <c r="U41" s="641"/>
      <c r="V41" s="641"/>
      <c r="W41" s="641"/>
      <c r="X41" s="641"/>
      <c r="Y41" s="642"/>
      <c r="Z41" s="677">
        <v>2.9</v>
      </c>
      <c r="AA41" s="677"/>
      <c r="AB41" s="677"/>
      <c r="AC41" s="677"/>
      <c r="AD41" s="678" t="s">
        <v>136</v>
      </c>
      <c r="AE41" s="678"/>
      <c r="AF41" s="678"/>
      <c r="AG41" s="678"/>
      <c r="AH41" s="678"/>
      <c r="AI41" s="678"/>
      <c r="AJ41" s="678"/>
      <c r="AK41" s="678"/>
      <c r="AL41" s="643" t="s">
        <v>136</v>
      </c>
      <c r="AM41" s="644"/>
      <c r="AN41" s="644"/>
      <c r="AO41" s="679"/>
      <c r="AQ41" s="680" t="s">
        <v>346</v>
      </c>
      <c r="AR41" s="681"/>
      <c r="AS41" s="681"/>
      <c r="AT41" s="681"/>
      <c r="AU41" s="681"/>
      <c r="AV41" s="681"/>
      <c r="AW41" s="681"/>
      <c r="AX41" s="681"/>
      <c r="AY41" s="682"/>
      <c r="AZ41" s="640">
        <v>179505</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236</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136</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7558260</v>
      </c>
      <c r="S42" s="663"/>
      <c r="T42" s="663"/>
      <c r="U42" s="663"/>
      <c r="V42" s="663"/>
      <c r="W42" s="663"/>
      <c r="X42" s="663"/>
      <c r="Y42" s="665"/>
      <c r="Z42" s="666">
        <v>100</v>
      </c>
      <c r="AA42" s="666"/>
      <c r="AB42" s="666"/>
      <c r="AC42" s="666"/>
      <c r="AD42" s="667">
        <v>4266429</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680254</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423</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1286737</v>
      </c>
      <c r="CS42" s="641"/>
      <c r="CT42" s="641"/>
      <c r="CU42" s="641"/>
      <c r="CV42" s="641"/>
      <c r="CW42" s="641"/>
      <c r="CX42" s="641"/>
      <c r="CY42" s="642"/>
      <c r="CZ42" s="643">
        <v>17.2</v>
      </c>
      <c r="DA42" s="644"/>
      <c r="DB42" s="644"/>
      <c r="DC42" s="645"/>
      <c r="DD42" s="646">
        <v>119028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37594</v>
      </c>
      <c r="CS43" s="659"/>
      <c r="CT43" s="659"/>
      <c r="CU43" s="659"/>
      <c r="CV43" s="659"/>
      <c r="CW43" s="659"/>
      <c r="CX43" s="659"/>
      <c r="CY43" s="660"/>
      <c r="CZ43" s="643">
        <v>0.5</v>
      </c>
      <c r="DA43" s="661"/>
      <c r="DB43" s="661"/>
      <c r="DC43" s="662"/>
      <c r="DD43" s="646">
        <v>37594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1168647</v>
      </c>
      <c r="CS44" s="641"/>
      <c r="CT44" s="641"/>
      <c r="CU44" s="641"/>
      <c r="CV44" s="641"/>
      <c r="CW44" s="641"/>
      <c r="CX44" s="641"/>
      <c r="CY44" s="642"/>
      <c r="CZ44" s="643">
        <v>15.6</v>
      </c>
      <c r="DA44" s="644"/>
      <c r="DB44" s="644"/>
      <c r="DC44" s="645"/>
      <c r="DD44" s="646">
        <v>119028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739569</v>
      </c>
      <c r="CS45" s="659"/>
      <c r="CT45" s="659"/>
      <c r="CU45" s="659"/>
      <c r="CV45" s="659"/>
      <c r="CW45" s="659"/>
      <c r="CX45" s="659"/>
      <c r="CY45" s="660"/>
      <c r="CZ45" s="643">
        <v>9.9</v>
      </c>
      <c r="DA45" s="661"/>
      <c r="DB45" s="661"/>
      <c r="DC45" s="662"/>
      <c r="DD45" s="646">
        <v>5072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429078</v>
      </c>
      <c r="CS46" s="641"/>
      <c r="CT46" s="641"/>
      <c r="CU46" s="641"/>
      <c r="CV46" s="641"/>
      <c r="CW46" s="641"/>
      <c r="CX46" s="641"/>
      <c r="CY46" s="642"/>
      <c r="CZ46" s="643">
        <v>5.7</v>
      </c>
      <c r="DA46" s="644"/>
      <c r="DB46" s="644"/>
      <c r="DC46" s="645"/>
      <c r="DD46" s="646">
        <v>113956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118090</v>
      </c>
      <c r="CS47" s="659"/>
      <c r="CT47" s="659"/>
      <c r="CU47" s="659"/>
      <c r="CV47" s="659"/>
      <c r="CW47" s="659"/>
      <c r="CX47" s="659"/>
      <c r="CY47" s="660"/>
      <c r="CZ47" s="643">
        <v>1.6</v>
      </c>
      <c r="DA47" s="661"/>
      <c r="DB47" s="661"/>
      <c r="DC47" s="662"/>
      <c r="DD47" s="646" t="s">
        <v>236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236</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7468300</v>
      </c>
      <c r="CS49" s="625"/>
      <c r="CT49" s="625"/>
      <c r="CU49" s="625"/>
      <c r="CV49" s="625"/>
      <c r="CW49" s="625"/>
      <c r="CX49" s="625"/>
      <c r="CY49" s="626"/>
      <c r="CZ49" s="627">
        <v>100</v>
      </c>
      <c r="DA49" s="628"/>
      <c r="DB49" s="628"/>
      <c r="DC49" s="629"/>
      <c r="DD49" s="630">
        <v>4847133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F6ZiMTUeIFD0dynDgEV0kWAXDkL6QblI7fca9oPWluiWMNlRq37ejlk6kBw82ILxQwPU0InuIYpKGo3BQpEA==" saltValue="HWLb5DWepNCzt1DLowB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7558</v>
      </c>
      <c r="R7" s="1160"/>
      <c r="S7" s="1160"/>
      <c r="T7" s="1160"/>
      <c r="U7" s="1160"/>
      <c r="V7" s="1160">
        <v>7468</v>
      </c>
      <c r="W7" s="1160"/>
      <c r="X7" s="1160"/>
      <c r="Y7" s="1160"/>
      <c r="Z7" s="1160"/>
      <c r="AA7" s="1160">
        <v>90</v>
      </c>
      <c r="AB7" s="1160"/>
      <c r="AC7" s="1160"/>
      <c r="AD7" s="1160"/>
      <c r="AE7" s="1161"/>
      <c r="AF7" s="1162">
        <v>64</v>
      </c>
      <c r="AG7" s="1163"/>
      <c r="AH7" s="1163"/>
      <c r="AI7" s="1163"/>
      <c r="AJ7" s="1164"/>
      <c r="AK7" s="1146">
        <v>314055</v>
      </c>
      <c r="AL7" s="1147"/>
      <c r="AM7" s="1147"/>
      <c r="AN7" s="1147"/>
      <c r="AO7" s="1147"/>
      <c r="AP7" s="1147">
        <v>8007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7758</v>
      </c>
      <c r="R23" s="1124"/>
      <c r="S23" s="1124"/>
      <c r="T23" s="1124"/>
      <c r="U23" s="1124"/>
      <c r="V23" s="1124">
        <v>7468</v>
      </c>
      <c r="W23" s="1124"/>
      <c r="X23" s="1124"/>
      <c r="Y23" s="1124"/>
      <c r="Z23" s="1124"/>
      <c r="AA23" s="1124">
        <v>90</v>
      </c>
      <c r="AB23" s="1124"/>
      <c r="AC23" s="1124"/>
      <c r="AD23" s="1124"/>
      <c r="AE23" s="1125"/>
      <c r="AF23" s="1126">
        <v>64</v>
      </c>
      <c r="AG23" s="1124"/>
      <c r="AH23" s="1124"/>
      <c r="AI23" s="1124"/>
      <c r="AJ23" s="1127"/>
      <c r="AK23" s="1128"/>
      <c r="AL23" s="1129"/>
      <c r="AM23" s="1129"/>
      <c r="AN23" s="1129"/>
      <c r="AO23" s="1129"/>
      <c r="AP23" s="1124">
        <v>8007</v>
      </c>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2441</v>
      </c>
      <c r="R28" s="1109"/>
      <c r="S28" s="1109"/>
      <c r="T28" s="1109"/>
      <c r="U28" s="1109"/>
      <c r="V28" s="1109">
        <v>2422</v>
      </c>
      <c r="W28" s="1109"/>
      <c r="X28" s="1109"/>
      <c r="Y28" s="1109"/>
      <c r="Z28" s="1109"/>
      <c r="AA28" s="1109">
        <v>19</v>
      </c>
      <c r="AB28" s="1109"/>
      <c r="AC28" s="1109"/>
      <c r="AD28" s="1109"/>
      <c r="AE28" s="1110"/>
      <c r="AF28" s="1111">
        <v>19</v>
      </c>
      <c r="AG28" s="1109"/>
      <c r="AH28" s="1109"/>
      <c r="AI28" s="1109"/>
      <c r="AJ28" s="1112"/>
      <c r="AK28" s="1113">
        <v>180</v>
      </c>
      <c r="AL28" s="1101"/>
      <c r="AM28" s="1101"/>
      <c r="AN28" s="1101"/>
      <c r="AO28" s="1101"/>
      <c r="AP28" s="1101" t="s">
        <v>592</v>
      </c>
      <c r="AQ28" s="1101"/>
      <c r="AR28" s="1101"/>
      <c r="AS28" s="1101"/>
      <c r="AT28" s="1101"/>
      <c r="AU28" s="1101" t="s">
        <v>592</v>
      </c>
      <c r="AV28" s="1101"/>
      <c r="AW28" s="1101"/>
      <c r="AX28" s="1101"/>
      <c r="AY28" s="1101"/>
      <c r="AZ28" s="1102" t="s">
        <v>592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2045</v>
      </c>
      <c r="R29" s="1099"/>
      <c r="S29" s="1099"/>
      <c r="T29" s="1099"/>
      <c r="U29" s="1099"/>
      <c r="V29" s="1099">
        <v>1980</v>
      </c>
      <c r="W29" s="1099"/>
      <c r="X29" s="1099"/>
      <c r="Y29" s="1099"/>
      <c r="Z29" s="1099"/>
      <c r="AA29" s="1099">
        <v>65</v>
      </c>
      <c r="AB29" s="1099"/>
      <c r="AC29" s="1099"/>
      <c r="AD29" s="1099"/>
      <c r="AE29" s="1100"/>
      <c r="AF29" s="1074">
        <v>65</v>
      </c>
      <c r="AG29" s="1075"/>
      <c r="AH29" s="1075"/>
      <c r="AI29" s="1075"/>
      <c r="AJ29" s="1076"/>
      <c r="AK29" s="1035">
        <v>337</v>
      </c>
      <c r="AL29" s="1026"/>
      <c r="AM29" s="1026"/>
      <c r="AN29" s="1026"/>
      <c r="AO29" s="1026"/>
      <c r="AP29" s="1026" t="s">
        <v>592</v>
      </c>
      <c r="AQ29" s="1026"/>
      <c r="AR29" s="1026"/>
      <c r="AS29" s="1026"/>
      <c r="AT29" s="1026"/>
      <c r="AU29" s="1026" t="s">
        <v>592</v>
      </c>
      <c r="AV29" s="1026"/>
      <c r="AW29" s="1026"/>
      <c r="AX29" s="1026"/>
      <c r="AY29" s="1026"/>
      <c r="AZ29" s="1097" t="s">
        <v>592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295</v>
      </c>
      <c r="R30" s="1099"/>
      <c r="S30" s="1099"/>
      <c r="T30" s="1099"/>
      <c r="U30" s="1099"/>
      <c r="V30" s="1099">
        <v>293</v>
      </c>
      <c r="W30" s="1099"/>
      <c r="X30" s="1099"/>
      <c r="Y30" s="1099"/>
      <c r="Z30" s="1099"/>
      <c r="AA30" s="1099">
        <v>2</v>
      </c>
      <c r="AB30" s="1099"/>
      <c r="AC30" s="1099"/>
      <c r="AD30" s="1099"/>
      <c r="AE30" s="1100"/>
      <c r="AF30" s="1074">
        <v>2</v>
      </c>
      <c r="AG30" s="1075"/>
      <c r="AH30" s="1075"/>
      <c r="AI30" s="1075"/>
      <c r="AJ30" s="1076"/>
      <c r="AK30" s="1035">
        <v>67</v>
      </c>
      <c r="AL30" s="1026"/>
      <c r="AM30" s="1026"/>
      <c r="AN30" s="1026"/>
      <c r="AO30" s="1026"/>
      <c r="AP30" s="1026" t="s">
        <v>592</v>
      </c>
      <c r="AQ30" s="1026"/>
      <c r="AR30" s="1026"/>
      <c r="AS30" s="1026"/>
      <c r="AT30" s="1026"/>
      <c r="AU30" s="1026" t="s">
        <v>593</v>
      </c>
      <c r="AV30" s="1026"/>
      <c r="AW30" s="1026"/>
      <c r="AX30" s="1026"/>
      <c r="AY30" s="1026"/>
      <c r="AZ30" s="1097" t="s">
        <v>592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648</v>
      </c>
      <c r="R31" s="1099"/>
      <c r="S31" s="1099"/>
      <c r="T31" s="1099"/>
      <c r="U31" s="1099"/>
      <c r="V31" s="1099">
        <v>648</v>
      </c>
      <c r="W31" s="1099"/>
      <c r="X31" s="1099"/>
      <c r="Y31" s="1099"/>
      <c r="Z31" s="1099"/>
      <c r="AA31" s="1099" t="s">
        <v>592</v>
      </c>
      <c r="AB31" s="1099"/>
      <c r="AC31" s="1099"/>
      <c r="AD31" s="1099"/>
      <c r="AE31" s="1100"/>
      <c r="AF31" s="1074" t="s">
        <v>404</v>
      </c>
      <c r="AG31" s="1075"/>
      <c r="AH31" s="1075"/>
      <c r="AI31" s="1075"/>
      <c r="AJ31" s="1076"/>
      <c r="AK31" s="1035">
        <v>285</v>
      </c>
      <c r="AL31" s="1026"/>
      <c r="AM31" s="1026"/>
      <c r="AN31" s="1026"/>
      <c r="AO31" s="1026"/>
      <c r="AP31" s="1026">
        <v>3673</v>
      </c>
      <c r="AQ31" s="1026"/>
      <c r="AR31" s="1026"/>
      <c r="AS31" s="1026"/>
      <c r="AT31" s="1026"/>
      <c r="AU31" s="1026">
        <v>3166</v>
      </c>
      <c r="AV31" s="1026"/>
      <c r="AW31" s="1026"/>
      <c r="AX31" s="1026"/>
      <c r="AY31" s="1026"/>
      <c r="AZ31" s="1097" t="s">
        <v>592</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14</v>
      </c>
      <c r="R32" s="1099"/>
      <c r="S32" s="1099"/>
      <c r="T32" s="1099"/>
      <c r="U32" s="1099"/>
      <c r="V32" s="1099">
        <v>14</v>
      </c>
      <c r="W32" s="1099"/>
      <c r="X32" s="1099"/>
      <c r="Y32" s="1099"/>
      <c r="Z32" s="1099"/>
      <c r="AA32" s="1099" t="s">
        <v>592</v>
      </c>
      <c r="AB32" s="1099"/>
      <c r="AC32" s="1099"/>
      <c r="AD32" s="1099"/>
      <c r="AE32" s="1100"/>
      <c r="AF32" s="1074" t="s">
        <v>407</v>
      </c>
      <c r="AG32" s="1075"/>
      <c r="AH32" s="1075"/>
      <c r="AI32" s="1075"/>
      <c r="AJ32" s="1076"/>
      <c r="AK32" s="1035">
        <v>12</v>
      </c>
      <c r="AL32" s="1026"/>
      <c r="AM32" s="1026"/>
      <c r="AN32" s="1026"/>
      <c r="AO32" s="1026"/>
      <c r="AP32" s="1026">
        <v>149</v>
      </c>
      <c r="AQ32" s="1026"/>
      <c r="AR32" s="1026"/>
      <c r="AS32" s="1026"/>
      <c r="AT32" s="1026"/>
      <c r="AU32" s="1026">
        <v>134</v>
      </c>
      <c r="AV32" s="1026"/>
      <c r="AW32" s="1026"/>
      <c r="AX32" s="1026"/>
      <c r="AY32" s="1026"/>
      <c r="AZ32" s="1097" t="s">
        <v>592</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87</v>
      </c>
      <c r="AG63" s="1014"/>
      <c r="AH63" s="1014"/>
      <c r="AI63" s="1014"/>
      <c r="AJ63" s="1085"/>
      <c r="AK63" s="1086"/>
      <c r="AL63" s="1018"/>
      <c r="AM63" s="1018"/>
      <c r="AN63" s="1018"/>
      <c r="AO63" s="1018"/>
      <c r="AP63" s="1014">
        <v>3822</v>
      </c>
      <c r="AQ63" s="1014"/>
      <c r="AR63" s="1014"/>
      <c r="AS63" s="1014"/>
      <c r="AT63" s="1014"/>
      <c r="AU63" s="1014">
        <v>3300</v>
      </c>
      <c r="AV63" s="1014"/>
      <c r="AW63" s="1014"/>
      <c r="AX63" s="1014"/>
      <c r="AY63" s="1014"/>
      <c r="AZ63" s="1080"/>
      <c r="BA63" s="1080"/>
      <c r="BB63" s="1080"/>
      <c r="BC63" s="1080"/>
      <c r="BD63" s="1080"/>
      <c r="BE63" s="1015"/>
      <c r="BF63" s="1015"/>
      <c r="BG63" s="1015"/>
      <c r="BH63" s="1015"/>
      <c r="BI63" s="1016"/>
      <c r="BJ63" s="1081" t="s">
        <v>411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392</v>
      </c>
      <c r="R66" s="1057"/>
      <c r="S66" s="1057"/>
      <c r="T66" s="1057"/>
      <c r="U66" s="1058"/>
      <c r="V66" s="1056" t="s">
        <v>393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3968</v>
      </c>
      <c r="R68" s="1037"/>
      <c r="S68" s="1037"/>
      <c r="T68" s="1037"/>
      <c r="U68" s="1037"/>
      <c r="V68" s="1037">
        <v>3968</v>
      </c>
      <c r="W68" s="1037"/>
      <c r="X68" s="1037"/>
      <c r="Y68" s="1037"/>
      <c r="Z68" s="1037"/>
      <c r="AA68" s="1037" t="s">
        <v>600</v>
      </c>
      <c r="AB68" s="1037"/>
      <c r="AC68" s="1037"/>
      <c r="AD68" s="1037"/>
      <c r="AE68" s="1037"/>
      <c r="AF68" s="1037" t="s">
        <v>600</v>
      </c>
      <c r="AG68" s="1037"/>
      <c r="AH68" s="1037"/>
      <c r="AI68" s="1037"/>
      <c r="AJ68" s="1037"/>
      <c r="AK68" s="1037" t="s">
        <v>600</v>
      </c>
      <c r="AL68" s="1037"/>
      <c r="AM68" s="1037"/>
      <c r="AN68" s="1037"/>
      <c r="AO68" s="1037"/>
      <c r="AP68" s="1037">
        <v>2112</v>
      </c>
      <c r="AQ68" s="1037"/>
      <c r="AR68" s="1037"/>
      <c r="AS68" s="1037"/>
      <c r="AT68" s="1037"/>
      <c r="AU68" s="1037">
        <v>191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203</v>
      </c>
      <c r="R69" s="1026"/>
      <c r="S69" s="1026"/>
      <c r="T69" s="1026"/>
      <c r="U69" s="1026"/>
      <c r="V69" s="1026">
        <v>189</v>
      </c>
      <c r="W69" s="1026"/>
      <c r="X69" s="1026"/>
      <c r="Y69" s="1026"/>
      <c r="Z69" s="1026"/>
      <c r="AA69" s="1026">
        <v>14</v>
      </c>
      <c r="AB69" s="1026"/>
      <c r="AC69" s="1026"/>
      <c r="AD69" s="1026"/>
      <c r="AE69" s="1026"/>
      <c r="AF69" s="1026">
        <v>14</v>
      </c>
      <c r="AG69" s="1026"/>
      <c r="AH69" s="1026"/>
      <c r="AI69" s="1026"/>
      <c r="AJ69" s="1026"/>
      <c r="AK69" s="1026" t="s">
        <v>600</v>
      </c>
      <c r="AL69" s="1026"/>
      <c r="AM69" s="1026"/>
      <c r="AN69" s="1026"/>
      <c r="AO69" s="1026"/>
      <c r="AP69" s="1026" t="s">
        <v>600</v>
      </c>
      <c r="AQ69" s="1026"/>
      <c r="AR69" s="1026"/>
      <c r="AS69" s="1026"/>
      <c r="AT69" s="1026"/>
      <c r="AU69" s="1026" t="s">
        <v>600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1218363</v>
      </c>
      <c r="R70" s="1026"/>
      <c r="S70" s="1026"/>
      <c r="T70" s="1026"/>
      <c r="U70" s="1026"/>
      <c r="V70" s="1026">
        <v>1197433</v>
      </c>
      <c r="W70" s="1026"/>
      <c r="X70" s="1026"/>
      <c r="Y70" s="1026"/>
      <c r="Z70" s="1026"/>
      <c r="AA70" s="1026">
        <v>20930</v>
      </c>
      <c r="AB70" s="1026"/>
      <c r="AC70" s="1026"/>
      <c r="AD70" s="1026"/>
      <c r="AE70" s="1026"/>
      <c r="AF70" s="1026">
        <v>20930</v>
      </c>
      <c r="AG70" s="1026"/>
      <c r="AH70" s="1026"/>
      <c r="AI70" s="1026"/>
      <c r="AJ70" s="1026"/>
      <c r="AK70" s="1026">
        <v>7055</v>
      </c>
      <c r="AL70" s="1026"/>
      <c r="AM70" s="1026"/>
      <c r="AN70" s="1026"/>
      <c r="AO70" s="1026"/>
      <c r="AP70" s="1026" t="s">
        <v>601</v>
      </c>
      <c r="AQ70" s="1026"/>
      <c r="AR70" s="1026"/>
      <c r="AS70" s="1026"/>
      <c r="AT70" s="1026"/>
      <c r="AU70" s="1026" t="s">
        <v>600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602</v>
      </c>
      <c r="C71" s="1030"/>
      <c r="D71" s="1030"/>
      <c r="E71" s="1030"/>
      <c r="F71" s="1030"/>
      <c r="G71" s="1030"/>
      <c r="H71" s="1030"/>
      <c r="I71" s="1030"/>
      <c r="J71" s="1030"/>
      <c r="K71" s="1030"/>
      <c r="L71" s="1030"/>
      <c r="M71" s="1030"/>
      <c r="N71" s="1030"/>
      <c r="O71" s="1030"/>
      <c r="P71" s="1031"/>
      <c r="Q71" s="1032">
        <v>39884</v>
      </c>
      <c r="R71" s="1026"/>
      <c r="S71" s="1026"/>
      <c r="T71" s="1026"/>
      <c r="U71" s="1026"/>
      <c r="V71" s="1026">
        <v>34469</v>
      </c>
      <c r="W71" s="1026"/>
      <c r="X71" s="1026"/>
      <c r="Y71" s="1026"/>
      <c r="Z71" s="1026"/>
      <c r="AA71" s="1026">
        <v>5414</v>
      </c>
      <c r="AB71" s="1026"/>
      <c r="AC71" s="1026"/>
      <c r="AD71" s="1026"/>
      <c r="AE71" s="1026"/>
      <c r="AF71" s="1026">
        <v>19578</v>
      </c>
      <c r="AG71" s="1026"/>
      <c r="AH71" s="1026"/>
      <c r="AI71" s="1026"/>
      <c r="AJ71" s="1026"/>
      <c r="AK71" s="1026" t="s">
        <v>600</v>
      </c>
      <c r="AL71" s="1026"/>
      <c r="AM71" s="1026"/>
      <c r="AN71" s="1026"/>
      <c r="AO71" s="1026"/>
      <c r="AP71" s="1026">
        <v>120061</v>
      </c>
      <c r="AQ71" s="1026"/>
      <c r="AR71" s="1026"/>
      <c r="AS71" s="1026"/>
      <c r="AT71" s="1026"/>
      <c r="AU71" s="1026" t="s">
        <v>600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599</v>
      </c>
      <c r="C72" s="1030"/>
      <c r="D72" s="1030"/>
      <c r="E72" s="1030"/>
      <c r="F72" s="1030"/>
      <c r="G72" s="1030"/>
      <c r="H72" s="1030"/>
      <c r="I72" s="1030"/>
      <c r="J72" s="1030"/>
      <c r="K72" s="1030"/>
      <c r="L72" s="1030"/>
      <c r="M72" s="1030"/>
      <c r="N72" s="1030"/>
      <c r="O72" s="1030"/>
      <c r="P72" s="1031"/>
      <c r="Q72" s="1032">
        <v>7725</v>
      </c>
      <c r="R72" s="1026"/>
      <c r="S72" s="1026"/>
      <c r="T72" s="1026"/>
      <c r="U72" s="1026"/>
      <c r="V72" s="1026">
        <v>6053</v>
      </c>
      <c r="W72" s="1026"/>
      <c r="X72" s="1026"/>
      <c r="Y72" s="1026"/>
      <c r="Z72" s="1026"/>
      <c r="AA72" s="1026">
        <v>1672</v>
      </c>
      <c r="AB72" s="1026"/>
      <c r="AC72" s="1026"/>
      <c r="AD72" s="1026"/>
      <c r="AE72" s="1026"/>
      <c r="AF72" s="1026">
        <v>16867</v>
      </c>
      <c r="AG72" s="1026"/>
      <c r="AH72" s="1026"/>
      <c r="AI72" s="1026"/>
      <c r="AJ72" s="1026"/>
      <c r="AK72" s="1026" t="s">
        <v>592</v>
      </c>
      <c r="AL72" s="1026"/>
      <c r="AM72" s="1026"/>
      <c r="AN72" s="1026"/>
      <c r="AO72" s="1026"/>
      <c r="AP72" s="1026">
        <v>13994</v>
      </c>
      <c r="AQ72" s="1026"/>
      <c r="AR72" s="1026"/>
      <c r="AS72" s="1026"/>
      <c r="AT72" s="1026"/>
      <c r="AU72" s="1026" t="s">
        <v>592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57389</v>
      </c>
      <c r="AG88" s="1014"/>
      <c r="AH88" s="1014"/>
      <c r="AI88" s="1014"/>
      <c r="AJ88" s="1014"/>
      <c r="AK88" s="1018"/>
      <c r="AL88" s="1018"/>
      <c r="AM88" s="1018"/>
      <c r="AN88" s="1018"/>
      <c r="AO88" s="1018"/>
      <c r="AP88" s="1014">
        <v>136167</v>
      </c>
      <c r="AQ88" s="1014"/>
      <c r="AR88" s="1014"/>
      <c r="AS88" s="1014"/>
      <c r="AT88" s="1014"/>
      <c r="AU88" s="1014">
        <v>191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305</v>
      </c>
      <c r="AG109" s="949"/>
      <c r="AH109" s="949"/>
      <c r="AI109" s="949"/>
      <c r="AJ109" s="950"/>
      <c r="AK109" s="951" t="s">
        <v>304</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305</v>
      </c>
      <c r="BW109" s="949"/>
      <c r="BX109" s="949"/>
      <c r="BY109" s="949"/>
      <c r="BZ109" s="950"/>
      <c r="CA109" s="951" t="s">
        <v>304</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305</v>
      </c>
      <c r="DM109" s="949"/>
      <c r="DN109" s="949"/>
      <c r="DO109" s="949"/>
      <c r="DP109" s="950"/>
      <c r="DQ109" s="951" t="s">
        <v>304</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755515</v>
      </c>
      <c r="AB110" s="942"/>
      <c r="AC110" s="942"/>
      <c r="AD110" s="942"/>
      <c r="AE110" s="943"/>
      <c r="AF110" s="944">
        <v>751502</v>
      </c>
      <c r="AG110" s="942"/>
      <c r="AH110" s="942"/>
      <c r="AI110" s="942"/>
      <c r="AJ110" s="943"/>
      <c r="AK110" s="944">
        <v>675771</v>
      </c>
      <c r="AL110" s="942"/>
      <c r="AM110" s="942"/>
      <c r="AN110" s="942"/>
      <c r="AO110" s="943"/>
      <c r="AP110" s="945">
        <v>18.2</v>
      </c>
      <c r="AQ110" s="946"/>
      <c r="AR110" s="946"/>
      <c r="AS110" s="946"/>
      <c r="AT110" s="947"/>
      <c r="AU110" s="981" t="s">
        <v>72</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7588792</v>
      </c>
      <c r="BR110" s="889"/>
      <c r="BS110" s="889"/>
      <c r="BT110" s="889"/>
      <c r="BU110" s="889"/>
      <c r="BV110" s="889">
        <v>7911146</v>
      </c>
      <c r="BW110" s="889"/>
      <c r="BX110" s="889"/>
      <c r="BY110" s="889"/>
      <c r="BZ110" s="889"/>
      <c r="CA110" s="889">
        <v>8007198</v>
      </c>
      <c r="CB110" s="889"/>
      <c r="CC110" s="889"/>
      <c r="CD110" s="889"/>
      <c r="CE110" s="889"/>
      <c r="CF110" s="913">
        <v>215.3</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436</v>
      </c>
      <c r="DM110" s="889"/>
      <c r="DN110" s="889"/>
      <c r="DO110" s="889"/>
      <c r="DP110" s="889"/>
      <c r="DQ110" s="889" t="s">
        <v>437</v>
      </c>
      <c r="DR110" s="889"/>
      <c r="DS110" s="889"/>
      <c r="DT110" s="889"/>
      <c r="DU110" s="889"/>
      <c r="DV110" s="890" t="s">
        <v>436</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436</v>
      </c>
      <c r="AG111" s="970"/>
      <c r="AH111" s="970"/>
      <c r="AI111" s="970"/>
      <c r="AJ111" s="971"/>
      <c r="AK111" s="972" t="s">
        <v>436</v>
      </c>
      <c r="AL111" s="970"/>
      <c r="AM111" s="970"/>
      <c r="AN111" s="970"/>
      <c r="AO111" s="971"/>
      <c r="AP111" s="973" t="s">
        <v>436</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435</v>
      </c>
      <c r="BR111" s="861"/>
      <c r="BS111" s="861"/>
      <c r="BT111" s="861"/>
      <c r="BU111" s="861"/>
      <c r="BV111" s="861" t="s">
        <v>407</v>
      </c>
      <c r="BW111" s="861"/>
      <c r="BX111" s="861"/>
      <c r="BY111" s="861"/>
      <c r="BZ111" s="861"/>
      <c r="CA111" s="861" t="s">
        <v>436</v>
      </c>
      <c r="CB111" s="861"/>
      <c r="CC111" s="861"/>
      <c r="CD111" s="861"/>
      <c r="CE111" s="861"/>
      <c r="CF111" s="922" t="s">
        <v>435</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435</v>
      </c>
      <c r="DM111" s="861"/>
      <c r="DN111" s="861"/>
      <c r="DO111" s="861"/>
      <c r="DP111" s="861"/>
      <c r="DQ111" s="861" t="s">
        <v>435</v>
      </c>
      <c r="DR111" s="861"/>
      <c r="DS111" s="861"/>
      <c r="DT111" s="861"/>
      <c r="DU111" s="861"/>
      <c r="DV111" s="838" t="s">
        <v>435</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435</v>
      </c>
      <c r="AB112" s="824"/>
      <c r="AC112" s="824"/>
      <c r="AD112" s="824"/>
      <c r="AE112" s="825"/>
      <c r="AF112" s="826" t="s">
        <v>443</v>
      </c>
      <c r="AG112" s="824"/>
      <c r="AH112" s="824"/>
      <c r="AI112" s="824"/>
      <c r="AJ112" s="825"/>
      <c r="AK112" s="826" t="s">
        <v>436</v>
      </c>
      <c r="AL112" s="824"/>
      <c r="AM112" s="824"/>
      <c r="AN112" s="824"/>
      <c r="AO112" s="825"/>
      <c r="AP112" s="871" t="s">
        <v>128</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3592632</v>
      </c>
      <c r="BR112" s="861"/>
      <c r="BS112" s="861"/>
      <c r="BT112" s="861"/>
      <c r="BU112" s="861"/>
      <c r="BV112" s="861">
        <v>3465647</v>
      </c>
      <c r="BW112" s="861"/>
      <c r="BX112" s="861"/>
      <c r="BY112" s="861"/>
      <c r="BZ112" s="861"/>
      <c r="CA112" s="861">
        <v>3300484</v>
      </c>
      <c r="CB112" s="861"/>
      <c r="CC112" s="861"/>
      <c r="CD112" s="861"/>
      <c r="CE112" s="861"/>
      <c r="CF112" s="922">
        <v>88.8</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436</v>
      </c>
      <c r="DH112" s="861"/>
      <c r="DI112" s="861"/>
      <c r="DJ112" s="861"/>
      <c r="DK112" s="861"/>
      <c r="DL112" s="861" t="s">
        <v>435</v>
      </c>
      <c r="DM112" s="861"/>
      <c r="DN112" s="861"/>
      <c r="DO112" s="861"/>
      <c r="DP112" s="861"/>
      <c r="DQ112" s="861" t="s">
        <v>436</v>
      </c>
      <c r="DR112" s="861"/>
      <c r="DS112" s="861"/>
      <c r="DT112" s="861"/>
      <c r="DU112" s="861"/>
      <c r="DV112" s="838" t="s">
        <v>437</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269060</v>
      </c>
      <c r="AB113" s="970"/>
      <c r="AC113" s="970"/>
      <c r="AD113" s="970"/>
      <c r="AE113" s="971"/>
      <c r="AF113" s="972">
        <v>248172</v>
      </c>
      <c r="AG113" s="970"/>
      <c r="AH113" s="970"/>
      <c r="AI113" s="970"/>
      <c r="AJ113" s="971"/>
      <c r="AK113" s="972">
        <v>252360</v>
      </c>
      <c r="AL113" s="970"/>
      <c r="AM113" s="970"/>
      <c r="AN113" s="970"/>
      <c r="AO113" s="971"/>
      <c r="AP113" s="973">
        <v>6.8</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207118</v>
      </c>
      <c r="BR113" s="861"/>
      <c r="BS113" s="861"/>
      <c r="BT113" s="861"/>
      <c r="BU113" s="861"/>
      <c r="BV113" s="861">
        <v>204984</v>
      </c>
      <c r="BW113" s="861"/>
      <c r="BX113" s="861"/>
      <c r="BY113" s="861"/>
      <c r="BZ113" s="861"/>
      <c r="CA113" s="861">
        <v>191322</v>
      </c>
      <c r="CB113" s="861"/>
      <c r="CC113" s="861"/>
      <c r="CD113" s="861"/>
      <c r="CE113" s="861"/>
      <c r="CF113" s="922">
        <v>5.0999999999999996</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435</v>
      </c>
      <c r="DH113" s="824"/>
      <c r="DI113" s="824"/>
      <c r="DJ113" s="824"/>
      <c r="DK113" s="825"/>
      <c r="DL113" s="826" t="s">
        <v>436</v>
      </c>
      <c r="DM113" s="824"/>
      <c r="DN113" s="824"/>
      <c r="DO113" s="824"/>
      <c r="DP113" s="825"/>
      <c r="DQ113" s="826" t="s">
        <v>436</v>
      </c>
      <c r="DR113" s="824"/>
      <c r="DS113" s="824"/>
      <c r="DT113" s="824"/>
      <c r="DU113" s="825"/>
      <c r="DV113" s="871" t="s">
        <v>437</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24377</v>
      </c>
      <c r="AB114" s="824"/>
      <c r="AC114" s="824"/>
      <c r="AD114" s="824"/>
      <c r="AE114" s="825"/>
      <c r="AF114" s="826">
        <v>27190</v>
      </c>
      <c r="AG114" s="824"/>
      <c r="AH114" s="824"/>
      <c r="AI114" s="824"/>
      <c r="AJ114" s="825"/>
      <c r="AK114" s="826">
        <v>29263</v>
      </c>
      <c r="AL114" s="824"/>
      <c r="AM114" s="824"/>
      <c r="AN114" s="824"/>
      <c r="AO114" s="825"/>
      <c r="AP114" s="871">
        <v>0.8</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1107630</v>
      </c>
      <c r="BR114" s="861"/>
      <c r="BS114" s="861"/>
      <c r="BT114" s="861"/>
      <c r="BU114" s="861"/>
      <c r="BV114" s="861">
        <v>997715</v>
      </c>
      <c r="BW114" s="861"/>
      <c r="BX114" s="861"/>
      <c r="BY114" s="861"/>
      <c r="BZ114" s="861"/>
      <c r="CA114" s="861">
        <v>986888</v>
      </c>
      <c r="CB114" s="861"/>
      <c r="CC114" s="861"/>
      <c r="CD114" s="861"/>
      <c r="CE114" s="861"/>
      <c r="CF114" s="922">
        <v>26.5</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435</v>
      </c>
      <c r="DM114" s="824"/>
      <c r="DN114" s="824"/>
      <c r="DO114" s="824"/>
      <c r="DP114" s="825"/>
      <c r="DQ114" s="826" t="s">
        <v>443</v>
      </c>
      <c r="DR114" s="824"/>
      <c r="DS114" s="824"/>
      <c r="DT114" s="824"/>
      <c r="DU114" s="825"/>
      <c r="DV114" s="871" t="s">
        <v>435</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436</v>
      </c>
      <c r="AB115" s="970"/>
      <c r="AC115" s="970"/>
      <c r="AD115" s="970"/>
      <c r="AE115" s="971"/>
      <c r="AF115" s="972" t="s">
        <v>435</v>
      </c>
      <c r="AG115" s="970"/>
      <c r="AH115" s="970"/>
      <c r="AI115" s="970"/>
      <c r="AJ115" s="971"/>
      <c r="AK115" s="972" t="s">
        <v>407</v>
      </c>
      <c r="AL115" s="970"/>
      <c r="AM115" s="970"/>
      <c r="AN115" s="970"/>
      <c r="AO115" s="971"/>
      <c r="AP115" s="973" t="s">
        <v>128</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443</v>
      </c>
      <c r="BW115" s="861"/>
      <c r="BX115" s="861"/>
      <c r="BY115" s="861"/>
      <c r="BZ115" s="861"/>
      <c r="CA115" s="861" t="s">
        <v>437</v>
      </c>
      <c r="CB115" s="861"/>
      <c r="CC115" s="861"/>
      <c r="CD115" s="861"/>
      <c r="CE115" s="861"/>
      <c r="CF115" s="922" t="s">
        <v>436</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407</v>
      </c>
      <c r="DH115" s="824"/>
      <c r="DI115" s="824"/>
      <c r="DJ115" s="824"/>
      <c r="DK115" s="825"/>
      <c r="DL115" s="826" t="s">
        <v>437</v>
      </c>
      <c r="DM115" s="824"/>
      <c r="DN115" s="824"/>
      <c r="DO115" s="824"/>
      <c r="DP115" s="825"/>
      <c r="DQ115" s="826" t="s">
        <v>435</v>
      </c>
      <c r="DR115" s="824"/>
      <c r="DS115" s="824"/>
      <c r="DT115" s="824"/>
      <c r="DU115" s="825"/>
      <c r="DV115" s="871" t="s">
        <v>128</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435</v>
      </c>
      <c r="AB116" s="824"/>
      <c r="AC116" s="824"/>
      <c r="AD116" s="824"/>
      <c r="AE116" s="825"/>
      <c r="AF116" s="826" t="s">
        <v>436</v>
      </c>
      <c r="AG116" s="824"/>
      <c r="AH116" s="824"/>
      <c r="AI116" s="824"/>
      <c r="AJ116" s="825"/>
      <c r="AK116" s="826" t="s">
        <v>435</v>
      </c>
      <c r="AL116" s="824"/>
      <c r="AM116" s="824"/>
      <c r="AN116" s="824"/>
      <c r="AO116" s="825"/>
      <c r="AP116" s="871" t="s">
        <v>435</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437</v>
      </c>
      <c r="BW116" s="861"/>
      <c r="BX116" s="861"/>
      <c r="BY116" s="861"/>
      <c r="BZ116" s="861"/>
      <c r="CA116" s="861" t="s">
        <v>435</v>
      </c>
      <c r="CB116" s="861"/>
      <c r="CC116" s="861"/>
      <c r="CD116" s="861"/>
      <c r="CE116" s="861"/>
      <c r="CF116" s="922" t="s">
        <v>435</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435</v>
      </c>
      <c r="DM116" s="824"/>
      <c r="DN116" s="824"/>
      <c r="DO116" s="824"/>
      <c r="DP116" s="825"/>
      <c r="DQ116" s="826" t="s">
        <v>437</v>
      </c>
      <c r="DR116" s="824"/>
      <c r="DS116" s="824"/>
      <c r="DT116" s="824"/>
      <c r="DU116" s="825"/>
      <c r="DV116" s="871" t="s">
        <v>443</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1048952</v>
      </c>
      <c r="AB117" s="956"/>
      <c r="AC117" s="956"/>
      <c r="AD117" s="956"/>
      <c r="AE117" s="957"/>
      <c r="AF117" s="958">
        <v>1026864</v>
      </c>
      <c r="AG117" s="956"/>
      <c r="AH117" s="956"/>
      <c r="AI117" s="956"/>
      <c r="AJ117" s="957"/>
      <c r="AK117" s="958">
        <v>957394</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407</v>
      </c>
      <c r="BR117" s="861"/>
      <c r="BS117" s="861"/>
      <c r="BT117" s="861"/>
      <c r="BU117" s="861"/>
      <c r="BV117" s="861" t="s">
        <v>407</v>
      </c>
      <c r="BW117" s="861"/>
      <c r="BX117" s="861"/>
      <c r="BY117" s="861"/>
      <c r="BZ117" s="861"/>
      <c r="CA117" s="861" t="s">
        <v>435</v>
      </c>
      <c r="CB117" s="861"/>
      <c r="CC117" s="861"/>
      <c r="CD117" s="861"/>
      <c r="CE117" s="861"/>
      <c r="CF117" s="922" t="s">
        <v>407</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407</v>
      </c>
      <c r="DH117" s="824"/>
      <c r="DI117" s="824"/>
      <c r="DJ117" s="824"/>
      <c r="DK117" s="825"/>
      <c r="DL117" s="826" t="s">
        <v>407</v>
      </c>
      <c r="DM117" s="824"/>
      <c r="DN117" s="824"/>
      <c r="DO117" s="824"/>
      <c r="DP117" s="825"/>
      <c r="DQ117" s="826" t="s">
        <v>407</v>
      </c>
      <c r="DR117" s="824"/>
      <c r="DS117" s="824"/>
      <c r="DT117" s="824"/>
      <c r="DU117" s="825"/>
      <c r="DV117" s="871" t="s">
        <v>407</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305</v>
      </c>
      <c r="AG118" s="949"/>
      <c r="AH118" s="949"/>
      <c r="AI118" s="949"/>
      <c r="AJ118" s="950"/>
      <c r="AK118" s="951" t="s">
        <v>304</v>
      </c>
      <c r="AL118" s="949"/>
      <c r="AM118" s="949"/>
      <c r="AN118" s="949"/>
      <c r="AO118" s="950"/>
      <c r="AP118" s="952" t="s">
        <v>429</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436</v>
      </c>
      <c r="BR118" s="892"/>
      <c r="BS118" s="892"/>
      <c r="BT118" s="892"/>
      <c r="BU118" s="892"/>
      <c r="BV118" s="892" t="s">
        <v>436</v>
      </c>
      <c r="BW118" s="892"/>
      <c r="BX118" s="892"/>
      <c r="BY118" s="892"/>
      <c r="BZ118" s="892"/>
      <c r="CA118" s="892" t="s">
        <v>128</v>
      </c>
      <c r="CB118" s="892"/>
      <c r="CC118" s="892"/>
      <c r="CD118" s="892"/>
      <c r="CE118" s="892"/>
      <c r="CF118" s="922" t="s">
        <v>436</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436</v>
      </c>
      <c r="DH118" s="824"/>
      <c r="DI118" s="824"/>
      <c r="DJ118" s="824"/>
      <c r="DK118" s="825"/>
      <c r="DL118" s="826" t="s">
        <v>436</v>
      </c>
      <c r="DM118" s="824"/>
      <c r="DN118" s="824"/>
      <c r="DO118" s="824"/>
      <c r="DP118" s="825"/>
      <c r="DQ118" s="826" t="s">
        <v>436</v>
      </c>
      <c r="DR118" s="824"/>
      <c r="DS118" s="824"/>
      <c r="DT118" s="824"/>
      <c r="DU118" s="825"/>
      <c r="DV118" s="871" t="s">
        <v>436</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436</v>
      </c>
      <c r="AB119" s="942"/>
      <c r="AC119" s="942"/>
      <c r="AD119" s="942"/>
      <c r="AE119" s="943"/>
      <c r="AF119" s="944" t="s">
        <v>436</v>
      </c>
      <c r="AG119" s="942"/>
      <c r="AH119" s="942"/>
      <c r="AI119" s="942"/>
      <c r="AJ119" s="943"/>
      <c r="AK119" s="944" t="s">
        <v>436</v>
      </c>
      <c r="AL119" s="942"/>
      <c r="AM119" s="942"/>
      <c r="AN119" s="942"/>
      <c r="AO119" s="943"/>
      <c r="AP119" s="945" t="s">
        <v>436</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463</v>
      </c>
      <c r="BP119" s="925"/>
      <c r="BQ119" s="929">
        <v>12496172</v>
      </c>
      <c r="BR119" s="892"/>
      <c r="BS119" s="892"/>
      <c r="BT119" s="892"/>
      <c r="BU119" s="892"/>
      <c r="BV119" s="892">
        <v>12579492</v>
      </c>
      <c r="BW119" s="892"/>
      <c r="BX119" s="892"/>
      <c r="BY119" s="892"/>
      <c r="BZ119" s="892"/>
      <c r="CA119" s="892">
        <v>12485892</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128</v>
      </c>
      <c r="DR119" s="807"/>
      <c r="DS119" s="807"/>
      <c r="DT119" s="807"/>
      <c r="DU119" s="808"/>
      <c r="DV119" s="895" t="s">
        <v>128</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128</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1900258</v>
      </c>
      <c r="BR120" s="889"/>
      <c r="BS120" s="889"/>
      <c r="BT120" s="889"/>
      <c r="BU120" s="889"/>
      <c r="BV120" s="889">
        <v>1803973</v>
      </c>
      <c r="BW120" s="889"/>
      <c r="BX120" s="889"/>
      <c r="BY120" s="889"/>
      <c r="BZ120" s="889"/>
      <c r="CA120" s="889">
        <v>1715958</v>
      </c>
      <c r="CB120" s="889"/>
      <c r="CC120" s="889"/>
      <c r="CD120" s="889"/>
      <c r="CE120" s="889"/>
      <c r="CF120" s="913">
        <v>46.1</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v>3442593</v>
      </c>
      <c r="DH120" s="889"/>
      <c r="DI120" s="889"/>
      <c r="DJ120" s="889"/>
      <c r="DK120" s="889"/>
      <c r="DL120" s="889">
        <v>3314224</v>
      </c>
      <c r="DM120" s="889"/>
      <c r="DN120" s="889"/>
      <c r="DO120" s="889"/>
      <c r="DP120" s="889"/>
      <c r="DQ120" s="889">
        <v>3166402</v>
      </c>
      <c r="DR120" s="889"/>
      <c r="DS120" s="889"/>
      <c r="DT120" s="889"/>
      <c r="DU120" s="889"/>
      <c r="DV120" s="890">
        <v>85.1</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t="s">
        <v>128</v>
      </c>
      <c r="BR121" s="861"/>
      <c r="BS121" s="861"/>
      <c r="BT121" s="861"/>
      <c r="BU121" s="861"/>
      <c r="BV121" s="861" t="s">
        <v>128</v>
      </c>
      <c r="BW121" s="861"/>
      <c r="BX121" s="861"/>
      <c r="BY121" s="861"/>
      <c r="BZ121" s="861"/>
      <c r="CA121" s="861" t="s">
        <v>128</v>
      </c>
      <c r="CB121" s="861"/>
      <c r="CC121" s="861"/>
      <c r="CD121" s="861"/>
      <c r="CE121" s="861"/>
      <c r="CF121" s="922" t="s">
        <v>128</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v>147705</v>
      </c>
      <c r="DH121" s="861"/>
      <c r="DI121" s="861"/>
      <c r="DJ121" s="861"/>
      <c r="DK121" s="861"/>
      <c r="DL121" s="861">
        <v>142507</v>
      </c>
      <c r="DM121" s="861"/>
      <c r="DN121" s="861"/>
      <c r="DO121" s="861"/>
      <c r="DP121" s="861"/>
      <c r="DQ121" s="861">
        <v>134082</v>
      </c>
      <c r="DR121" s="861"/>
      <c r="DS121" s="861"/>
      <c r="DT121" s="861"/>
      <c r="DU121" s="861"/>
      <c r="DV121" s="838">
        <v>3.6</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6527796</v>
      </c>
      <c r="BR122" s="892"/>
      <c r="BS122" s="892"/>
      <c r="BT122" s="892"/>
      <c r="BU122" s="892"/>
      <c r="BV122" s="892">
        <v>6493639</v>
      </c>
      <c r="BW122" s="892"/>
      <c r="BX122" s="892"/>
      <c r="BY122" s="892"/>
      <c r="BZ122" s="892"/>
      <c r="CA122" s="892">
        <v>6401508</v>
      </c>
      <c r="CB122" s="892"/>
      <c r="CC122" s="892"/>
      <c r="CD122" s="892"/>
      <c r="CE122" s="892"/>
      <c r="CF122" s="893">
        <v>172.1</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128</v>
      </c>
      <c r="DH122" s="861"/>
      <c r="DI122" s="861"/>
      <c r="DJ122" s="861"/>
      <c r="DK122" s="861"/>
      <c r="DL122" s="861" t="s">
        <v>474</v>
      </c>
      <c r="DM122" s="861"/>
      <c r="DN122" s="861"/>
      <c r="DO122" s="861"/>
      <c r="DP122" s="861"/>
      <c r="DQ122" s="861" t="s">
        <v>435</v>
      </c>
      <c r="DR122" s="861"/>
      <c r="DS122" s="861"/>
      <c r="DT122" s="861"/>
      <c r="DU122" s="861"/>
      <c r="DV122" s="838" t="s">
        <v>435</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475</v>
      </c>
      <c r="AB123" s="824"/>
      <c r="AC123" s="824"/>
      <c r="AD123" s="824"/>
      <c r="AE123" s="825"/>
      <c r="AF123" s="826" t="s">
        <v>475</v>
      </c>
      <c r="AG123" s="824"/>
      <c r="AH123" s="824"/>
      <c r="AI123" s="824"/>
      <c r="AJ123" s="825"/>
      <c r="AK123" s="826" t="s">
        <v>389</v>
      </c>
      <c r="AL123" s="824"/>
      <c r="AM123" s="824"/>
      <c r="AN123" s="824"/>
      <c r="AO123" s="825"/>
      <c r="AP123" s="871" t="s">
        <v>389</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476</v>
      </c>
      <c r="BP123" s="925"/>
      <c r="BQ123" s="879">
        <v>8428054</v>
      </c>
      <c r="BR123" s="880"/>
      <c r="BS123" s="880"/>
      <c r="BT123" s="880"/>
      <c r="BU123" s="880"/>
      <c r="BV123" s="880">
        <v>8297612</v>
      </c>
      <c r="BW123" s="880"/>
      <c r="BX123" s="880"/>
      <c r="BY123" s="880"/>
      <c r="BZ123" s="880"/>
      <c r="CA123" s="880">
        <v>8117466</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478</v>
      </c>
      <c r="DH123" s="824"/>
      <c r="DI123" s="824"/>
      <c r="DJ123" s="824"/>
      <c r="DK123" s="825"/>
      <c r="DL123" s="826" t="s">
        <v>479</v>
      </c>
      <c r="DM123" s="824"/>
      <c r="DN123" s="824"/>
      <c r="DO123" s="824"/>
      <c r="DP123" s="825"/>
      <c r="DQ123" s="826" t="s">
        <v>480</v>
      </c>
      <c r="DR123" s="824"/>
      <c r="DS123" s="824"/>
      <c r="DT123" s="824"/>
      <c r="DU123" s="825"/>
      <c r="DV123" s="871" t="s">
        <v>437</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481</v>
      </c>
      <c r="AB124" s="824"/>
      <c r="AC124" s="824"/>
      <c r="AD124" s="824"/>
      <c r="AE124" s="825"/>
      <c r="AF124" s="826" t="s">
        <v>482</v>
      </c>
      <c r="AG124" s="824"/>
      <c r="AH124" s="824"/>
      <c r="AI124" s="824"/>
      <c r="AJ124" s="825"/>
      <c r="AK124" s="826" t="s">
        <v>435</v>
      </c>
      <c r="AL124" s="824"/>
      <c r="AM124" s="824"/>
      <c r="AN124" s="824"/>
      <c r="AO124" s="825"/>
      <c r="AP124" s="871" t="s">
        <v>483</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111</v>
      </c>
      <c r="BR124" s="878"/>
      <c r="BS124" s="878"/>
      <c r="BT124" s="878"/>
      <c r="BU124" s="878"/>
      <c r="BV124" s="878">
        <v>115.2</v>
      </c>
      <c r="BW124" s="878"/>
      <c r="BX124" s="878"/>
      <c r="BY124" s="878"/>
      <c r="BZ124" s="878"/>
      <c r="CA124" s="878">
        <v>117.4</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v>2334</v>
      </c>
      <c r="DH124" s="807"/>
      <c r="DI124" s="807"/>
      <c r="DJ124" s="807"/>
      <c r="DK124" s="808"/>
      <c r="DL124" s="809">
        <v>8916</v>
      </c>
      <c r="DM124" s="807"/>
      <c r="DN124" s="807"/>
      <c r="DO124" s="807"/>
      <c r="DP124" s="808"/>
      <c r="DQ124" s="809" t="s">
        <v>435</v>
      </c>
      <c r="DR124" s="807"/>
      <c r="DS124" s="807"/>
      <c r="DT124" s="807"/>
      <c r="DU124" s="808"/>
      <c r="DV124" s="895" t="s">
        <v>483</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478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488</v>
      </c>
      <c r="DH125" s="889"/>
      <c r="DI125" s="889"/>
      <c r="DJ125" s="889"/>
      <c r="DK125" s="889"/>
      <c r="DL125" s="889" t="s">
        <v>128</v>
      </c>
      <c r="DM125" s="889"/>
      <c r="DN125" s="889"/>
      <c r="DO125" s="889"/>
      <c r="DP125" s="889"/>
      <c r="DQ125" s="889" t="s">
        <v>437</v>
      </c>
      <c r="DR125" s="889"/>
      <c r="DS125" s="889"/>
      <c r="DT125" s="889"/>
      <c r="DU125" s="889"/>
      <c r="DV125" s="890" t="s">
        <v>389</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437</v>
      </c>
      <c r="AG126" s="824"/>
      <c r="AH126" s="824"/>
      <c r="AI126" s="824"/>
      <c r="AJ126" s="825"/>
      <c r="AK126" s="826" t="s">
        <v>480</v>
      </c>
      <c r="AL126" s="824"/>
      <c r="AM126" s="824"/>
      <c r="AN126" s="824"/>
      <c r="AO126" s="825"/>
      <c r="AP126" s="871" t="s">
        <v>481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489</v>
      </c>
      <c r="CQ126" s="794"/>
      <c r="CR126" s="794"/>
      <c r="CS126" s="794"/>
      <c r="CT126" s="794"/>
      <c r="CU126" s="794"/>
      <c r="CV126" s="794"/>
      <c r="CW126" s="794"/>
      <c r="CX126" s="794"/>
      <c r="CY126" s="794"/>
      <c r="CZ126" s="794"/>
      <c r="DA126" s="794"/>
      <c r="DB126" s="794"/>
      <c r="DC126" s="794"/>
      <c r="DD126" s="794"/>
      <c r="DE126" s="794"/>
      <c r="DF126" s="795"/>
      <c r="DG126" s="860" t="s">
        <v>435</v>
      </c>
      <c r="DH126" s="861"/>
      <c r="DI126" s="861"/>
      <c r="DJ126" s="861"/>
      <c r="DK126" s="861"/>
      <c r="DL126" s="861" t="s">
        <v>128</v>
      </c>
      <c r="DM126" s="861"/>
      <c r="DN126" s="861"/>
      <c r="DO126" s="861"/>
      <c r="DP126" s="861"/>
      <c r="DQ126" s="861" t="s">
        <v>437</v>
      </c>
      <c r="DR126" s="861"/>
      <c r="DS126" s="861"/>
      <c r="DT126" s="861"/>
      <c r="DU126" s="861"/>
      <c r="DV126" s="838" t="s">
        <v>128</v>
      </c>
      <c r="DW126" s="838"/>
      <c r="DX126" s="838"/>
      <c r="DY126" s="838"/>
      <c r="DZ126" s="839"/>
    </row>
    <row r="127" spans="1:130" s="247" customFormat="1" ht="26.25" customHeight="1" x14ac:dyDescent="0.15">
      <c r="A127" s="866"/>
      <c r="B127" s="867"/>
      <c r="C127" s="885" t="s">
        <v>490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435</v>
      </c>
      <c r="AB127" s="824"/>
      <c r="AC127" s="824"/>
      <c r="AD127" s="824"/>
      <c r="AE127" s="825"/>
      <c r="AF127" s="826" t="s">
        <v>435</v>
      </c>
      <c r="AG127" s="824"/>
      <c r="AH127" s="824"/>
      <c r="AI127" s="824"/>
      <c r="AJ127" s="825"/>
      <c r="AK127" s="826" t="s">
        <v>481</v>
      </c>
      <c r="AL127" s="824"/>
      <c r="AM127" s="824"/>
      <c r="AN127" s="824"/>
      <c r="AO127" s="825"/>
      <c r="AP127" s="871" t="s">
        <v>480</v>
      </c>
      <c r="AQ127" s="872"/>
      <c r="AR127" s="872"/>
      <c r="AS127" s="872"/>
      <c r="AT127" s="873"/>
      <c r="AU127" s="283"/>
      <c r="AV127" s="283"/>
      <c r="AW127" s="283"/>
      <c r="AX127" s="888" t="s">
        <v>491</v>
      </c>
      <c r="AY127" s="856"/>
      <c r="AZ127" s="856"/>
      <c r="BA127" s="856"/>
      <c r="BB127" s="856"/>
      <c r="BC127" s="856"/>
      <c r="BD127" s="856"/>
      <c r="BE127" s="857"/>
      <c r="BF127" s="855" t="s">
        <v>492</v>
      </c>
      <c r="BG127" s="856"/>
      <c r="BH127" s="856"/>
      <c r="BI127" s="856"/>
      <c r="BJ127" s="856"/>
      <c r="BK127" s="856"/>
      <c r="BL127" s="857"/>
      <c r="BM127" s="855" t="s">
        <v>493</v>
      </c>
      <c r="BN127" s="856"/>
      <c r="BO127" s="856"/>
      <c r="BP127" s="856"/>
      <c r="BQ127" s="856"/>
      <c r="BR127" s="856"/>
      <c r="BS127" s="857"/>
      <c r="BT127" s="855" t="s">
        <v>494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495</v>
      </c>
      <c r="CQ127" s="794"/>
      <c r="CR127" s="794"/>
      <c r="CS127" s="794"/>
      <c r="CT127" s="794"/>
      <c r="CU127" s="794"/>
      <c r="CV127" s="794"/>
      <c r="CW127" s="794"/>
      <c r="CX127" s="794"/>
      <c r="CY127" s="794"/>
      <c r="CZ127" s="794"/>
      <c r="DA127" s="794"/>
      <c r="DB127" s="794"/>
      <c r="DC127" s="794"/>
      <c r="DD127" s="794"/>
      <c r="DE127" s="794"/>
      <c r="DF127" s="795"/>
      <c r="DG127" s="860" t="s">
        <v>496</v>
      </c>
      <c r="DH127" s="861"/>
      <c r="DI127" s="861"/>
      <c r="DJ127" s="861"/>
      <c r="DK127" s="861"/>
      <c r="DL127" s="861" t="s">
        <v>128</v>
      </c>
      <c r="DM127" s="861"/>
      <c r="DN127" s="861"/>
      <c r="DO127" s="861"/>
      <c r="DP127" s="861"/>
      <c r="DQ127" s="861" t="s">
        <v>478</v>
      </c>
      <c r="DR127" s="861"/>
      <c r="DS127" s="861"/>
      <c r="DT127" s="861"/>
      <c r="DU127" s="861"/>
      <c r="DV127" s="838" t="s">
        <v>128</v>
      </c>
      <c r="DW127" s="838"/>
      <c r="DX127" s="838"/>
      <c r="DY127" s="838"/>
      <c r="DZ127" s="839"/>
    </row>
    <row r="128" spans="1:130" s="247" customFormat="1" ht="26.25" customHeight="1" thickBot="1" x14ac:dyDescent="0.2">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t="s">
        <v>481</v>
      </c>
      <c r="AB128" s="845"/>
      <c r="AC128" s="845"/>
      <c r="AD128" s="845"/>
      <c r="AE128" s="846"/>
      <c r="AF128" s="847" t="s">
        <v>435</v>
      </c>
      <c r="AG128" s="845"/>
      <c r="AH128" s="845"/>
      <c r="AI128" s="845"/>
      <c r="AJ128" s="846"/>
      <c r="AK128" s="847" t="s">
        <v>474</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481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t="s">
        <v>435</v>
      </c>
      <c r="DH128" s="835"/>
      <c r="DI128" s="835"/>
      <c r="DJ128" s="835"/>
      <c r="DK128" s="835"/>
      <c r="DL128" s="835" t="s">
        <v>480</v>
      </c>
      <c r="DM128" s="835"/>
      <c r="DN128" s="835"/>
      <c r="DO128" s="835"/>
      <c r="DP128" s="835"/>
      <c r="DQ128" s="835" t="s">
        <v>483</v>
      </c>
      <c r="DR128" s="835"/>
      <c r="DS128" s="835"/>
      <c r="DT128" s="835"/>
      <c r="DU128" s="835"/>
      <c r="DV128" s="836" t="s">
        <v>501</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502</v>
      </c>
      <c r="X129" s="821"/>
      <c r="Y129" s="821"/>
      <c r="Z129" s="822"/>
      <c r="AA129" s="823">
        <v>4255499</v>
      </c>
      <c r="AB129" s="824"/>
      <c r="AC129" s="824"/>
      <c r="AD129" s="824"/>
      <c r="AE129" s="825"/>
      <c r="AF129" s="826">
        <v>4307680</v>
      </c>
      <c r="AG129" s="824"/>
      <c r="AH129" s="824"/>
      <c r="AI129" s="824"/>
      <c r="AJ129" s="825"/>
      <c r="AK129" s="826">
        <v>4304918</v>
      </c>
      <c r="AL129" s="824"/>
      <c r="AM129" s="824"/>
      <c r="AN129" s="824"/>
      <c r="AO129" s="825"/>
      <c r="AP129" s="827"/>
      <c r="AQ129" s="828"/>
      <c r="AR129" s="828"/>
      <c r="AS129" s="828"/>
      <c r="AT129" s="829"/>
      <c r="AU129" s="285"/>
      <c r="AV129" s="285"/>
      <c r="AW129" s="285"/>
      <c r="AX129" s="793" t="s">
        <v>503</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591358</v>
      </c>
      <c r="AB130" s="824"/>
      <c r="AC130" s="824"/>
      <c r="AD130" s="824"/>
      <c r="AE130" s="825"/>
      <c r="AF130" s="826">
        <v>591728</v>
      </c>
      <c r="AG130" s="824"/>
      <c r="AH130" s="824"/>
      <c r="AI130" s="824"/>
      <c r="AJ130" s="825"/>
      <c r="AK130" s="826">
        <v>586171</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11.3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3664141</v>
      </c>
      <c r="AB131" s="807"/>
      <c r="AC131" s="807"/>
      <c r="AD131" s="807"/>
      <c r="AE131" s="808"/>
      <c r="AF131" s="809">
        <v>3715952</v>
      </c>
      <c r="AG131" s="807"/>
      <c r="AH131" s="807"/>
      <c r="AI131" s="807"/>
      <c r="AJ131" s="808"/>
      <c r="AK131" s="809">
        <v>3718747</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v>117.4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12.488438629999999</v>
      </c>
      <c r="AB132" s="787"/>
      <c r="AC132" s="787"/>
      <c r="AD132" s="787"/>
      <c r="AE132" s="788"/>
      <c r="AF132" s="789">
        <v>11.709946739999999</v>
      </c>
      <c r="AG132" s="787"/>
      <c r="AH132" s="787"/>
      <c r="AI132" s="787"/>
      <c r="AJ132" s="788"/>
      <c r="AK132" s="789">
        <v>9.9824752799999992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13.5</v>
      </c>
      <c r="AB133" s="766"/>
      <c r="AC133" s="766"/>
      <c r="AD133" s="766"/>
      <c r="AE133" s="767"/>
      <c r="AF133" s="765">
        <v>12.4</v>
      </c>
      <c r="AG133" s="766"/>
      <c r="AH133" s="766"/>
      <c r="AI133" s="766"/>
      <c r="AJ133" s="767"/>
      <c r="AK133" s="765">
        <v>11.3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prffmIhDFLkGfVJYcx/uPZjrU+7sxzimuV9KI/+34XbptV0kwuR1K27qB899T+XzQYtuyEE3R789x9899dAAQ==" saltValue="QvEub9TBVTjyyFjc+J2P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vamoxPsTlQvhEtneqw/7Y08tBOE29P/ryzdvU8hnKC4q6S0BveCeFwC+nEqxysoBp7+pY+YMlpeprwVR+lu5A==" saltValue="dFDQuFH+4t9wl/8Cmrel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lzem/pgtuiwnBAMHEZGbIZ5xx5MdekkjwQ/Md7TuwkmuYCF/0FDNx4yokwaFAop5SMEo6YzgRLtdYB4yorh5g==" saltValue="RqK80g95SRWX01inMk3l/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520</v>
      </c>
      <c r="AL9" s="1193"/>
      <c r="AM9" s="1193"/>
      <c r="AN9" s="1194"/>
      <c r="AO9" s="313">
        <v>1361472</v>
      </c>
      <c r="AP9" s="313">
        <v>87084</v>
      </c>
      <c r="AQ9" s="314">
        <v>81607</v>
      </c>
      <c r="AR9" s="315">
        <v>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521</v>
      </c>
      <c r="AL10" s="1193"/>
      <c r="AM10" s="1193"/>
      <c r="AN10" s="1194"/>
      <c r="AO10" s="316">
        <v>251356</v>
      </c>
      <c r="AP10" s="316">
        <v>16078</v>
      </c>
      <c r="AQ10" s="317">
        <v>8429</v>
      </c>
      <c r="AR10" s="318">
        <v>90.7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522</v>
      </c>
      <c r="AL11" s="1193"/>
      <c r="AM11" s="1193"/>
      <c r="AN11" s="1194"/>
      <c r="AO11" s="316">
        <v>283058</v>
      </c>
      <c r="AP11" s="316">
        <v>18105</v>
      </c>
      <c r="AQ11" s="317">
        <v>12564</v>
      </c>
      <c r="AR11" s="318">
        <v>44.1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523</v>
      </c>
      <c r="AL12" s="1193"/>
      <c r="AM12" s="1193"/>
      <c r="AN12" s="1194"/>
      <c r="AO12" s="316" t="s">
        <v>524</v>
      </c>
      <c r="AP12" s="316" t="s">
        <v>524</v>
      </c>
      <c r="AQ12" s="317">
        <v>603</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525</v>
      </c>
      <c r="AL13" s="1193"/>
      <c r="AM13" s="1193"/>
      <c r="AN13" s="1194"/>
      <c r="AO13" s="316" t="s">
        <v>524</v>
      </c>
      <c r="AP13" s="316" t="s">
        <v>524</v>
      </c>
      <c r="AQ13" s="317">
        <v>5</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526</v>
      </c>
      <c r="AL14" s="1193"/>
      <c r="AM14" s="1193"/>
      <c r="AN14" s="1194"/>
      <c r="AO14" s="316">
        <v>33732</v>
      </c>
      <c r="AP14" s="316">
        <v>2158</v>
      </c>
      <c r="AQ14" s="317">
        <v>4049</v>
      </c>
      <c r="AR14" s="318">
        <v>-46.7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527</v>
      </c>
      <c r="AL15" s="1193"/>
      <c r="AM15" s="1193"/>
      <c r="AN15" s="1194"/>
      <c r="AO15" s="316">
        <v>37594</v>
      </c>
      <c r="AP15" s="316">
        <v>2405</v>
      </c>
      <c r="AQ15" s="317">
        <v>2220</v>
      </c>
      <c r="AR15" s="318">
        <v>8.3000000000000007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528</v>
      </c>
      <c r="AL16" s="1196"/>
      <c r="AM16" s="1196"/>
      <c r="AN16" s="1197"/>
      <c r="AO16" s="316">
        <v>-115199</v>
      </c>
      <c r="AP16" s="316">
        <v>-7368</v>
      </c>
      <c r="AQ16" s="317">
        <v>-7287</v>
      </c>
      <c r="AR16" s="318">
        <v>1.1000000000000001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1852013</v>
      </c>
      <c r="AP17" s="316">
        <v>118461</v>
      </c>
      <c r="AQ17" s="317">
        <v>102189</v>
      </c>
      <c r="AR17" s="318">
        <v>15.9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533</v>
      </c>
      <c r="AL21" s="1190"/>
      <c r="AM21" s="1190"/>
      <c r="AN21" s="1191"/>
      <c r="AO21" s="328">
        <v>10.11</v>
      </c>
      <c r="AP21" s="329">
        <v>9.43</v>
      </c>
      <c r="AQ21" s="330">
        <v>0.68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534</v>
      </c>
      <c r="AL22" s="1190"/>
      <c r="AM22" s="1190"/>
      <c r="AN22" s="1191"/>
      <c r="AO22" s="333">
        <v>96.2</v>
      </c>
      <c r="AP22" s="334">
        <v>96.9</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538</v>
      </c>
      <c r="AL32" s="1181"/>
      <c r="AM32" s="1181"/>
      <c r="AN32" s="1182"/>
      <c r="AO32" s="343">
        <v>675771</v>
      </c>
      <c r="AP32" s="343">
        <v>43224</v>
      </c>
      <c r="AQ32" s="344">
        <v>48351</v>
      </c>
      <c r="AR32" s="345">
        <v>-10.6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539</v>
      </c>
      <c r="AL33" s="1181"/>
      <c r="AM33" s="1181"/>
      <c r="AN33" s="118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540</v>
      </c>
      <c r="AL34" s="1181"/>
      <c r="AM34" s="1181"/>
      <c r="AN34" s="1182"/>
      <c r="AO34" s="343" t="s">
        <v>524</v>
      </c>
      <c r="AP34" s="343" t="s">
        <v>524</v>
      </c>
      <c r="AQ34" s="344">
        <v>3</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541</v>
      </c>
      <c r="AL35" s="1181"/>
      <c r="AM35" s="1181"/>
      <c r="AN35" s="1182"/>
      <c r="AO35" s="343">
        <v>252360</v>
      </c>
      <c r="AP35" s="343">
        <v>16142</v>
      </c>
      <c r="AQ35" s="344">
        <v>15327</v>
      </c>
      <c r="AR35" s="345">
        <v>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542</v>
      </c>
      <c r="AL36" s="1181"/>
      <c r="AM36" s="1181"/>
      <c r="AN36" s="1182"/>
      <c r="AO36" s="343">
        <v>29263</v>
      </c>
      <c r="AP36" s="343">
        <v>1872</v>
      </c>
      <c r="AQ36" s="344">
        <v>3222</v>
      </c>
      <c r="AR36" s="345">
        <v>-41.9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543</v>
      </c>
      <c r="AL37" s="1181"/>
      <c r="AM37" s="1181"/>
      <c r="AN37" s="1182"/>
      <c r="AO37" s="343" t="s">
        <v>524</v>
      </c>
      <c r="AP37" s="343" t="s">
        <v>524</v>
      </c>
      <c r="AQ37" s="344">
        <v>486</v>
      </c>
      <c r="AR37" s="345" t="s">
        <v>524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544</v>
      </c>
      <c r="AL38" s="1184"/>
      <c r="AM38" s="1184"/>
      <c r="AN38" s="1185"/>
      <c r="AO38" s="346" t="s">
        <v>524</v>
      </c>
      <c r="AP38" s="346" t="s">
        <v>524</v>
      </c>
      <c r="AQ38" s="347">
        <v>7</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545</v>
      </c>
      <c r="AL39" s="1184"/>
      <c r="AM39" s="1184"/>
      <c r="AN39" s="1185"/>
      <c r="AO39" s="343" t="s">
        <v>524</v>
      </c>
      <c r="AP39" s="343" t="s">
        <v>524</v>
      </c>
      <c r="AQ39" s="344">
        <v>-3375</v>
      </c>
      <c r="AR39" s="345" t="s">
        <v>524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546</v>
      </c>
      <c r="AL40" s="1181"/>
      <c r="AM40" s="1181"/>
      <c r="AN40" s="1182"/>
      <c r="AO40" s="343">
        <v>-586171</v>
      </c>
      <c r="AP40" s="343">
        <v>-37493</v>
      </c>
      <c r="AQ40" s="344">
        <v>-44517</v>
      </c>
      <c r="AR40" s="345">
        <v>-15.8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371223</v>
      </c>
      <c r="AP41" s="343">
        <v>23745</v>
      </c>
      <c r="AQ41" s="344">
        <v>19506</v>
      </c>
      <c r="AR41" s="345">
        <v>21.7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515</v>
      </c>
      <c r="AN49" s="1175" t="s">
        <v>550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1271787</v>
      </c>
      <c r="AN51" s="365">
        <v>77134</v>
      </c>
      <c r="AO51" s="366">
        <v>84.2</v>
      </c>
      <c r="AP51" s="367">
        <v>69469</v>
      </c>
      <c r="AQ51" s="368">
        <v>-18.5</v>
      </c>
      <c r="AR51" s="369">
        <v>102.7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445596</v>
      </c>
      <c r="AN52" s="373">
        <v>27025</v>
      </c>
      <c r="AO52" s="374">
        <v>81.8</v>
      </c>
      <c r="AP52" s="375">
        <v>38215</v>
      </c>
      <c r="AQ52" s="376">
        <v>-1.6</v>
      </c>
      <c r="AR52" s="377">
        <v>83.4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1391845</v>
      </c>
      <c r="AN53" s="365">
        <v>85605</v>
      </c>
      <c r="AO53" s="366">
        <v>11</v>
      </c>
      <c r="AP53" s="367">
        <v>67293</v>
      </c>
      <c r="AQ53" s="368">
        <v>-3.1</v>
      </c>
      <c r="AR53" s="369">
        <v>14.1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529623</v>
      </c>
      <c r="AN54" s="373">
        <v>32574</v>
      </c>
      <c r="AO54" s="374">
        <v>20.5</v>
      </c>
      <c r="AP54" s="375">
        <v>35076</v>
      </c>
      <c r="AQ54" s="376">
        <v>-8.1999999999999993</v>
      </c>
      <c r="AR54" s="377">
        <v>28.7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1381866</v>
      </c>
      <c r="AN55" s="365">
        <v>85660</v>
      </c>
      <c r="AO55" s="366">
        <v>0.1</v>
      </c>
      <c r="AP55" s="367">
        <v>67343</v>
      </c>
      <c r="AQ55" s="368">
        <v>0.1</v>
      </c>
      <c r="AR55" s="369">
        <v>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252128</v>
      </c>
      <c r="AN56" s="373">
        <v>15629</v>
      </c>
      <c r="AO56" s="374">
        <v>-52</v>
      </c>
      <c r="AP56" s="375">
        <v>32865</v>
      </c>
      <c r="AQ56" s="376">
        <v>-6.3</v>
      </c>
      <c r="AR56" s="377">
        <v>-45.7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1143052</v>
      </c>
      <c r="AN57" s="365">
        <v>72231</v>
      </c>
      <c r="AO57" s="366">
        <v>-15.7</v>
      </c>
      <c r="AP57" s="367">
        <v>73475</v>
      </c>
      <c r="AQ57" s="368">
        <v>9.1</v>
      </c>
      <c r="AR57" s="369">
        <v>-24.8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399687</v>
      </c>
      <c r="AN58" s="373">
        <v>25257</v>
      </c>
      <c r="AO58" s="374">
        <v>61.6</v>
      </c>
      <c r="AP58" s="375">
        <v>43072</v>
      </c>
      <c r="AQ58" s="376">
        <v>31.1</v>
      </c>
      <c r="AR58" s="377">
        <v>30.5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1168647</v>
      </c>
      <c r="AN59" s="365">
        <v>74750</v>
      </c>
      <c r="AO59" s="366">
        <v>3.5</v>
      </c>
      <c r="AP59" s="367">
        <v>87464</v>
      </c>
      <c r="AQ59" s="368">
        <v>19</v>
      </c>
      <c r="AR59" s="369">
        <v>-15.5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429078</v>
      </c>
      <c r="AN60" s="373">
        <v>27445</v>
      </c>
      <c r="AO60" s="374">
        <v>8.6999999999999993</v>
      </c>
      <c r="AP60" s="375">
        <v>47479</v>
      </c>
      <c r="AQ60" s="376">
        <v>10.199999999999999</v>
      </c>
      <c r="AR60" s="377">
        <v>-1.5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1271439</v>
      </c>
      <c r="AN61" s="380">
        <v>79076</v>
      </c>
      <c r="AO61" s="381">
        <v>16.600000000000001</v>
      </c>
      <c r="AP61" s="382">
        <v>73009</v>
      </c>
      <c r="AQ61" s="383">
        <v>1.3</v>
      </c>
      <c r="AR61" s="369">
        <v>15.3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411222</v>
      </c>
      <c r="AN62" s="373">
        <v>25586</v>
      </c>
      <c r="AO62" s="374">
        <v>24.1</v>
      </c>
      <c r="AP62" s="375">
        <v>39341</v>
      </c>
      <c r="AQ62" s="376">
        <v>5</v>
      </c>
      <c r="AR62" s="377">
        <v>19.100000000000001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sfR9tIyurDdM8xVnofO+acgS8eEHVjcZgzKV8Ie/VmkxPK39APnjhTL06+8eN1ADZxU7wU8VoqGRzMZeK89bA==" saltValue="cXTXtho0dUwGQ8bqOm9C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CPwZrmZSBXvSC8BxRjHVzy+9o6rer9VK0iIpdgJOPJMe1u7YXA7+yVXBWh3Ud3NTzPVVv9bZM5sorUBcNsn2JA==" saltValue="8MRjoDqc+FEDANyXQlx2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rME++DTOqx+FxK8CaPvqd6wn7eO/AxG987Uh+yz4gW4ubTBVS7cUXQE6KlOcRhfNVcxJzXzBPXdmc6B8O6WsIQ==" saltValue="Fdg7d8S2YC37PYLKU6sm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20.45</v>
      </c>
      <c r="G47" s="12">
        <v>19.96</v>
      </c>
      <c r="H47" s="12">
        <v>19.77</v>
      </c>
      <c r="I47" s="12">
        <v>14.89</v>
      </c>
      <c r="J47" s="13">
        <v>15.97</v>
      </c>
    </row>
    <row r="48" spans="2:10" ht="57.75" customHeight="1" x14ac:dyDescent="0.15">
      <c r="B48" s="14"/>
      <c r="C48" s="1200" t="s">
        <v>4</v>
      </c>
      <c r="D48" s="1200"/>
      <c r="E48" s="1201"/>
      <c r="F48" s="15">
        <v>1.1399999999999999</v>
      </c>
      <c r="G48" s="16">
        <v>1.27</v>
      </c>
      <c r="H48" s="16">
        <v>1.37</v>
      </c>
      <c r="I48" s="16">
        <v>1.41</v>
      </c>
      <c r="J48" s="17">
        <v>1.48</v>
      </c>
    </row>
    <row r="49" spans="2:10" ht="57.75" customHeight="1" thickBot="1" x14ac:dyDescent="0.2">
      <c r="B49" s="18"/>
      <c r="C49" s="1202" t="s">
        <v>5</v>
      </c>
      <c r="D49" s="1202"/>
      <c r="E49" s="1203"/>
      <c r="F49" s="19">
        <v>1.75</v>
      </c>
      <c r="G49" s="20" t="s">
        <v>571</v>
      </c>
      <c r="H49" s="20" t="s">
        <v>572</v>
      </c>
      <c r="I49" s="20" t="s">
        <v>573</v>
      </c>
      <c r="J49" s="21">
        <v>1.1399999999999999</v>
      </c>
    </row>
    <row r="50" spans="2:10" ht="13.5" customHeight="1" x14ac:dyDescent="0.15"/>
  </sheetData>
  <sheetProtection algorithmName="SHA-512" hashValue="wWLziYpK8ykek1q7eQwxVNjekqWeMoCbtHfws/iGF8bT7izoDGMFh+BVU6XEdbwicRUiwdJsb20bwXF7owvUoQ==" saltValue="V6xuCBy+jtjG8PpYjNRQ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dc:creator>
  <cp:lastModifiedBy>大阪府</cp:lastModifiedBy>
  <cp:lastPrinted>2021-03-15T01:29:56Z</cp:lastPrinted>
  <dcterms:created xsi:type="dcterms:W3CDTF">2021-03-15T01:43:48Z</dcterms:created>
  <dcterms:modified xsi:type="dcterms:W3CDTF">2021-10-29T07:34:23Z</dcterms:modified>
</cp:coreProperties>
</file>