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O34" i="10"/>
  <c r="AM34" i="10"/>
  <c r="U34" i="10"/>
  <c r="U35" i="10" s="1"/>
  <c r="U36" i="10" s="1"/>
  <c r="C34" i="10"/>
  <c r="BE34" i="10" l="1"/>
  <c r="BW34" i="10" s="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<sst xmlns="http://schemas.openxmlformats.org/spreadsheetml/2006/main" count="1151" uniqueCount="609">
  <si>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</si>
  <si>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</si>
  <si>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</si>
  <si>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</si>
  <si>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</si>
  <si>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</si>
  <si>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</si>
  <si>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</si>
  <si>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</si>
  <si>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</si>
  <si>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</si>
  <si>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</si>
  <si>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</si>
  <si>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</si>
  <si>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</si>
  <si>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</si>
  <si>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</si>
  <si>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</si>
  <si>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</si>
  <si>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</si>
  <si>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</si>
  <si>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</si>
  <si>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</si>
  <si>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</si>
  <si>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</si>
  <si>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</si>
  <si>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</si>
  <si>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</si>
  <si>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</si>
  <si>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</si>
  <si>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</si>
  <si>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</si>
  <si>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</si>
  <si>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</si>
  <si>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</si>
  <si>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</si>
  <si>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</si>
  <si>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</si>
  <si>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</si>
  <si>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</si>
  <si>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</si>
  <si>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</si>
  <si>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</si>
  <si>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</si>
  <si>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</si>
  <si>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</si>
  <si>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</si>
  <si>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</si>
  <si>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</si>
  <si>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</si>
  <si>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</si>
  <si>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</si>
  <si>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</si>
  <si>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</si>
  <si>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</si>
  <si>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</si>
  <si>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</si>
  <si>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</si>
  <si>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</si>
  <si>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</si>
  <si>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</si>
  <si>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</si>
  <si>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</si>
  <si>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</si>
  <si>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</si>
  <si>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</si>
  <si>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</si>
  <si>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</si>
  <si>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</si>
  <si>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</si>
  <si>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</si>
  <si>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</si>
  <si>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</si>
  <si>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</si>
  <si>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</si>
  <si>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</si>
  <si>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</si>
  <si>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</si>
  <si>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</si>
  <si>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</si>
  <si>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</si>
  <si>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</si>
  <si>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</si>
  <si>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</si>
  <si>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</si>
  <si>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</si>
  <si>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</si>
  <si>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</si>
  <si>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</si>
  <si>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</si>
  <si>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</si>
  <si>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</si>
  <si>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</si>
  <si>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</si>
  <si>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</si>
  <si>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</si>
  <si>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</si>
  <si>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</si>
  <si>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</si>
  <si>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</si>
  <si>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</si>
  <si>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</si>
  <si>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</si>
  <si>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</si>
  <si>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</si>
  <si>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</si>
  <si>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</si>
  <si>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</si>
  <si>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</si>
  <si>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</si>
  <si>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</si>
  <si>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</si>
  <si>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</si>
  <si>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</si>
  <si>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</si>
  <si>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</si>
  <si>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</si>
  <si>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</si>
  <si>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</si>
  <si>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</si>
  <si>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</si>
  <si>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</si>
  <si>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</si>
  <si>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</si>
  <si>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</si>
  <si>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</si>
  <si>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</si>
  <si>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</si>
  <si>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</si>
  <si>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</si>
  <si>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</si>
  <si>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</si>
  <si>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</si>
  <si>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</si>
  <si>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</si>
  <si>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</si>
  <si>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</si>
  <si>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</si>
  <si>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</si>
  <si>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</si>
  <si>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</si>
  <si>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</si>
  <si>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</si>
  <si>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</si>
  <si>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</si>
  <si>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</si>
  <si>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</si>
  <si>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</si>
  <si>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</si>
  <si>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</si>
  <si>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</si>
  <si>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</si>
  <si>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</si>
  <si>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</si>
  <si>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</si>
  <si>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</si>
  <si>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</si>
  <si>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</si>
  <si>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</si>
  <si>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</si>
  <si>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</si>
  <si>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</si>
  <si>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</si>
  <si>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</si>
  <si>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</si>
  <si>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</si>
  <si>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</si>
  <si>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</si>
  <si>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</si>
  <si>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</si>
  <si>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</si>
  <si>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</si>
  <si>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</si>
  <si>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</si>
  <si>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</si>
  <si>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</si>
  <si>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</si>
  <si>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</si>
  <si>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</si>
  <si>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</si>
  <si>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</si>
  <si>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</si>
  <si>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</si>
  <si>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</si>
  <si>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</si>
  <si>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</si>
  <si>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</si>
  <si>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</si>
  <si>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</si>
  <si>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</si>
  <si>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</si>
  <si>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</si>
  <si>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</si>
  <si>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</si>
  <si>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</si>
  <si>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</si>
  <si>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</si>
  <si>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</si>
  <si>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</si>
  <si>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</si>
  <si>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</si>
  <si>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</si>
  <si>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</si>
  <si>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</si>
  <si>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</si>
  <si>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</si>
  <si>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</si>
  <si>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</si>
  <si>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</si>
  <si>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</si>
  <si>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</si>
  <si>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</si>
  <si>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</si>
  <si>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</si>
  <si>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</si>
  <si>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</si>
  <si>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大阪府太子町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</si>
  <si>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</si>
  <si>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</si>
  <si>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</si>
  <si>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</si>
  <si>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</si>
  <si>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</si>
  <si>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</si>
  <si>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</si>
  <si>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</si>
  <si>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</si>
  <si>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</si>
  <si>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</si>
  <si>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</si>
  <si>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</si>
  <si>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</si>
  <si>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</si>
  <si>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</si>
  <si>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</si>
  <si>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</si>
  <si>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</si>
  <si>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</si>
  <si>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</si>
  <si>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</si>
  <si>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</si>
  <si>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</si>
  <si>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</si>
  <si>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</si>
  <si>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</si>
  <si>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</si>
  <si>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</si>
  <si>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</si>
  <si>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</si>
  <si>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</si>
  <si>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</si>
  <si>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</si>
  <si>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</si>
  <si>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</si>
  <si>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</si>
  <si>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</si>
  <si>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</si>
  <si>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</si>
  <si>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</si>
  <si>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</si>
  <si>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</si>
  <si>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</si>
  <si>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</si>
  <si>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</si>
  <si>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</si>
  <si>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</si>
  <si>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</si>
  <si>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</si>
  <si>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</si>
  <si>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</si>
  <si>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</si>
  <si>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</si>
  <si>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</si>
  <si>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</si>
  <si>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</si>
  <si>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</si>
  <si>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</si>
  <si>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</si>
  <si>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</si>
  <si>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</si>
  <si>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</si>
  <si>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</si>
  <si>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</si>
  <si>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</si>
  <si>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</si>
  <si>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</si>
  <si>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</si>
  <si>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</si>
  <si>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</si>
  <si>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</si>
  <si>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</si>
  <si>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</si>
  <si>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</si>
  <si>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</si>
  <si>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</si>
  <si>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</si>
  <si>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</si>
  <si>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</si>
  <si>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</si>
  <si>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</si>
  <si>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</si>
  <si>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</si>
  <si>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</si>
  <si>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</si>
  <si>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</si>
  <si>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</si>
  <si>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</si>
  <si>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</si>
  <si>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</si>
  <si>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</si>
  <si>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</si>
  <si>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</si>
  <si>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</si>
  <si>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</si>
  <si>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</si>
  <si>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</si>
  <si>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</si>
  <si>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</si>
  <si>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</si>
  <si>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</si>
  <si>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</si>
  <si>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</si>
  <si>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</si>
  <si>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</si>
  <si>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</si>
  <si>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</si>
  <si>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</si>
  <si>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</si>
  <si>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</si>
  <si>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</si>
  <si>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</si>
  <si>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</si>
  <si>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</si>
  <si>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</si>
  <si>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</si>
  <si>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</si>
  <si>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</si>
  <si>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</si>
  <si>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</si>
  <si>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</si>
  <si>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</si>
  <si>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</si>
  <si>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</si>
  <si>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</si>
  <si>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</si>
  <si>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</si>
  <si>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</si>
  <si>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</si>
  <si>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</si>
  <si>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</si>
  <si>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</si>
  <si>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</si>
  <si>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</si>
  <si>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</si>
  <si>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</si>
  <si>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</si>
  <si>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</si>
  <si>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</si>
  <si>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</si>
  <si>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</si>
  <si>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</si>
  <si>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</si>
  <si>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</si>
  <si>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</si>
  <si>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</si>
  <si>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大阪府太子町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</si>
  <si>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</si>
  <si>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</si>
  <si>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</si>
  <si>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</si>
  <si>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</si>
  <si>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</si>
  <si>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</si>
  <si>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</si>
  <si>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</si>
  <si>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</si>
  <si>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</si>
  <si>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</si>
  <si>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</si>
  <si>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</si>
  <si>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</si>
  <si>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</si>
  <si>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</si>
  <si>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</si>
  <si>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</si>
  <si>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</si>
  <si>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</si>
  <si>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</si>
  <si>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</si>
  <si>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</si>
  <si>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</si>
  <si>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</si>
  <si>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</si>
  <si>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</si>
  <si>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</si>
  <si>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</si>
  <si>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</si>
  <si>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</si>
  <si>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</si>
  <si>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</si>
  <si>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</si>
  <si>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</si>
  <si>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</si>
  <si>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</si>
  <si>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</si>
  <si>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</si>
  <si>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</si>
  <si>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</si>
  <si>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</si>
  <si>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</si>
  <si>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</si>
  <si>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</si>
  <si>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</si>
  <si>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</si>
  <si>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</si>
  <si>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</si>
  <si>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</si>
  <si>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</si>
  <si>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</si>
  <si>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</si>
  <si>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</si>
  <si>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</si>
  <si>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</si>
  <si>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</si>
  <si>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</si>
  <si>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</si>
  <si>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</si>
  <si>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</si>
  <si>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</si>
  <si>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</si>
  <si>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</si>
  <si>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</si>
  <si>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</si>
  <si>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</si>
  <si>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</si>
  <si>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</si>
  <si>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</si>
  <si>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</si>
  <si>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</si>
  <si>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</si>
  <si>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</si>
  <si>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</si>
  <si>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</si>
  <si>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</si>
  <si>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</si>
  <si>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</si>
  <si>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</si>
  <si>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</si>
  <si>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</si>
  <si>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</si>
  <si>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</si>
  <si>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</si>
  <si>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</si>
  <si>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</si>
  <si>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</si>
  <si>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</si>
  <si>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</si>
  <si>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</si>
  <si>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</si>
  <si>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</si>
  <si>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</si>
  <si>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</si>
  <si>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</si>
  <si>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</si>
  <si>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</si>
  <si>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</si>
  <si>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</si>
  <si>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</si>
  <si>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</si>
  <si>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</si>
  <si>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</si>
  <si>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</si>
  <si>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</si>
  <si>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</si>
  <si>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</si>
  <si>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</si>
  <si>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</si>
  <si>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t>
    <phoneticPr fontId="5"/>
  </si>
  <si>
    <t>-</t>
    <phoneticPr fontId="5"/>
  </si>
  <si>
    <t>-</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</si>
  <si>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</si>
  <si>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</si>
  <si>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</si>
  <si>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</si>
  <si>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</si>
  <si>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</si>
  <si>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</si>
  <si>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</si>
  <si>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</si>
  <si>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</si>
  <si>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</si>
  <si>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</si>
  <si>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</si>
  <si>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</si>
  <si>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</si>
  <si>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</si>
  <si>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</si>
  <si>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</si>
  <si>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</si>
  <si>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</si>
  <si>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</si>
  <si>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</si>
  <si>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</si>
  <si>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</si>
  <si>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</si>
  <si>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</si>
  <si>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</si>
  <si>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</si>
  <si>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</si>
  <si>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</si>
  <si>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</si>
  <si>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</si>
  <si>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</si>
  <si>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</si>
  <si>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</si>
  <si>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</si>
  <si>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</si>
  <si>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</si>
  <si>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</si>
  <si>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</si>
  <si>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</si>
  <si>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</si>
  <si>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</si>
  <si>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</si>
  <si>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</si>
  <si>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</si>
  <si>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</si>
  <si>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</si>
  <si>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</si>
  <si>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</si>
  <si>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</si>
  <si>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</si>
  <si>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</si>
  <si>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</si>
  <si>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</si>
  <si>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</si>
  <si>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</si>
  <si>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</si>
  <si>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</si>
  <si>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</si>
  <si>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</si>
  <si>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</si>
  <si>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</si>
  <si>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</si>
  <si>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</si>
  <si>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</si>
  <si>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</si>
  <si>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</si>
  <si>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</si>
  <si>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</si>
  <si>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</si>
  <si>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</si>
  <si>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</si>
  <si>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</si>
  <si>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</si>
  <si>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</si>
  <si>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</si>
  <si>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</si>
  <si>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</si>
  <si>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</si>
  <si>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</si>
  <si>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</si>
  <si>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</si>
  <si>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</si>
  <si>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</si>
  <si>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</si>
  <si>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</si>
  <si>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</si>
  <si>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</si>
  <si>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</si>
  <si>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2.18</t>
  </si>
  <si>
    <t>▲ 0.21</t>
  </si>
  <si>
    <t>一般会計</t>
  </si>
  <si>
    <t>国民健康保険特別会計</t>
  </si>
  <si>
    <t>介護保険特別会計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</si>
  <si>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</si>
  <si>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</si>
  <si>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</si>
  <si>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</si>
  <si>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</si>
  <si>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</si>
  <si>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</si>
  <si>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</si>
  <si>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</si>
  <si>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</si>
  <si>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</si>
  <si>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南河内環境事業組合</t>
    <rPh sb="0" eb="3">
      <t>ミナミカワチ</t>
    </rPh>
    <rPh sb="3" eb="5">
      <t>カンキョウ</t>
    </rPh>
    <rPh sb="5" eb="7">
      <t>ジギョウ</t>
    </rPh>
    <rPh sb="7" eb="9">
      <t>クミアイ</t>
    </rPh>
    <phoneticPr fontId="2"/>
  </si>
  <si>
    <t>大阪府後期高齢者医療広域連合（一般会計）</t>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</si>
  <si>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</si>
  <si>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　水道事業会計（水道用水供給事業）　</t>
    <rPh sb="0" eb="2">
      <t>オオサカ</t>
    </rPh>
    <rPh sb="2" eb="4">
      <t>コウイキ</t>
    </rPh>
    <rPh sb="4" eb="6">
      <t>スイドウ</t>
    </rPh>
    <rPh sb="6" eb="8">
      <t>キギョウ</t>
    </rPh>
    <rPh sb="8" eb="9">
      <t>ダン</t>
    </rPh>
    <rPh sb="10" eb="12">
      <t>スイドウ</t>
    </rPh>
    <rPh sb="12" eb="14">
      <t>ジギョウ</t>
    </rPh>
    <rPh sb="14" eb="16">
      <t>カイケイ</t>
    </rPh>
    <rPh sb="17" eb="19">
      <t>スイドウ</t>
    </rPh>
    <rPh sb="19" eb="21">
      <t>ヨウスイ</t>
    </rPh>
    <rPh sb="21" eb="23">
      <t>キョウキュウ</t>
    </rPh>
    <rPh sb="23" eb="25">
      <t>ジギョウ</t>
    </rPh>
    <phoneticPr fontId="2"/>
  </si>
  <si>
    <t>大阪広域水道企業団（工業用水事業会計）</t>
    <rPh sb="0" eb="2">
      <t>オオサカ</t>
    </rPh>
    <rPh sb="2" eb="4">
      <t>コウイキ</t>
    </rPh>
    <rPh sb="4" eb="6">
      <t>スイドウ</t>
    </rPh>
    <rPh sb="6" eb="8">
      <t>キギョウ</t>
    </rPh>
    <rPh sb="8" eb="9">
      <t>ダン</t>
    </rPh>
    <rPh sb="10" eb="12">
      <t>コウギョウ</t>
    </rPh>
    <rPh sb="12" eb="14">
      <t>ヨウスイ</t>
    </rPh>
    <rPh sb="14" eb="16">
      <t>ジギョウ</t>
    </rPh>
    <rPh sb="16" eb="18">
      <t>カイケイ</t>
    </rPh>
    <phoneticPr fontId="2"/>
  </si>
  <si>
    <t>公共施設整備基金</t>
    <rPh sb="0" eb="2">
      <t>コウキョウ</t>
    </rPh>
    <rPh sb="2" eb="4">
      <t>シセツ</t>
    </rPh>
    <rPh sb="4" eb="6">
      <t>セイビ</t>
    </rPh>
    <rPh sb="6" eb="8">
      <t>キキン</t>
    </rPh>
    <phoneticPr fontId="2"/>
  </si>
  <si>
    <t>退職手当基金</t>
    <rPh sb="0" eb="2">
      <t>タイショク</t>
    </rPh>
    <rPh sb="2" eb="4">
      <t>テアテ</t>
    </rPh>
    <rPh sb="4" eb="6">
      <t>キキン</t>
    </rPh>
    <phoneticPr fontId="2"/>
  </si>
  <si>
    <t>ふるさと太子応援基金</t>
    <rPh sb="4" eb="6">
      <t>タイシ</t>
    </rPh>
    <rPh sb="6" eb="8">
      <t>オウエン</t>
    </rPh>
    <rPh sb="8" eb="10">
      <t>キキン</t>
    </rPh>
    <phoneticPr fontId="2"/>
  </si>
  <si>
    <t>太子まちづくり「夢」基金</t>
    <rPh sb="0" eb="2">
      <t>タイシ</t>
    </rPh>
    <rPh sb="8" eb="9">
      <t>ユメ</t>
    </rPh>
    <rPh sb="10" eb="12">
      <t>キキン</t>
    </rPh>
    <phoneticPr fontId="2"/>
  </si>
  <si>
    <t>たいし・ふれ愛福祉基金</t>
    <rPh sb="6" eb="7">
      <t>アイ</t>
    </rPh>
    <rPh sb="7" eb="9">
      <t>フクシ</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</si>
  <si>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</si>
  <si>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</si>
  <si>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</si>
  <si>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</si>
  <si>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平成17年頃からの行財政改革により、投資的経費や予算規模の抑制等で道路や橋りょう等の修繕、長寿命化を十分に実施していなかったこともあり、本町の公共施設等の有形固定資産減価償却率は増加傾向にある。その一方で投資的経費等の抑制による元金</t>
    </r>
    <r>
      <rPr>
        <sz val="11"/>
        <color theme="1"/>
        <rFont val="ＭＳ Ｐゴシック"/>
        <family val="3"/>
        <charset val="128"/>
      </rPr>
      <t>償還額を超えない借入の</t>
    </r>
    <r>
      <rPr>
        <sz val="11"/>
        <rFont val="ＭＳ Ｐゴシック"/>
        <family val="3"/>
        <charset val="128"/>
      </rPr>
      <t>実施等で地方債残高は減少傾向にあり、また基金残高は発生した余剰金を順当に積立ててきたことによって増加傾向にある。こういった経緯から本町では有形固定資産減価償却率の低下に相反して、地方債残高の減及び基金残高の増によって将来負担を現在のストックで賄えることから将来負担比率はマイナスとなり、ハイフン表示となっている。</t>
    </r>
    <rPh sb="1" eb="3">
      <t>ヘイセイ</t>
    </rPh>
    <rPh sb="5" eb="6">
      <t>ネン</t>
    </rPh>
    <rPh sb="6" eb="7">
      <t>コロ</t>
    </rPh>
    <rPh sb="10" eb="13">
      <t>ギョウザイセイ</t>
    </rPh>
    <rPh sb="13" eb="15">
      <t>カイカク</t>
    </rPh>
    <rPh sb="19" eb="22">
      <t>トウシテキ</t>
    </rPh>
    <rPh sb="22" eb="24">
      <t>ケイヒ</t>
    </rPh>
    <rPh sb="25" eb="27">
      <t>ヨサン</t>
    </rPh>
    <rPh sb="27" eb="29">
      <t>キボ</t>
    </rPh>
    <rPh sb="30" eb="32">
      <t>ヨクセイ</t>
    </rPh>
    <rPh sb="32" eb="33">
      <t>ナド</t>
    </rPh>
    <rPh sb="34" eb="36">
      <t>ドウロ</t>
    </rPh>
    <rPh sb="37" eb="38">
      <t>キョウ</t>
    </rPh>
    <rPh sb="41" eb="42">
      <t>ナド</t>
    </rPh>
    <rPh sb="43" eb="45">
      <t>シュウゼン</t>
    </rPh>
    <rPh sb="46" eb="47">
      <t>チョウ</t>
    </rPh>
    <rPh sb="47" eb="50">
      <t>ジュミョウカ</t>
    </rPh>
    <rPh sb="51" eb="53">
      <t>ジュウブン</t>
    </rPh>
    <rPh sb="54" eb="56">
      <t>ジッシ</t>
    </rPh>
    <rPh sb="69" eb="71">
      <t>ホンチョウ</t>
    </rPh>
    <rPh sb="72" eb="74">
      <t>コウキョウ</t>
    </rPh>
    <rPh sb="74" eb="76">
      <t>シセツ</t>
    </rPh>
    <rPh sb="76" eb="77">
      <t>ナド</t>
    </rPh>
    <rPh sb="78" eb="80">
      <t>ユウケイ</t>
    </rPh>
    <rPh sb="80" eb="82">
      <t>コテイ</t>
    </rPh>
    <rPh sb="82" eb="84">
      <t>シサン</t>
    </rPh>
    <rPh sb="84" eb="86">
      <t>ゲンカ</t>
    </rPh>
    <rPh sb="86" eb="88">
      <t>ショウキャク</t>
    </rPh>
    <rPh sb="88" eb="89">
      <t>リツ</t>
    </rPh>
    <rPh sb="90" eb="92">
      <t>ゾウカ</t>
    </rPh>
    <rPh sb="92" eb="94">
      <t>ケイコウ</t>
    </rPh>
    <rPh sb="100" eb="102">
      <t>イッポウ</t>
    </rPh>
    <rPh sb="103" eb="105">
      <t>トウシ</t>
    </rPh>
    <rPh sb="105" eb="106">
      <t>テキ</t>
    </rPh>
    <rPh sb="106" eb="108">
      <t>ケイヒ</t>
    </rPh>
    <rPh sb="108" eb="109">
      <t>ナド</t>
    </rPh>
    <rPh sb="110" eb="112">
      <t>ヨクセイ</t>
    </rPh>
    <rPh sb="115" eb="117">
      <t>ガンキン</t>
    </rPh>
    <rPh sb="117" eb="119">
      <t>ショウカン</t>
    </rPh>
    <rPh sb="119" eb="120">
      <t>ガク</t>
    </rPh>
    <rPh sb="121" eb="122">
      <t>コ</t>
    </rPh>
    <rPh sb="125" eb="127">
      <t>カリイレ</t>
    </rPh>
    <rPh sb="128" eb="130">
      <t>ジッシ</t>
    </rPh>
    <rPh sb="130" eb="131">
      <t>ナド</t>
    </rPh>
    <rPh sb="148" eb="150">
      <t>キキン</t>
    </rPh>
    <rPh sb="150" eb="152">
      <t>ザンダカ</t>
    </rPh>
    <rPh sb="153" eb="155">
      <t>ハッセイ</t>
    </rPh>
    <rPh sb="157" eb="160">
      <t>ヨジョウキン</t>
    </rPh>
    <rPh sb="161" eb="163">
      <t>ジュントウ</t>
    </rPh>
    <rPh sb="164" eb="166">
      <t>ツミタテ</t>
    </rPh>
    <rPh sb="176" eb="178">
      <t>ゾウカ</t>
    </rPh>
    <rPh sb="178" eb="180">
      <t>ケイコウ</t>
    </rPh>
    <rPh sb="189" eb="191">
      <t>ケイイ</t>
    </rPh>
    <rPh sb="193" eb="195">
      <t>ホンチョウ</t>
    </rPh>
    <rPh sb="197" eb="199">
      <t>ユウケイ</t>
    </rPh>
    <rPh sb="199" eb="201">
      <t>コテイ</t>
    </rPh>
    <rPh sb="201" eb="203">
      <t>シサン</t>
    </rPh>
    <rPh sb="203" eb="205">
      <t>ゲンカ</t>
    </rPh>
    <rPh sb="205" eb="207">
      <t>ショウキャク</t>
    </rPh>
    <rPh sb="207" eb="208">
      <t>リツ</t>
    </rPh>
    <rPh sb="209" eb="211">
      <t>テイカ</t>
    </rPh>
    <rPh sb="212" eb="214">
      <t>アイハン</t>
    </rPh>
    <rPh sb="224" eb="225">
      <t>オヨ</t>
    </rPh>
    <rPh sb="226" eb="228">
      <t>キキン</t>
    </rPh>
    <rPh sb="228" eb="230">
      <t>ザンダカ</t>
    </rPh>
    <rPh sb="231" eb="232">
      <t>ゾウ</t>
    </rPh>
    <rPh sb="236" eb="238">
      <t>ショウライ</t>
    </rPh>
    <rPh sb="238" eb="240">
      <t>フタン</t>
    </rPh>
    <rPh sb="241" eb="243">
      <t>ゲンザイ</t>
    </rPh>
    <rPh sb="249" eb="250">
      <t>マカナ</t>
    </rPh>
    <rPh sb="256" eb="258">
      <t>ショウライ</t>
    </rPh>
    <rPh sb="258" eb="260">
      <t>フタン</t>
    </rPh>
    <rPh sb="260" eb="262">
      <t>ヒリツ</t>
    </rPh>
    <rPh sb="275" eb="277">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</si>
  <si>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</si>
  <si>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</si>
  <si>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</si>
  <si>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</si>
  <si>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</si>
  <si>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</si>
  <si>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平成17年頃からの行財政改革により、投資的経費の抑制、償還終了に伴う元金償還額減少の範囲内での借入等を実施してきたことから公債費、地方債残高と減少傾向</t>
    </r>
    <r>
      <rPr>
        <sz val="11"/>
        <color theme="1"/>
        <rFont val="ＭＳ Ｐゴシック"/>
        <family val="3"/>
        <charset val="128"/>
      </rPr>
      <t>にある。実質公債費比率につ</t>
    </r>
    <r>
      <rPr>
        <sz val="11"/>
        <rFont val="ＭＳ Ｐゴシック"/>
        <family val="3"/>
        <charset val="128"/>
      </rPr>
      <t>いては制度開始当初の平成19年度には18.9％であったのが平成30年度には11.9ポイント減の7.0％となっている。充当可能財源についても、予算規模の抑制や平成26年度の消費税増税に伴う地方消費税交付金の増等の影響もあり黒字を確保してきたことから、余剰分を積立てることで基金残高は増加傾向にあり、また地方債の借入は交付税措置のある事業債を考慮しながら計画的な借入を行ってきたことから、基準財政需要額への算入見込額が増加している。その結果、将来の負担は現在のストックで賄えることから将来負担比率はマイナスとなっており、ハイフン表示となっている。しかし、今後は公共施設等の長寿命化や更新が必要なことから、基金、地方債の活用により数値としては悪化することが懸念される。</t>
    </r>
    <rPh sb="1" eb="3">
      <t>ヘイセイ</t>
    </rPh>
    <rPh sb="5" eb="6">
      <t>ネン</t>
    </rPh>
    <rPh sb="6" eb="7">
      <t>コロ</t>
    </rPh>
    <rPh sb="10" eb="13">
      <t>ギョウザイセイ</t>
    </rPh>
    <rPh sb="13" eb="15">
      <t>カイカク</t>
    </rPh>
    <rPh sb="19" eb="21">
      <t>トウシ</t>
    </rPh>
    <rPh sb="21" eb="22">
      <t>テキ</t>
    </rPh>
    <rPh sb="22" eb="24">
      <t>ケイヒ</t>
    </rPh>
    <rPh sb="25" eb="27">
      <t>ヨクセイ</t>
    </rPh>
    <rPh sb="28" eb="30">
      <t>ショウカン</t>
    </rPh>
    <rPh sb="30" eb="32">
      <t>シュウリョウ</t>
    </rPh>
    <rPh sb="33" eb="34">
      <t>トモナ</t>
    </rPh>
    <rPh sb="35" eb="37">
      <t>ガンキン</t>
    </rPh>
    <rPh sb="37" eb="39">
      <t>ショウカン</t>
    </rPh>
    <rPh sb="39" eb="40">
      <t>ガク</t>
    </rPh>
    <rPh sb="40" eb="42">
      <t>ゲンショウ</t>
    </rPh>
    <rPh sb="43" eb="46">
      <t>ハンイナイ</t>
    </rPh>
    <rPh sb="48" eb="50">
      <t>カリイレ</t>
    </rPh>
    <rPh sb="50" eb="51">
      <t>ナド</t>
    </rPh>
    <rPh sb="52" eb="54">
      <t>ジッシ</t>
    </rPh>
    <rPh sb="62" eb="64">
      <t>コウサイ</t>
    </rPh>
    <rPh sb="64" eb="65">
      <t>ヒ</t>
    </rPh>
    <rPh sb="66" eb="69">
      <t>チホウサイ</t>
    </rPh>
    <rPh sb="69" eb="71">
      <t>ザンダカ</t>
    </rPh>
    <rPh sb="72" eb="74">
      <t>ゲンショウ</t>
    </rPh>
    <rPh sb="74" eb="76">
      <t>ケイコウ</t>
    </rPh>
    <rPh sb="80" eb="82">
      <t>ジッシツ</t>
    </rPh>
    <rPh sb="86" eb="87">
      <t>リツ</t>
    </rPh>
    <rPh sb="118" eb="120">
      <t>ヘイセイ</t>
    </rPh>
    <rPh sb="122" eb="124">
      <t>ネンド</t>
    </rPh>
    <rPh sb="147" eb="149">
      <t>ジュウトウ</t>
    </rPh>
    <rPh sb="149" eb="151">
      <t>カノウ</t>
    </rPh>
    <rPh sb="151" eb="153">
      <t>ザイゲン</t>
    </rPh>
    <rPh sb="159" eb="161">
      <t>ヨサン</t>
    </rPh>
    <rPh sb="161" eb="163">
      <t>キボ</t>
    </rPh>
    <rPh sb="164" eb="166">
      <t>ヨクセイ</t>
    </rPh>
    <rPh sb="167" eb="169">
      <t>ヘイセイ</t>
    </rPh>
    <rPh sb="171" eb="173">
      <t>ネンド</t>
    </rPh>
    <rPh sb="174" eb="177">
      <t>ショウヒゼイ</t>
    </rPh>
    <rPh sb="177" eb="179">
      <t>ゾウゼイ</t>
    </rPh>
    <rPh sb="180" eb="181">
      <t>トモナ</t>
    </rPh>
    <rPh sb="182" eb="184">
      <t>チホウ</t>
    </rPh>
    <rPh sb="184" eb="187">
      <t>ショウヒゼイ</t>
    </rPh>
    <rPh sb="187" eb="190">
      <t>コウフキン</t>
    </rPh>
    <rPh sb="191" eb="192">
      <t>ゾウ</t>
    </rPh>
    <rPh sb="192" eb="193">
      <t>ナド</t>
    </rPh>
    <rPh sb="194" eb="196">
      <t>エイキョウ</t>
    </rPh>
    <rPh sb="199" eb="201">
      <t>クロジ</t>
    </rPh>
    <rPh sb="202" eb="204">
      <t>カクホ</t>
    </rPh>
    <rPh sb="213" eb="216">
      <t>ヨジョウブン</t>
    </rPh>
    <rPh sb="217" eb="219">
      <t>ツミタテ</t>
    </rPh>
    <rPh sb="224" eb="226">
      <t>キキン</t>
    </rPh>
    <rPh sb="226" eb="228">
      <t>ザンダカ</t>
    </rPh>
    <rPh sb="229" eb="231">
      <t>ゾウカ</t>
    </rPh>
    <rPh sb="231" eb="233">
      <t>ケイコウ</t>
    </rPh>
    <rPh sb="239" eb="241">
      <t>チホウ</t>
    </rPh>
    <rPh sb="241" eb="242">
      <t>サイ</t>
    </rPh>
    <rPh sb="264" eb="267">
      <t>ケイカクテキ</t>
    </rPh>
    <rPh sb="268" eb="270">
      <t>カリイレ</t>
    </rPh>
    <rPh sb="271" eb="272">
      <t>オコナ</t>
    </rPh>
    <rPh sb="281" eb="283">
      <t>キジュン</t>
    </rPh>
    <rPh sb="283" eb="285">
      <t>ザイセイ</t>
    </rPh>
    <rPh sb="285" eb="287">
      <t>ジュヨウ</t>
    </rPh>
    <rPh sb="287" eb="288">
      <t>ガク</t>
    </rPh>
    <rPh sb="290" eb="292">
      <t>サンニュウ</t>
    </rPh>
    <rPh sb="292" eb="294">
      <t>ミコミ</t>
    </rPh>
    <rPh sb="294" eb="295">
      <t>ガク</t>
    </rPh>
    <rPh sb="296" eb="298">
      <t>ゾウカ</t>
    </rPh>
    <rPh sb="305" eb="307">
      <t>ケッカ</t>
    </rPh>
    <rPh sb="308" eb="310">
      <t>ショウライ</t>
    </rPh>
    <rPh sb="311" eb="313">
      <t>フタン</t>
    </rPh>
    <rPh sb="314" eb="316">
      <t>ゲンザイ</t>
    </rPh>
    <rPh sb="322" eb="323">
      <t>マカナ</t>
    </rPh>
    <rPh sb="351" eb="353">
      <t>ヒョウジ</t>
    </rPh>
    <rPh sb="364" eb="366">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</si>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</sst>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1CDE-449F-AB9B-F5692AE4F6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12882</c:v>
                </c:pt>
                <c:pt idx="1">
                  <c:v>24702</c:v>
                </c:pt>
                <c:pt idx="2">
                  <c:v>24226</c:v>
                </c:pt>
                <c:pt idx="3">
                  <c:v>26854</c:v>
                </c:pt>
                <c:pt idx="4">
                  <c:v>7582</c:v>
                </c:pt>
              </c:numCache>
            </c:numRef>
          </c:val>
          <c:smooth val="0"/>
          <c:extLst>
            <c:ext xmlns:c16="http://schemas.microsoft.com/office/drawing/2014/chart" uri="{C3380CC4-5D6E-409C-BE32-E72D297353CC}">
              <c16:uniqueId val="{00000001-1CDE-449F-AB9B-F5692AE4F6E6}"/>
            </c:ext>
          </c:extLst>
        </c:ser>
        <c:dLbls>
          <c:showLegendKey val="0"/>
          <c:showVal val="0"/>
          <c:showCatName val="0"/>
          <c:showSerName val="0"/>
          <c:showPercent val="0"/>
          <c:showBubbleSize val="0"/>
        </c:dLbls>
        <c:marker val="1"/>
        <c:smooth val="0"/>
        <c:axId val="236489520"/>
        <c:axId val="236490304"/>
      </c:lineChart>
      <c:catAx>
        <c:axId val="236489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490304"/>
        <c:crosses val="autoZero"/>
        <c:auto val="1"/>
        <c:lblAlgn val="ctr"/>
        <c:lblOffset val="100"/>
        <c:tickLblSkip val="1"/>
        <c:tickMarkSkip val="1"/>
        <c:noMultiLvlLbl val="0"/>
      </c:catAx>
      <c:valAx>
        <c:axId val="2364903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48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3.26</c:v>
                </c:pt>
                <c:pt idx="1">
                  <c:v>6.74</c:v>
                </c:pt>
                <c:pt idx="2">
                  <c:v>3.03</c:v>
                </c:pt>
                <c:pt idx="3">
                  <c:v>2.5499999999999998</c:v>
                </c:pt>
                <c:pt idx="4">
                  <c:v>0.93</c:v>
                </c:pt>
              </c:numCache>
            </c:numRef>
          </c:val>
          <c:extLst>
            <c:ext xmlns:c16="http://schemas.microsoft.com/office/drawing/2014/chart" uri="{C3380CC4-5D6E-409C-BE32-E72D297353CC}">
              <c16:uniqueId val="{00000000-8089-45EE-94FF-9BC6F53E1C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48.01</c:v>
                </c:pt>
                <c:pt idx="1">
                  <c:v>48.85</c:v>
                </c:pt>
                <c:pt idx="2">
                  <c:v>51.27</c:v>
                </c:pt>
                <c:pt idx="3">
                  <c:v>52.66</c:v>
                </c:pt>
                <c:pt idx="4">
                  <c:v>53.69</c:v>
                </c:pt>
              </c:numCache>
            </c:numRef>
          </c:val>
          <c:extLst>
            <c:ext xmlns:c16="http://schemas.microsoft.com/office/drawing/2014/chart" uri="{C3380CC4-5D6E-409C-BE32-E72D297353CC}">
              <c16:uniqueId val="{00000001-8089-45EE-94FF-9BC6F53E1C23}"/>
            </c:ext>
          </c:extLst>
        </c:ser>
        <c:dLbls>
          <c:showLegendKey val="0"/>
          <c:showVal val="0"/>
          <c:showCatName val="0"/>
          <c:showSerName val="0"/>
          <c:showPercent val="0"/>
          <c:showBubbleSize val="0"/>
        </c:dLbls>
        <c:gapWidth val="250"/>
        <c:overlap val="100"/>
        <c:axId val="236491872"/>
        <c:axId val="181652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1.75</c:v>
                </c:pt>
                <c:pt idx="1">
                  <c:v>5.74</c:v>
                </c:pt>
                <c:pt idx="2">
                  <c:v>-2.1800000000000002</c:v>
                </c:pt>
                <c:pt idx="3">
                  <c:v>1.0900000000000001</c:v>
                </c:pt>
                <c:pt idx="4">
                  <c:v>-0.21</c:v>
                </c:pt>
              </c:numCache>
            </c:numRef>
          </c:val>
          <c:smooth val="0"/>
          <c:extLst>
            <c:ext xmlns:c16="http://schemas.microsoft.com/office/drawing/2014/chart" uri="{C3380CC4-5D6E-409C-BE32-E72D297353CC}">
              <c16:uniqueId val="{00000002-8089-45EE-94FF-9BC6F53E1C23}"/>
            </c:ext>
          </c:extLst>
        </c:ser>
        <c:dLbls>
          <c:showLegendKey val="0"/>
          <c:showVal val="0"/>
          <c:showCatName val="0"/>
          <c:showSerName val="0"/>
          <c:showPercent val="0"/>
          <c:showBubbleSize val="0"/>
        </c:dLbls>
        <c:marker val="1"/>
        <c:smooth val="0"/>
        <c:axId val="236491872"/>
        <c:axId val="181652296"/>
      </c:lineChart>
      <c:catAx>
        <c:axId val="23649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652296"/>
        <c:crosses val="autoZero"/>
        <c:auto val="1"/>
        <c:lblAlgn val="ctr"/>
        <c:lblOffset val="100"/>
        <c:tickLblSkip val="1"/>
        <c:tickMarkSkip val="1"/>
        <c:noMultiLvlLbl val="0"/>
      </c:catAx>
      <c:valAx>
        <c:axId val="181652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49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26.81</c:v>
                </c:pt>
                <c:pt idx="2">
                  <c:v>#N/A</c:v>
                </c:pt>
                <c:pt idx="3">
                  <c:v>26.55</c:v>
                </c:pt>
                <c:pt idx="4">
                  <c:v>#N/A</c:v>
                </c:pt>
                <c:pt idx="5">
                  <c:v>26.54</c:v>
                </c:pt>
                <c:pt idx="6">
                  <c:v>0</c:v>
                </c:pt>
                <c:pt idx="7">
                  <c:v>0</c:v>
                </c:pt>
                <c:pt idx="8">
                  <c:v>0</c:v>
                </c:pt>
                <c:pt idx="9">
                  <c:v>0</c:v>
                </c:pt>
              </c:numCache>
            </c:numRef>
          </c:val>
          <c:extLst>
            <c:ext xmlns:c16="http://schemas.microsoft.com/office/drawing/2014/chart" uri="{C3380CC4-5D6E-409C-BE32-E72D297353CC}">
              <c16:uniqueId val="{00000000-85F1-43B3-8527-DF05E62A02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F1-43B3-8527-DF05E62A02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F1-43B3-8527-DF05E62A025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5F1-43B3-8527-DF05E62A025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5F1-43B3-8527-DF05E62A025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5F1-43B3-8527-DF05E62A025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0.15</c:v>
                </c:pt>
                <c:pt idx="2">
                  <c:v>#N/A</c:v>
                </c:pt>
                <c:pt idx="3">
                  <c:v>0.15</c:v>
                </c:pt>
                <c:pt idx="4">
                  <c:v>#N/A</c:v>
                </c:pt>
                <c:pt idx="5">
                  <c:v>0.15</c:v>
                </c:pt>
                <c:pt idx="6">
                  <c:v>#N/A</c:v>
                </c:pt>
                <c:pt idx="7">
                  <c:v>0.18</c:v>
                </c:pt>
                <c:pt idx="8">
                  <c:v>#N/A</c:v>
                </c:pt>
                <c:pt idx="9">
                  <c:v>0.18</c:v>
                </c:pt>
              </c:numCache>
            </c:numRef>
          </c:val>
          <c:extLst>
            <c:ext xmlns:c16="http://schemas.microsoft.com/office/drawing/2014/chart" uri="{C3380CC4-5D6E-409C-BE32-E72D297353CC}">
              <c16:uniqueId val="{00000006-85F1-43B3-8527-DF05E62A025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1.1299999999999999</c:v>
                </c:pt>
                <c:pt idx="4">
                  <c:v>#N/A</c:v>
                </c:pt>
                <c:pt idx="5">
                  <c:v>1.0900000000000001</c:v>
                </c:pt>
                <c:pt idx="6">
                  <c:v>#N/A</c:v>
                </c:pt>
                <c:pt idx="7">
                  <c:v>1.32</c:v>
                </c:pt>
                <c:pt idx="8">
                  <c:v>#N/A</c:v>
                </c:pt>
                <c:pt idx="9">
                  <c:v>0.54</c:v>
                </c:pt>
              </c:numCache>
            </c:numRef>
          </c:val>
          <c:extLst>
            <c:ext xmlns:c16="http://schemas.microsoft.com/office/drawing/2014/chart" uri="{C3380CC4-5D6E-409C-BE32-E72D297353CC}">
              <c16:uniqueId val="{00000007-85F1-43B3-8527-DF05E62A025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0.04</c:v>
                </c:pt>
                <c:pt idx="2">
                  <c:v>#N/A</c:v>
                </c:pt>
                <c:pt idx="3">
                  <c:v>0.35</c:v>
                </c:pt>
                <c:pt idx="4">
                  <c:v>#N/A</c:v>
                </c:pt>
                <c:pt idx="5">
                  <c:v>0.53</c:v>
                </c:pt>
                <c:pt idx="6">
                  <c:v>#N/A</c:v>
                </c:pt>
                <c:pt idx="7">
                  <c:v>1.22</c:v>
                </c:pt>
                <c:pt idx="8">
                  <c:v>#N/A</c:v>
                </c:pt>
                <c:pt idx="9">
                  <c:v>0.79</c:v>
                </c:pt>
              </c:numCache>
            </c:numRef>
          </c:val>
          <c:extLst>
            <c:ext xmlns:c16="http://schemas.microsoft.com/office/drawing/2014/chart" uri="{C3380CC4-5D6E-409C-BE32-E72D297353CC}">
              <c16:uniqueId val="{00000008-85F1-43B3-8527-DF05E62A02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3.25</c:v>
                </c:pt>
                <c:pt idx="2">
                  <c:v>#N/A</c:v>
                </c:pt>
                <c:pt idx="3">
                  <c:v>6.73</c:v>
                </c:pt>
                <c:pt idx="4">
                  <c:v>#N/A</c:v>
                </c:pt>
                <c:pt idx="5">
                  <c:v>3.03</c:v>
                </c:pt>
                <c:pt idx="6">
                  <c:v>#N/A</c:v>
                </c:pt>
                <c:pt idx="7">
                  <c:v>2.54</c:v>
                </c:pt>
                <c:pt idx="8">
                  <c:v>#N/A</c:v>
                </c:pt>
                <c:pt idx="9">
                  <c:v>0.93</c:v>
                </c:pt>
              </c:numCache>
            </c:numRef>
          </c:val>
          <c:extLst>
            <c:ext xmlns:c16="http://schemas.microsoft.com/office/drawing/2014/chart" uri="{C3380CC4-5D6E-409C-BE32-E72D297353CC}">
              <c16:uniqueId val="{00000009-85F1-43B3-8527-DF05E62A0256}"/>
            </c:ext>
          </c:extLst>
        </c:ser>
        <c:dLbls>
          <c:showLegendKey val="0"/>
          <c:showVal val="0"/>
          <c:showCatName val="0"/>
          <c:showSerName val="0"/>
          <c:showPercent val="0"/>
          <c:showBubbleSize val="0"/>
        </c:dLbls>
        <c:gapWidth val="150"/>
        <c:overlap val="100"/>
        <c:axId val="181653080"/>
        <c:axId val="181653472"/>
      </c:barChart>
      <c:catAx>
        <c:axId val="18165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653472"/>
        <c:crosses val="autoZero"/>
        <c:auto val="1"/>
        <c:lblAlgn val="ctr"/>
        <c:lblOffset val="100"/>
        <c:tickLblSkip val="1"/>
        <c:tickMarkSkip val="1"/>
        <c:noMultiLvlLbl val="0"/>
      </c:catAx>
      <c:valAx>
        <c:axId val="18165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53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428</c:v>
                </c:pt>
                <c:pt idx="5">
                  <c:v>408</c:v>
                </c:pt>
                <c:pt idx="8">
                  <c:v>417</c:v>
                </c:pt>
                <c:pt idx="11">
                  <c:v>413</c:v>
                </c:pt>
                <c:pt idx="14">
                  <c:v>411</c:v>
                </c:pt>
              </c:numCache>
            </c:numRef>
          </c:val>
          <c:extLst>
            <c:ext xmlns:c16="http://schemas.microsoft.com/office/drawing/2014/chart" uri="{C3380CC4-5D6E-409C-BE32-E72D297353CC}">
              <c16:uniqueId val="{00000000-9DCF-48C0-BE99-5F5E448707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CF-48C0-BE99-5F5E448707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CF-48C0-BE99-5F5E448707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62</c:v>
                </c:pt>
                <c:pt idx="3">
                  <c:v>23</c:v>
                </c:pt>
                <c:pt idx="6">
                  <c:v>9</c:v>
                </c:pt>
                <c:pt idx="9">
                  <c:v>2</c:v>
                </c:pt>
                <c:pt idx="12">
                  <c:v>2</c:v>
                </c:pt>
              </c:numCache>
            </c:numRef>
          </c:val>
          <c:extLst>
            <c:ext xmlns:c16="http://schemas.microsoft.com/office/drawing/2014/chart" uri="{C3380CC4-5D6E-409C-BE32-E72D297353CC}">
              <c16:uniqueId val="{00000003-9DCF-48C0-BE99-5F5E448707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112</c:v>
                </c:pt>
                <c:pt idx="3">
                  <c:v>115</c:v>
                </c:pt>
                <c:pt idx="6">
                  <c:v>121</c:v>
                </c:pt>
                <c:pt idx="9">
                  <c:v>127</c:v>
                </c:pt>
                <c:pt idx="12">
                  <c:v>129</c:v>
                </c:pt>
              </c:numCache>
            </c:numRef>
          </c:val>
          <c:extLst>
            <c:ext xmlns:c16="http://schemas.microsoft.com/office/drawing/2014/chart" uri="{C3380CC4-5D6E-409C-BE32-E72D297353CC}">
              <c16:uniqueId val="{00000004-9DCF-48C0-BE99-5F5E448707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CF-48C0-BE99-5F5E448707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CF-48C0-BE99-5F5E448707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464</c:v>
                </c:pt>
                <c:pt idx="3">
                  <c:v>492</c:v>
                </c:pt>
                <c:pt idx="6">
                  <c:v>463</c:v>
                </c:pt>
                <c:pt idx="9">
                  <c:v>504</c:v>
                </c:pt>
                <c:pt idx="12">
                  <c:v>471</c:v>
                </c:pt>
              </c:numCache>
            </c:numRef>
          </c:val>
          <c:extLst>
            <c:ext xmlns:c16="http://schemas.microsoft.com/office/drawing/2014/chart" uri="{C3380CC4-5D6E-409C-BE32-E72D297353CC}">
              <c16:uniqueId val="{00000007-9DCF-48C0-BE99-5F5E44870786}"/>
            </c:ext>
          </c:extLst>
        </c:ser>
        <c:dLbls>
          <c:showLegendKey val="0"/>
          <c:showVal val="0"/>
          <c:showCatName val="0"/>
          <c:showSerName val="0"/>
          <c:showPercent val="0"/>
          <c:showBubbleSize val="0"/>
        </c:dLbls>
        <c:gapWidth val="100"/>
        <c:overlap val="100"/>
        <c:axId val="181654256"/>
        <c:axId val="181654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210</c:v>
                </c:pt>
                <c:pt idx="2">
                  <c:v>#N/A</c:v>
                </c:pt>
                <c:pt idx="3">
                  <c:v>#N/A</c:v>
                </c:pt>
                <c:pt idx="4">
                  <c:v>222</c:v>
                </c:pt>
                <c:pt idx="5">
                  <c:v>#N/A</c:v>
                </c:pt>
                <c:pt idx="6">
                  <c:v>#N/A</c:v>
                </c:pt>
                <c:pt idx="7">
                  <c:v>176</c:v>
                </c:pt>
                <c:pt idx="8">
                  <c:v>#N/A</c:v>
                </c:pt>
                <c:pt idx="9">
                  <c:v>#N/A</c:v>
                </c:pt>
                <c:pt idx="10">
                  <c:v>220</c:v>
                </c:pt>
                <c:pt idx="11">
                  <c:v>#N/A</c:v>
                </c:pt>
                <c:pt idx="12">
                  <c:v>#N/A</c:v>
                </c:pt>
                <c:pt idx="13">
                  <c:v>191</c:v>
                </c:pt>
                <c:pt idx="14">
                  <c:v>#N/A</c:v>
                </c:pt>
              </c:numCache>
            </c:numRef>
          </c:val>
          <c:smooth val="0"/>
          <c:extLst>
            <c:ext xmlns:c16="http://schemas.microsoft.com/office/drawing/2014/chart" uri="{C3380CC4-5D6E-409C-BE32-E72D297353CC}">
              <c16:uniqueId val="{00000008-9DCF-48C0-BE99-5F5E44870786}"/>
            </c:ext>
          </c:extLst>
        </c:ser>
        <c:dLbls>
          <c:showLegendKey val="0"/>
          <c:showVal val="0"/>
          <c:showCatName val="0"/>
          <c:showSerName val="0"/>
          <c:showPercent val="0"/>
          <c:showBubbleSize val="0"/>
        </c:dLbls>
        <c:marker val="1"/>
        <c:smooth val="0"/>
        <c:axId val="181654256"/>
        <c:axId val="181654648"/>
      </c:lineChart>
      <c:catAx>
        <c:axId val="18165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654648"/>
        <c:crosses val="autoZero"/>
        <c:auto val="1"/>
        <c:lblAlgn val="ctr"/>
        <c:lblOffset val="100"/>
        <c:tickLblSkip val="1"/>
        <c:tickMarkSkip val="1"/>
        <c:noMultiLvlLbl val="0"/>
      </c:catAx>
      <c:valAx>
        <c:axId val="181654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5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4922</c:v>
                </c:pt>
                <c:pt idx="5">
                  <c:v>4958</c:v>
                </c:pt>
                <c:pt idx="8">
                  <c:v>4889</c:v>
                </c:pt>
                <c:pt idx="11">
                  <c:v>4773</c:v>
                </c:pt>
                <c:pt idx="14">
                  <c:v>4626</c:v>
                </c:pt>
              </c:numCache>
            </c:numRef>
          </c:val>
          <c:extLst>
            <c:ext xmlns:c16="http://schemas.microsoft.com/office/drawing/2014/chart" uri="{C3380CC4-5D6E-409C-BE32-E72D297353CC}">
              <c16:uniqueId val="{00000000-5704-4E6A-B58F-F8BCF93D53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704-4E6A-B58F-F8BCF93D53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3007</c:v>
                </c:pt>
                <c:pt idx="5">
                  <c:v>3207</c:v>
                </c:pt>
                <c:pt idx="8">
                  <c:v>3323</c:v>
                </c:pt>
                <c:pt idx="11">
                  <c:v>3423</c:v>
                </c:pt>
                <c:pt idx="14">
                  <c:v>3552</c:v>
                </c:pt>
              </c:numCache>
            </c:numRef>
          </c:val>
          <c:extLst>
            <c:ext xmlns:c16="http://schemas.microsoft.com/office/drawing/2014/chart" uri="{C3380CC4-5D6E-409C-BE32-E72D297353CC}">
              <c16:uniqueId val="{00000002-5704-4E6A-B58F-F8BCF93D53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04-4E6A-B58F-F8BCF93D53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04-4E6A-B58F-F8BCF93D53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04-4E6A-B58F-F8BCF93D53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977</c:v>
                </c:pt>
                <c:pt idx="3">
                  <c:v>991</c:v>
                </c:pt>
                <c:pt idx="6">
                  <c:v>1000</c:v>
                </c:pt>
                <c:pt idx="9">
                  <c:v>994</c:v>
                </c:pt>
                <c:pt idx="12">
                  <c:v>1020</c:v>
                </c:pt>
              </c:numCache>
            </c:numRef>
          </c:val>
          <c:extLst>
            <c:ext xmlns:c16="http://schemas.microsoft.com/office/drawing/2014/chart" uri="{C3380CC4-5D6E-409C-BE32-E72D297353CC}">
              <c16:uniqueId val="{00000006-5704-4E6A-B58F-F8BCF93D53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c:v>
                </c:pt>
                <c:pt idx="3">
                  <c:v>14</c:v>
                </c:pt>
                <c:pt idx="6">
                  <c:v>4</c:v>
                </c:pt>
                <c:pt idx="9">
                  <c:v>3</c:v>
                </c:pt>
                <c:pt idx="12">
                  <c:v>1</c:v>
                </c:pt>
              </c:numCache>
            </c:numRef>
          </c:val>
          <c:extLst>
            <c:ext xmlns:c16="http://schemas.microsoft.com/office/drawing/2014/chart" uri="{C3380CC4-5D6E-409C-BE32-E72D297353CC}">
              <c16:uniqueId val="{00000007-5704-4E6A-B58F-F8BCF93D53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1248</c:v>
                </c:pt>
                <c:pt idx="3">
                  <c:v>1210</c:v>
                </c:pt>
                <c:pt idx="6">
                  <c:v>1194</c:v>
                </c:pt>
                <c:pt idx="9">
                  <c:v>1166</c:v>
                </c:pt>
                <c:pt idx="12">
                  <c:v>1125</c:v>
                </c:pt>
              </c:numCache>
            </c:numRef>
          </c:val>
          <c:extLst>
            <c:ext xmlns:c16="http://schemas.microsoft.com/office/drawing/2014/chart" uri="{C3380CC4-5D6E-409C-BE32-E72D297353CC}">
              <c16:uniqueId val="{00000008-5704-4E6A-B58F-F8BCF93D53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704-4E6A-B58F-F8BCF93D53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4717</c:v>
                </c:pt>
                <c:pt idx="3">
                  <c:v>4728</c:v>
                </c:pt>
                <c:pt idx="6">
                  <c:v>4619</c:v>
                </c:pt>
                <c:pt idx="9">
                  <c:v>4538</c:v>
                </c:pt>
                <c:pt idx="12">
                  <c:v>4335</c:v>
                </c:pt>
              </c:numCache>
            </c:numRef>
          </c:val>
          <c:extLst>
            <c:ext xmlns:c16="http://schemas.microsoft.com/office/drawing/2014/chart" uri="{C3380CC4-5D6E-409C-BE32-E72D297353CC}">
              <c16:uniqueId val="{0000000A-5704-4E6A-B58F-F8BCF93D53DF}"/>
            </c:ext>
          </c:extLst>
        </c:ser>
        <c:dLbls>
          <c:showLegendKey val="0"/>
          <c:showVal val="0"/>
          <c:showCatName val="0"/>
          <c:showSerName val="0"/>
          <c:showPercent val="0"/>
          <c:showBubbleSize val="0"/>
        </c:dLbls>
        <c:gapWidth val="100"/>
        <c:overlap val="100"/>
        <c:axId val="181655040"/>
        <c:axId val="18165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04-4E6A-B58F-F8BCF93D53DF}"/>
            </c:ext>
          </c:extLst>
        </c:ser>
        <c:dLbls>
          <c:showLegendKey val="0"/>
          <c:showVal val="0"/>
          <c:showCatName val="0"/>
          <c:showSerName val="0"/>
          <c:showPercent val="0"/>
          <c:showBubbleSize val="0"/>
        </c:dLbls>
        <c:marker val="1"/>
        <c:smooth val="0"/>
        <c:axId val="181655040"/>
        <c:axId val="181655824"/>
      </c:lineChart>
      <c:catAx>
        <c:axId val="18165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655824"/>
        <c:crosses val="autoZero"/>
        <c:auto val="1"/>
        <c:lblAlgn val="ctr"/>
        <c:lblOffset val="100"/>
        <c:tickLblSkip val="1"/>
        <c:tickMarkSkip val="1"/>
        <c:noMultiLvlLbl val="0"/>
      </c:catAx>
      <c:valAx>
        <c:axId val="18165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5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1625</c:v>
                </c:pt>
                <c:pt idx="1">
                  <c:v>1675</c:v>
                </c:pt>
                <c:pt idx="2">
                  <c:v>1719</c:v>
                </c:pt>
              </c:numCache>
            </c:numRef>
          </c:val>
          <c:extLst>
            <c:ext xmlns:c16="http://schemas.microsoft.com/office/drawing/2014/chart" uri="{C3380CC4-5D6E-409C-BE32-E72D297353CC}">
              <c16:uniqueId val="{00000000-9EB0-4EF5-9E53-136BD7CB2E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9EB0-4EF5-9E53-136BD7CB2E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1509</c:v>
                </c:pt>
                <c:pt idx="1">
                  <c:v>1515</c:v>
                </c:pt>
                <c:pt idx="2">
                  <c:v>1553</c:v>
                </c:pt>
              </c:numCache>
            </c:numRef>
          </c:val>
          <c:extLst>
            <c:ext xmlns:c16="http://schemas.microsoft.com/office/drawing/2014/chart" uri="{C3380CC4-5D6E-409C-BE32-E72D297353CC}">
              <c16:uniqueId val="{00000002-9EB0-4EF5-9E53-136BD7CB2E5B}"/>
            </c:ext>
          </c:extLst>
        </c:ser>
        <c:dLbls>
          <c:showLegendKey val="0"/>
          <c:showVal val="0"/>
          <c:showCatName val="0"/>
          <c:showSerName val="0"/>
          <c:showPercent val="0"/>
          <c:showBubbleSize val="0"/>
        </c:dLbls>
        <c:gapWidth val="120"/>
        <c:overlap val="100"/>
        <c:axId val="395895048"/>
        <c:axId val="395895440"/>
      </c:barChart>
      <c:catAx>
        <c:axId val="39589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5895440"/>
        <c:crosses val="autoZero"/>
        <c:auto val="1"/>
        <c:lblAlgn val="ctr"/>
        <c:lblOffset val="100"/>
        <c:tickLblSkip val="1"/>
        <c:tickMarkSkip val="1"/>
        <c:noMultiLvlLbl val="0"/>
      </c:catAx>
      <c:valAx>
        <c:axId val="39589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589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{34C13BE4-3FB1-482F-B7A2-D810CED6BAD6}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014-4B38-BCA3-735BB662D8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{9FCF384F-D8F1-4895-B8CF-D12866A503E5}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14-4B38-BCA3-735BB662D8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{7AA51941-0447-4A64-BCD0-E16B006CAEAE}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14-4B38-BCA3-735BB662D8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{11EF173D-A3E0-497F-A5AB-31A13E45D00A}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14-4B38-BCA3-735BB662D8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{A91CC067-6DB8-435A-965E-69068A48CFFC}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14-4B38-BCA3-735BB662D85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{03309E01-0F5B-4E52-BBF0-89223976E8C3}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014-4B38-BCA3-735BB662D85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{5991E7BC-0CB8-4670-9C54-B5DCFABFCDEE}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014-4B38-BCA3-735BB662D85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{8B0E83A0-F48C-47A1-BAA7-8062A5BA0E26}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014-4B38-BCA3-735BB662D85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{DD43649B-7E74-4BA3-AB79-B12350BFA129}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014-4B38-BCA3-735BB662D8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56.9</c:v>
                </c:pt>
                <c:pt idx="16">
                  <c:v>57.5</c:v>
                </c:pt>
                <c:pt idx="24">
                  <c:v>49.1</c:v>
                </c:pt>
                <c:pt idx="32">
                  <c:v>52.4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014-4B38-BCA3-735BB662D8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{982697EA-8646-4C9B-82D3-AC381C2B72D5}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014-4B38-BCA3-735BB662D8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{D810D667-DC0F-42B4-8330-18D2C54E9C7F}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14-4B38-BCA3-735BB662D8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{D575E0B0-67FF-4D0F-B58C-D7F26B964EE1}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14-4B38-BCA3-735BB662D8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{D0340CC0-C806-4A95-B371-4C783766522A}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14-4B38-BCA3-735BB662D8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{CC493A95-4002-45B5-8566-BE9DE68569ED}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14-4B38-BCA3-735BB662D85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{CF206219-A463-4BE9-8408-91A8C760A517}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014-4B38-BCA3-735BB662D85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{BC3B935B-905F-44E5-ACE3-BC64503D6D4F}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014-4B38-BCA3-735BB662D85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{B701EB15-34B3-4C1B-B1D5-CEEAAB6CE5E4}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014-4B38-BCA3-735BB662D85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{E14D48FD-86B2-4F19-93B0-FF0C6C169A32}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014-4B38-BCA3-735BB662D8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F014-4B38-BCA3-735BB662D855}"/>
            </c:ext>
          </c:extLst>
        </c:ser>
        <c:dLbls>
          <c:showLegendKey val="0"/>
          <c:showVal val="1"/>
          <c:showCatName val="0"/>
          <c:showSerName val="0"/>
          <c:showPercent val="0"/>
          <c:showBubbleSize val="0"/>
        </c:dLbls>
        <c:axId val="465524984"/>
        <c:axId val="112731360"/>
      </c:scatterChart>
      <c:valAx>
        <c:axId val="465524984"/>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31360"/>
        <c:crosses val="autoZero"/>
        <c:crossBetween val="midCat"/>
      </c:valAx>
      <c:valAx>
        <c:axId val="1127313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524984"/>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{BFCD9FE5-4B3F-40BF-80E6-92EE86A9B383}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D81-4B05-BD59-90B96B12B2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{209892B1-E463-4FBF-8563-99C59360DF3C}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81-4B05-BD59-90B96B12B2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{B7B980EA-D205-44B6-A6C2-F86BE2D7432C}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81-4B05-BD59-90B96B12B2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{E73C2BE0-7556-4A33-81BA-82BC238A0A29}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81-4B05-BD59-90B96B12B2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{6DA1FD9B-EC72-420B-8777-E97D62A159F1}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81-4B05-BD59-90B96B12B2B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{D571C0DD-0F7F-4E13-A68D-F5AF36E60D0C}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D81-4B05-BD59-90B96B12B2B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{2E5BFBD8-BB96-41D4-BC12-0E7D30B3C921}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D81-4B05-BD59-90B96B12B2B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{F82A89BC-45D5-4B7C-91F0-A7243506F2DB}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D81-4B05-BD59-90B96B12B2B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{C342EDA4-C766-48CB-9EB5-58AE80EA6EAD}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D81-4B05-BD59-90B96B12B2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8.1999999999999993</c:v>
                </c:pt>
                <c:pt idx="16">
                  <c:v>7.3</c:v>
                </c:pt>
                <c:pt idx="24">
                  <c:v>7.4</c:v>
                </c:pt>
                <c:pt idx="32">
                  <c:v>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81-4B05-BD59-90B96B12B2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{3B545AFA-E02D-42BD-B79D-715763E7A80F}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D81-4B05-BD59-90B96B12B2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{50ACF82F-8797-4F34-9953-B9B5E0CE5DA1}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81-4B05-BD59-90B96B12B2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{0FA5A2C7-EF1B-45C0-AD08-E7D84ECC128C}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81-4B05-BD59-90B96B12B2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{E8B8072B-635A-4633-B2CD-71CD40E3C7E4}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81-4B05-BD59-90B96B12B2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{7A496F31-CCF3-41FA-AC4A-2CC793C64E22}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81-4B05-BD59-90B96B12B2B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{C97A033E-0ECB-4FD9-A9CB-7F1773F60515}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D81-4B05-BD59-90B96B12B2BA}"/>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{BEA37DC9-3DFE-4861-B0EE-44FAA39706FC}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D81-4B05-BD59-90B96B12B2BA}"/>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{B0F91815-F5BE-47D7-87AD-78B4E30A047F}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D81-4B05-BD59-90B96B12B2B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{152C6A2B-2997-489C-AAD2-E558D224AD72}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D81-4B05-BD59-90B96B12B2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5D81-4B05-BD59-90B96B12B2BA}"/>
            </c:ext>
          </c:extLst>
        </c:ser>
        <c:dLbls>
          <c:showLegendKey val="0"/>
          <c:showVal val="1"/>
          <c:showCatName val="0"/>
          <c:showSerName val="0"/>
          <c:showPercent val="0"/>
          <c:showBubbleSize val="0"/>
        </c:dLbls>
        <c:axId val="183311392"/>
        <c:axId val="183762120"/>
      </c:scatterChart>
      <c:valAx>
        <c:axId val="183311392"/>
        <c:scaling>
          <c:orientation val="minMax"/>
          <c:max val="9.299999999999998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762120"/>
        <c:crosses val="autoZero"/>
        <c:crossBetween val="midCat"/>
      </c:valAx>
      <c:valAx>
        <c:axId val="18376212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311392"/>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年度の実質公債費比率は、早期健全化基準（</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比率の</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分子となる元利償還金の減少に加え、</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分母となる標準財政規模が</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増加したことなどによる。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予定される公共施設の老朽化対策をはじめ、新たな建設事業等にかかる地方債の需要については、交付税算入のある事業債を活用できるよう事業計画を策定し、下水道事業の経営基盤強化とともに、引き続き実質公債費比率の抑制に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年度の将来負担比率は、昨年度に引き続き生じておらず、早期健全化基準（</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350</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％）を下回っている。地方債現在高</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が減少したこと</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や充当可能基金が</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129</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増加したことが、</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将来負担比率の分子の</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改善につながったと考えられる。今後、下水道事業に係る公営企業債等繰入見込額</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1,125</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ついては、過年度発行分の償還が進み減少傾向にあるものの、公共施設の老朽化対策として、新たに需要が見込まれる一般会計の建設事業等における地方債の発行については、基準財政需要額算入のある事業債を優先的に、また退職手当の負担については、退職手当基金を計画的に利活用することにより、将来の負担に備えた財政運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これまでの行政改革の推進により、投資的経費をはじめとした歳出全体の抑制に努めてきたことや、歳入においては、税収が減少傾向にあ</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ったものの、消費税増税に伴う地方消費税交付金の増や普通交付税の算定見直しによる増加などにより、歳入総額が膨らんだ結果、一定額</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の剰余金が発生したことから、積立を行うことができた。また、特定目的基金については、計画的な処分を行っているものの、平成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については、剰余金の一部を、団塊の世代の定年退職に備えるための退職手当基金への積立などにより全体として増加している。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今後、少子高齢化等に伴う町税の減少により、歳入総額の増額が見込まれない中で、歳出においては、社会保障関係経費の増加や施設の老</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朽化対策経費の増加が懸念されるところである。このような状況を踏まえると、これまでは剰余金の積立がある程度可能であったが、今後</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は取崩し型へと転換する時期に来ていると考えられる。そのため、限りある財源を計画的に有効活用していく必要がある。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・特定目的基金のうち、公共施設整備基金が大きな割合を占めており、本町では、生涯学習等施設整備（複合施設）に多額の費用を要する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ことから、その費用に充当するため、また、既存施設の老朽化対策のため、積立てを行ってきた。平成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年度から複数年かけて生涯学習</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施設等の整備が開始されることから、順次充当財源として取り崩す予定である。また、既存施設の老朽化対策経費にも計画的に取崩し、</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充当していく予定である。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・太子まちづくり「夢」基金については、個性的・魅力的なまちづくりの推進、豊かな発想を育み「夢」の膨らむソフト事業の展開に充て</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るため設置しており、基金にも限りがあることから、現在では、教育振興事業（英語検定試験検定料補助金、中学生国際交流事業）に</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充当している。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・退職手当基金は、団塊の世代の定年退職に備え、剰余金の一部を積み立てたことで増加している。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・ふるさと太子応援基金は、平成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年度において、一定の寄付金増に伴い増加している。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・公共施設整備基金は、公共施設の老朽化対策経費に充当したことにより減少している。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大きな割合を占める公共施設整備基金については、生涯学習施設等整備に向けかなりの規模の取崩しを見込むとともに、その他既存施</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設の老朽化対策についても、かなりの経費が見込まれることから今後大幅に減少していく見込みである。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退職手当についても、平成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年度にまとまった退職者が見込まれ、財政を圧迫することから、一定規模の基金の取崩しによる対応を検討</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している。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このようことから、今後基金総額としては、減少していく見込みである。そのため、限りある財源であることから、計画的に有効活用し</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ていく必要がある。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これまでの行政改革の推進により、投資的経費をはじめとした歳出全体の抑制に努めてきたことや、歳入においては、税収が減少傾向にあ</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ったものの、消費税増税に伴う地方消費税交付金の増や普通交付税の算定見直しによる増加などにより、歳入総額が膨らんだ結果、一定額</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の剰余金が発生したことから、積立を行うことができた。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今後、少子高齢化等に伴う町税の減少により、歳入総額の増額が見込まれない中で、歳出においては、社会保障関係経費の増加や施設の老</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朽化対策経費の増加が懸念されるところである。このような状況を踏まえると、これまでは剰余金の積立がある程度可能であったが、今後</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は取崩し型へと転換する時期に来ていると考えられる。そのため、限りある財源を計画的に有効活用していく必要がある。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定期預金の利息のみの積立となっている。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現状、繰り上げ償還等の予定がないことから、利息のみの積立となっている。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
13,355
14.17
4,638,225
4,608,371
29,854
3,201,710
4,334,942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大阪府平均、類似団体内平均値</a:t>
          </a:r>
          <a:r>
            <a:rPr kumimoji="1" lang="ja-JP" altLang="en-US" sz="1100" strike="noStrike" baseline="0">
              <a:solidFill>
                <a:srgbClr val="000000"/>
              </a:solidFill>
              <a:latin typeface="ＭＳ Ｐゴシック" panose="020B0600070205080204" pitchFamily="50" charset="-128"/>
              <a:ea typeface="ＭＳ Ｐゴシック" panose="020B0600070205080204" pitchFamily="50" charset="-128"/>
            </a:rPr>
            <a:t>を</a:t>
          </a:r>
          <a:r>
            <a:rPr kumimoji="1" lang="ja-JP" altLang="en-US" sz="1100">
              <a:solidFill>
                <a:srgbClr val="000000"/>
              </a:solidFill>
              <a:latin typeface="ＭＳ Ｐゴシック" panose="020B0600070205080204" pitchFamily="50" charset="-128"/>
              <a:ea typeface="ＭＳ Ｐゴシック" panose="020B0600070205080204" pitchFamily="50" charset="-128"/>
            </a:rPr>
            <a:t>若干下回っており、他市町村に比べ償却率が低いように思えるが、老朽化が進んでいる状況には変わりない。また、</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あたりの資産規模は比較的少ないが、近い将来、公共施設等の長寿命化や更新等に多額の費用を要する事が予想されるため、公共施設等総合管理計画及び個別施設計画に基づき、老朽化した施設について計画的に改修を行う等、公共施設等の適正管理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3" name="直線コネクタ 72"/>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4"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5" name="直線コネクタ 74"/>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6"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7" name="直線コネクタ 76"/>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139929</xdr:rowOff>
    </xdr:from>
    <xdr:ext cx="405111" cy="259045"/>
    <xdr:sp macro="" textlink="">
      <xdr:nvSpPr>
        <xdr:cNvPr id="78" name="有形固定資産減価償却率平均値テキスト"/>
        <xdr:cNvSpPr txBox="1"/>
      </xdr:nvSpPr>
      <xdr:spPr>
        <a:xfrm>
          <a:off x="4813300" y="5883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9" name="フローチャート: 判断 78"/>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0" name="フローチャート: 判断 79"/>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81" name="フローチャート: 判断 80"/>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2" name="フローチャート: 判断 81"/>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168698</xdr:rowOff>
    </xdr:from>
    <xdr:to>
      <xdr:col>23</xdr:col>
      <xdr:colOff>136525</xdr:colOff>
      <xdr:row>32</xdr:row>
      <xdr:rowOff>98848</xdr:rowOff>
    </xdr:to>
    <xdr:sp macro="" textlink="">
      <xdr:nvSpPr>
        <xdr:cNvPr id="88" name="楕円 87"/>
        <xdr:cNvSpPr/>
      </xdr:nvSpPr>
      <xdr:spPr>
        <a:xfrm>
          <a:off x="47117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147125</xdr:rowOff>
    </xdr:from>
    <xdr:ext cx="405111" cy="259045"/>
    <xdr:sp macro="" textlink="">
      <xdr:nvSpPr>
        <xdr:cNvPr id="89" name="有形固定資産減価償却率該当値テキスト"/>
        <xdr:cNvSpPr txBox="1"/>
      </xdr:nvSpPr>
      <xdr:spPr>
        <a:xfrm>
          <a:off x="4813300" y="623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115993</xdr:rowOff>
    </xdr:from>
    <xdr:to>
      <xdr:col>19</xdr:col>
      <xdr:colOff>187325</xdr:colOff>
      <xdr:row>33</xdr:row>
      <xdr:rowOff>46143</xdr:rowOff>
    </xdr:to>
    <xdr:sp macro="" textlink="">
      <xdr:nvSpPr>
        <xdr:cNvPr id="90" name="楕円 89"/>
        <xdr:cNvSpPr/>
      </xdr:nvSpPr>
      <xdr:spPr>
        <a:xfrm>
          <a:off x="4000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48048</xdr:rowOff>
    </xdr:from>
    <xdr:to>
      <xdr:col>23</xdr:col>
      <xdr:colOff>85725</xdr:colOff>
      <xdr:row>32</xdr:row>
      <xdr:rowOff>166793</xdr:rowOff>
    </xdr:to>
    <xdr:cxnSp macro="">
      <xdr:nvCxnSpPr>
        <xdr:cNvPr id="91" name="直線コネクタ 90"/>
        <xdr:cNvCxnSpPr/>
      </xdr:nvCxnSpPr>
      <xdr:spPr>
        <a:xfrm flipV="1">
          <a:off x="4051300" y="6305973"/>
          <a:ext cx="711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92" name="楕円 91"/>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32</xdr:row>
      <xdr:rowOff>166793</xdr:rowOff>
    </xdr:to>
    <xdr:cxnSp macro="">
      <xdr:nvCxnSpPr>
        <xdr:cNvPr id="93" name="直線コネクタ 92"/>
        <xdr:cNvCxnSpPr/>
      </xdr:nvCxnSpPr>
      <xdr:spPr>
        <a:xfrm>
          <a:off x="3289300" y="6122458"/>
          <a:ext cx="7620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6773</xdr:rowOff>
    </xdr:from>
    <xdr:to>
      <xdr:col>11</xdr:col>
      <xdr:colOff>187325</xdr:colOff>
      <xdr:row>31</xdr:row>
      <xdr:rowOff>108373</xdr:rowOff>
    </xdr:to>
    <xdr:sp macro="" textlink="">
      <xdr:nvSpPr>
        <xdr:cNvPr id="94" name="楕円 93"/>
        <xdr:cNvSpPr/>
      </xdr:nvSpPr>
      <xdr:spPr>
        <a:xfrm>
          <a:off x="2476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35983</xdr:rowOff>
    </xdr:from>
    <xdr:to>
      <xdr:col>15</xdr:col>
      <xdr:colOff>136525</xdr:colOff>
      <xdr:row>31</xdr:row>
      <xdr:rowOff>57573</xdr:rowOff>
    </xdr:to>
    <xdr:cxnSp macro="">
      <xdr:nvCxnSpPr>
        <xdr:cNvPr id="95" name="直線コネクタ 94"/>
        <xdr:cNvCxnSpPr/>
      </xdr:nvCxnSpPr>
      <xdr:spPr>
        <a:xfrm flipV="1">
          <a:off x="2527300" y="612245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96" name="n_1ave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7" name="n_2aveValue有形固定資産減価償却率"/>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8" name="n_3ave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37270</xdr:rowOff>
    </xdr:from>
    <xdr:ext cx="405111" cy="259045"/>
    <xdr:sp macro="" textlink="">
      <xdr:nvSpPr>
        <xdr:cNvPr id="99" name="n_1mainValue有形固定資産減価償却率"/>
        <xdr:cNvSpPr txBox="1"/>
      </xdr:nvSpPr>
      <xdr:spPr>
        <a:xfrm>
          <a:off x="3836044" y="646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103310</xdr:rowOff>
    </xdr:from>
    <xdr:ext cx="405111" cy="259045"/>
    <xdr:sp macro="" textlink="">
      <xdr:nvSpPr>
        <xdr:cNvPr id="100" name="n_2mainValue有形固定資産減価償却率"/>
        <xdr:cNvSpPr txBox="1"/>
      </xdr:nvSpPr>
      <xdr:spPr>
        <a:xfrm>
          <a:off x="3086744" y="58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124900</xdr:rowOff>
    </xdr:from>
    <xdr:ext cx="405111" cy="259045"/>
    <xdr:sp macro="" textlink="">
      <xdr:nvSpPr>
        <xdr:cNvPr id="101" name="n_3mainValue有形固定資産減価償却率"/>
        <xdr:cNvSpPr txBox="1"/>
      </xdr:nvSpPr>
      <xdr:spPr>
        <a:xfrm>
          <a:off x="2324744" y="586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大阪府平均、類似団体内平均値よりも下回っているが、これは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基金残高が類似団体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平均値よりも多い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ことと、</a:t>
          </a:r>
          <a:r>
            <a:rPr kumimoji="1" lang="ja-JP" altLang="en-US" sz="1100">
              <a:solidFill>
                <a:srgbClr val="000000"/>
              </a:solidFill>
              <a:latin typeface="ＭＳ Ｐゴシック" panose="020B0600070205080204" pitchFamily="50" charset="-128"/>
              <a:ea typeface="ＭＳ Ｐゴシック" panose="020B0600070205080204" pitchFamily="50" charset="-128"/>
            </a:rPr>
            <a:t>投資的経費を必要最低限として抑制することで地方債残高を減少してきたことが要因である。しかしながら、有形固定資産減価償却率にも表れているとおり、公共施設等の老朽化が進んでいることから、多額の費用を要す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長寿命化や更新</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のために今後は一定の地方債と基金の取崩しに頼らざるをえない状況であり、比率の悪化が予想される。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30" name="直線コネクタ 129"/>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33"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4" name="直線コネクタ 133"/>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35" name="債務償還比率平均値テキスト"/>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6" name="フローチャート: 判断 135"/>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7" name="フローチャート: 判断 136"/>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88935</xdr:rowOff>
    </xdr:from>
    <xdr:to>
      <xdr:col>76</xdr:col>
      <xdr:colOff>73025</xdr:colOff>
      <xdr:row>32</xdr:row>
      <xdr:rowOff>19085</xdr:rowOff>
    </xdr:to>
    <xdr:sp macro="" textlink="">
      <xdr:nvSpPr>
        <xdr:cNvPr id="143" name="楕円 142"/>
        <xdr:cNvSpPr/>
      </xdr:nvSpPr>
      <xdr:spPr>
        <a:xfrm>
          <a:off x="14744700" y="61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67362</xdr:rowOff>
    </xdr:from>
    <xdr:ext cx="469744" cy="259045"/>
    <xdr:sp macro="" textlink="">
      <xdr:nvSpPr>
        <xdr:cNvPr id="144" name="債務償還比率該当値テキスト"/>
        <xdr:cNvSpPr txBox="1"/>
      </xdr:nvSpPr>
      <xdr:spPr>
        <a:xfrm>
          <a:off x="14846300" y="61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77420</xdr:rowOff>
    </xdr:from>
    <xdr:to>
      <xdr:col>72</xdr:col>
      <xdr:colOff>123825</xdr:colOff>
      <xdr:row>32</xdr:row>
      <xdr:rowOff>7570</xdr:rowOff>
    </xdr:to>
    <xdr:sp macro="" textlink="">
      <xdr:nvSpPr>
        <xdr:cNvPr id="145" name="楕円 144"/>
        <xdr:cNvSpPr/>
      </xdr:nvSpPr>
      <xdr:spPr>
        <a:xfrm>
          <a:off x="14033500" y="61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128220</xdr:rowOff>
    </xdr:from>
    <xdr:to>
      <xdr:col>76</xdr:col>
      <xdr:colOff>22225</xdr:colOff>
      <xdr:row>31</xdr:row>
      <xdr:rowOff>139735</xdr:rowOff>
    </xdr:to>
    <xdr:cxnSp macro="">
      <xdr:nvCxnSpPr>
        <xdr:cNvPr id="146" name="直線コネクタ 145"/>
        <xdr:cNvCxnSpPr/>
      </xdr:nvCxnSpPr>
      <xdr:spPr>
        <a:xfrm>
          <a:off x="14084300" y="6214695"/>
          <a:ext cx="7112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7" name="n_1aveValue債務償還比率"/>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170147</xdr:rowOff>
    </xdr:from>
    <xdr:ext cx="469744" cy="259045"/>
    <xdr:sp macro="" textlink="">
      <xdr:nvSpPr>
        <xdr:cNvPr id="148" name="n_1mainValue債務償還比率"/>
        <xdr:cNvSpPr txBox="1"/>
      </xdr:nvSpPr>
      <xdr:spPr>
        <a:xfrm>
          <a:off x="13836727" y="62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
13,355
14.17
4,638,225
4,608,371
29,854
3,201,710
4,334,942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1" name="楕円 70"/>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2" name="【道路】&#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3" name="楕円 72"/>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15240</xdr:rowOff>
    </xdr:to>
    <xdr:cxnSp macro="">
      <xdr:nvCxnSpPr>
        <xdr:cNvPr id="74" name="直線コネクタ 73"/>
        <xdr:cNvCxnSpPr/>
      </xdr:nvCxnSpPr>
      <xdr:spPr>
        <a:xfrm flipV="1">
          <a:off x="3797300" y="6671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135890</xdr:rowOff>
    </xdr:from>
    <xdr:to>
      <xdr:col>15</xdr:col>
      <xdr:colOff>101600</xdr:colOff>
      <xdr:row>39</xdr:row>
      <xdr:rowOff>66040</xdr:rowOff>
    </xdr:to>
    <xdr:sp macro="" textlink="">
      <xdr:nvSpPr>
        <xdr:cNvPr id="75" name="楕円 74"/>
        <xdr:cNvSpPr/>
      </xdr:nvSpPr>
      <xdr:spPr>
        <a:xfrm>
          <a:off x="2857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39</xdr:row>
      <xdr:rowOff>15240</xdr:rowOff>
    </xdr:to>
    <xdr:cxnSp macro="">
      <xdr:nvCxnSpPr>
        <xdr:cNvPr id="76" name="直線コネクタ 75"/>
        <xdr:cNvCxnSpPr/>
      </xdr:nvCxnSpPr>
      <xdr:spPr>
        <a:xfrm>
          <a:off x="2908300" y="6701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635</xdr:rowOff>
    </xdr:from>
    <xdr:to>
      <xdr:col>10</xdr:col>
      <xdr:colOff>165100</xdr:colOff>
      <xdr:row>39</xdr:row>
      <xdr:rowOff>102235</xdr:rowOff>
    </xdr:to>
    <xdr:sp macro="" textlink="">
      <xdr:nvSpPr>
        <xdr:cNvPr id="77" name="楕円 76"/>
        <xdr:cNvSpPr/>
      </xdr:nvSpPr>
      <xdr:spPr>
        <a:xfrm>
          <a:off x="1968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15240</xdr:rowOff>
    </xdr:from>
    <xdr:to>
      <xdr:col>15</xdr:col>
      <xdr:colOff>50800</xdr:colOff>
      <xdr:row>39</xdr:row>
      <xdr:rowOff>51435</xdr:rowOff>
    </xdr:to>
    <xdr:cxnSp macro="">
      <xdr:nvCxnSpPr>
        <xdr:cNvPr id="78" name="直線コネクタ 77"/>
        <xdr:cNvCxnSpPr/>
      </xdr:nvCxnSpPr>
      <xdr:spPr>
        <a:xfrm flipV="1">
          <a:off x="2019300" y="67017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2"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3" name="n_2mainValue【道路】&#10;有形固定資産減価償却率"/>
        <xdr:cNvSpPr txBox="1"/>
      </xdr:nvSpPr>
      <xdr:spPr>
        <a:xfrm>
          <a:off x="2705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93362</xdr:rowOff>
    </xdr:from>
    <xdr:ext cx="405111" cy="259045"/>
    <xdr:sp macro="" textlink="">
      <xdr:nvSpPr>
        <xdr:cNvPr id="84" name="n_3mainValue【道路】&#10;有形固定資産減価償却率"/>
        <xdr:cNvSpPr txBox="1"/>
      </xdr:nvSpPr>
      <xdr:spPr>
        <a:xfrm>
          <a:off x="18167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125070</xdr:rowOff>
    </xdr:from>
    <xdr:to>
      <xdr:col>55</xdr:col>
      <xdr:colOff>50800</xdr:colOff>
      <xdr:row>41</xdr:row>
      <xdr:rowOff>55220</xdr:rowOff>
    </xdr:to>
    <xdr:sp macro="" textlink="">
      <xdr:nvSpPr>
        <xdr:cNvPr id="121" name="楕円 120"/>
        <xdr:cNvSpPr/>
      </xdr:nvSpPr>
      <xdr:spPr>
        <a:xfrm>
          <a:off x="10426700" y="6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103497</xdr:rowOff>
    </xdr:from>
    <xdr:ext cx="469744" cy="259045"/>
    <xdr:sp macro="" textlink="">
      <xdr:nvSpPr>
        <xdr:cNvPr id="122" name="【道路】&#10;一人当たり延長該当値テキスト"/>
        <xdr:cNvSpPr txBox="1"/>
      </xdr:nvSpPr>
      <xdr:spPr>
        <a:xfrm>
          <a:off x="10515600" y="69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127333</xdr:rowOff>
    </xdr:from>
    <xdr:to>
      <xdr:col>50</xdr:col>
      <xdr:colOff>165100</xdr:colOff>
      <xdr:row>41</xdr:row>
      <xdr:rowOff>57483</xdr:rowOff>
    </xdr:to>
    <xdr:sp macro="" textlink="">
      <xdr:nvSpPr>
        <xdr:cNvPr id="123" name="楕円 122"/>
        <xdr:cNvSpPr/>
      </xdr:nvSpPr>
      <xdr:spPr>
        <a:xfrm>
          <a:off x="9588500" y="69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4420</xdr:rowOff>
    </xdr:from>
    <xdr:to>
      <xdr:col>55</xdr:col>
      <xdr:colOff>0</xdr:colOff>
      <xdr:row>41</xdr:row>
      <xdr:rowOff>6683</xdr:rowOff>
    </xdr:to>
    <xdr:cxnSp macro="">
      <xdr:nvCxnSpPr>
        <xdr:cNvPr id="124" name="直線コネクタ 123"/>
        <xdr:cNvCxnSpPr/>
      </xdr:nvCxnSpPr>
      <xdr:spPr>
        <a:xfrm flipV="1">
          <a:off x="9639300" y="7033870"/>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128818</xdr:rowOff>
    </xdr:from>
    <xdr:to>
      <xdr:col>46</xdr:col>
      <xdr:colOff>38100</xdr:colOff>
      <xdr:row>41</xdr:row>
      <xdr:rowOff>58968</xdr:rowOff>
    </xdr:to>
    <xdr:sp macro="" textlink="">
      <xdr:nvSpPr>
        <xdr:cNvPr id="125" name="楕円 124"/>
        <xdr:cNvSpPr/>
      </xdr:nvSpPr>
      <xdr:spPr>
        <a:xfrm>
          <a:off x="8699500" y="69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6683</xdr:rowOff>
    </xdr:from>
    <xdr:to>
      <xdr:col>50</xdr:col>
      <xdr:colOff>114300</xdr:colOff>
      <xdr:row>41</xdr:row>
      <xdr:rowOff>8168</xdr:rowOff>
    </xdr:to>
    <xdr:cxnSp macro="">
      <xdr:nvCxnSpPr>
        <xdr:cNvPr id="126" name="直線コネクタ 125"/>
        <xdr:cNvCxnSpPr/>
      </xdr:nvCxnSpPr>
      <xdr:spPr>
        <a:xfrm flipV="1">
          <a:off x="8750300" y="7036133"/>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129893</xdr:rowOff>
    </xdr:from>
    <xdr:to>
      <xdr:col>41</xdr:col>
      <xdr:colOff>101600</xdr:colOff>
      <xdr:row>41</xdr:row>
      <xdr:rowOff>60043</xdr:rowOff>
    </xdr:to>
    <xdr:sp macro="" textlink="">
      <xdr:nvSpPr>
        <xdr:cNvPr id="127" name="楕円 126"/>
        <xdr:cNvSpPr/>
      </xdr:nvSpPr>
      <xdr:spPr>
        <a:xfrm>
          <a:off x="7810500" y="69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8168</xdr:rowOff>
    </xdr:from>
    <xdr:to>
      <xdr:col>45</xdr:col>
      <xdr:colOff>177800</xdr:colOff>
      <xdr:row>41</xdr:row>
      <xdr:rowOff>9243</xdr:rowOff>
    </xdr:to>
    <xdr:cxnSp macro="">
      <xdr:nvCxnSpPr>
        <xdr:cNvPr id="128" name="直線コネクタ 127"/>
        <xdr:cNvCxnSpPr/>
      </xdr:nvCxnSpPr>
      <xdr:spPr>
        <a:xfrm flipV="1">
          <a:off x="7861300" y="7037618"/>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31" name="n_3aveValue【道路】&#10;一人当たり延長"/>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48610</xdr:rowOff>
    </xdr:from>
    <xdr:ext cx="469744" cy="259045"/>
    <xdr:sp macro="" textlink="">
      <xdr:nvSpPr>
        <xdr:cNvPr id="132" name="n_1mainValue【道路】&#10;一人当たり延長"/>
        <xdr:cNvSpPr txBox="1"/>
      </xdr:nvSpPr>
      <xdr:spPr>
        <a:xfrm>
          <a:off x="9391727" y="70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50095</xdr:rowOff>
    </xdr:from>
    <xdr:ext cx="469744" cy="259045"/>
    <xdr:sp macro="" textlink="">
      <xdr:nvSpPr>
        <xdr:cNvPr id="133" name="n_2mainValue【道路】&#10;一人当たり延長"/>
        <xdr:cNvSpPr txBox="1"/>
      </xdr:nvSpPr>
      <xdr:spPr>
        <a:xfrm>
          <a:off x="8515427" y="707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51170</xdr:rowOff>
    </xdr:from>
    <xdr:ext cx="469744" cy="259045"/>
    <xdr:sp macro="" textlink="">
      <xdr:nvSpPr>
        <xdr:cNvPr id="134" name="n_3mainValue【道路】&#10;一人当たり延長"/>
        <xdr:cNvSpPr txBox="1"/>
      </xdr:nvSpPr>
      <xdr:spPr>
        <a:xfrm>
          <a:off x="7626427" y="708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69215</xdr:rowOff>
    </xdr:from>
    <xdr:to>
      <xdr:col>24</xdr:col>
      <xdr:colOff>114300</xdr:colOff>
      <xdr:row>60</xdr:row>
      <xdr:rowOff>170815</xdr:rowOff>
    </xdr:to>
    <xdr:sp macro="" textlink="">
      <xdr:nvSpPr>
        <xdr:cNvPr id="174" name="楕円 173"/>
        <xdr:cNvSpPr/>
      </xdr:nvSpPr>
      <xdr:spPr>
        <a:xfrm>
          <a:off x="4584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47642</xdr:rowOff>
    </xdr:from>
    <xdr:ext cx="405111" cy="259045"/>
    <xdr:sp macro="" textlink="">
      <xdr:nvSpPr>
        <xdr:cNvPr id="175" name="【橋りょう・トンネル】&#10;有形固定資産減価償却率該当値テキスト"/>
        <xdr:cNvSpPr txBox="1"/>
      </xdr:nvSpPr>
      <xdr:spPr>
        <a:xfrm>
          <a:off x="4673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76" name="楕円 175"/>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120015</xdr:rowOff>
    </xdr:from>
    <xdr:to>
      <xdr:col>24</xdr:col>
      <xdr:colOff>63500</xdr:colOff>
      <xdr:row>61</xdr:row>
      <xdr:rowOff>11430</xdr:rowOff>
    </xdr:to>
    <xdr:cxnSp macro="">
      <xdr:nvCxnSpPr>
        <xdr:cNvPr id="177" name="直線コネクタ 176"/>
        <xdr:cNvCxnSpPr/>
      </xdr:nvCxnSpPr>
      <xdr:spPr>
        <a:xfrm flipV="1">
          <a:off x="3797300" y="104070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78" name="楕円 177"/>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11430</xdr:rowOff>
    </xdr:to>
    <xdr:cxnSp macro="">
      <xdr:nvCxnSpPr>
        <xdr:cNvPr id="179" name="直線コネクタ 178"/>
        <xdr:cNvCxnSpPr/>
      </xdr:nvCxnSpPr>
      <xdr:spPr>
        <a:xfrm>
          <a:off x="2908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160655</xdr:rowOff>
    </xdr:from>
    <xdr:to>
      <xdr:col>10</xdr:col>
      <xdr:colOff>165100</xdr:colOff>
      <xdr:row>61</xdr:row>
      <xdr:rowOff>90805</xdr:rowOff>
    </xdr:to>
    <xdr:sp macro="" textlink="">
      <xdr:nvSpPr>
        <xdr:cNvPr id="180" name="楕円 179"/>
        <xdr:cNvSpPr/>
      </xdr:nvSpPr>
      <xdr:spPr>
        <a:xfrm>
          <a:off x="1968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40005</xdr:rowOff>
    </xdr:to>
    <xdr:cxnSp macro="">
      <xdr:nvCxnSpPr>
        <xdr:cNvPr id="181" name="直線コネクタ 180"/>
        <xdr:cNvCxnSpPr/>
      </xdr:nvCxnSpPr>
      <xdr:spPr>
        <a:xfrm flipV="1">
          <a:off x="2019300" y="10469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8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83"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85" name="n_1main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86" name="n_2main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107332</xdr:rowOff>
    </xdr:from>
    <xdr:ext cx="405111" cy="259045"/>
    <xdr:sp macro="" textlink="">
      <xdr:nvSpPr>
        <xdr:cNvPr id="187" name="n_3mainValue【橋りょう・トンネル】&#10;有形固定資産減価償却率"/>
        <xdr:cNvSpPr txBox="1"/>
      </xdr:nvSpPr>
      <xdr:spPr>
        <a:xfrm>
          <a:off x="1816744" y="1022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1,165,996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74455</xdr:rowOff>
    </xdr:from>
    <xdr:to>
      <xdr:col>55</xdr:col>
      <xdr:colOff>50800</xdr:colOff>
      <xdr:row>64</xdr:row>
      <xdr:rowOff>4605</xdr:rowOff>
    </xdr:to>
    <xdr:sp macro="" textlink="">
      <xdr:nvSpPr>
        <xdr:cNvPr id="226" name="楕円 225"/>
        <xdr:cNvSpPr/>
      </xdr:nvSpPr>
      <xdr:spPr>
        <a:xfrm>
          <a:off x="10426700" y="108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160832</xdr:rowOff>
    </xdr:from>
    <xdr:ext cx="534377" cy="259045"/>
    <xdr:sp macro="" textlink="">
      <xdr:nvSpPr>
        <xdr:cNvPr id="227" name="【橋りょう・トンネル】&#10;一人当たり有形固定資産（償却資産）額該当値テキスト"/>
        <xdr:cNvSpPr txBox="1"/>
      </xdr:nvSpPr>
      <xdr:spPr>
        <a:xfrm>
          <a:off x="10515600" y="107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75591</xdr:rowOff>
    </xdr:from>
    <xdr:to>
      <xdr:col>50</xdr:col>
      <xdr:colOff>165100</xdr:colOff>
      <xdr:row>64</xdr:row>
      <xdr:rowOff>5741</xdr:rowOff>
    </xdr:to>
    <xdr:sp macro="" textlink="">
      <xdr:nvSpPr>
        <xdr:cNvPr id="228" name="楕円 227"/>
        <xdr:cNvSpPr/>
      </xdr:nvSpPr>
      <xdr:spPr>
        <a:xfrm>
          <a:off x="9588500" y="108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125255</xdr:rowOff>
    </xdr:from>
    <xdr:to>
      <xdr:col>55</xdr:col>
      <xdr:colOff>0</xdr:colOff>
      <xdr:row>63</xdr:row>
      <xdr:rowOff>126391</xdr:rowOff>
    </xdr:to>
    <xdr:cxnSp macro="">
      <xdr:nvCxnSpPr>
        <xdr:cNvPr id="229" name="直線コネクタ 228"/>
        <xdr:cNvCxnSpPr/>
      </xdr:nvCxnSpPr>
      <xdr:spPr>
        <a:xfrm flipV="1">
          <a:off x="9639300" y="10926605"/>
          <a:ext cx="8382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77004</xdr:rowOff>
    </xdr:from>
    <xdr:to>
      <xdr:col>46</xdr:col>
      <xdr:colOff>38100</xdr:colOff>
      <xdr:row>64</xdr:row>
      <xdr:rowOff>7154</xdr:rowOff>
    </xdr:to>
    <xdr:sp macro="" textlink="">
      <xdr:nvSpPr>
        <xdr:cNvPr id="230" name="楕円 229"/>
        <xdr:cNvSpPr/>
      </xdr:nvSpPr>
      <xdr:spPr>
        <a:xfrm>
          <a:off x="8699500" y="1087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126391</xdr:rowOff>
    </xdr:from>
    <xdr:to>
      <xdr:col>50</xdr:col>
      <xdr:colOff>114300</xdr:colOff>
      <xdr:row>63</xdr:row>
      <xdr:rowOff>127804</xdr:rowOff>
    </xdr:to>
    <xdr:cxnSp macro="">
      <xdr:nvCxnSpPr>
        <xdr:cNvPr id="231" name="直線コネクタ 230"/>
        <xdr:cNvCxnSpPr/>
      </xdr:nvCxnSpPr>
      <xdr:spPr>
        <a:xfrm flipV="1">
          <a:off x="8750300" y="10927741"/>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78639</xdr:rowOff>
    </xdr:from>
    <xdr:to>
      <xdr:col>41</xdr:col>
      <xdr:colOff>101600</xdr:colOff>
      <xdr:row>64</xdr:row>
      <xdr:rowOff>8789</xdr:rowOff>
    </xdr:to>
    <xdr:sp macro="" textlink="">
      <xdr:nvSpPr>
        <xdr:cNvPr id="232" name="楕円 231"/>
        <xdr:cNvSpPr/>
      </xdr:nvSpPr>
      <xdr:spPr>
        <a:xfrm>
          <a:off x="7810500" y="108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127804</xdr:rowOff>
    </xdr:from>
    <xdr:to>
      <xdr:col>45</xdr:col>
      <xdr:colOff>177800</xdr:colOff>
      <xdr:row>63</xdr:row>
      <xdr:rowOff>129439</xdr:rowOff>
    </xdr:to>
    <xdr:cxnSp macro="">
      <xdr:nvCxnSpPr>
        <xdr:cNvPr id="233" name="直線コネクタ 232"/>
        <xdr:cNvCxnSpPr/>
      </xdr:nvCxnSpPr>
      <xdr:spPr>
        <a:xfrm flipV="1">
          <a:off x="7861300" y="10929154"/>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5" name="n_2aveValue【橋りょう・トンネル】&#10;一人当たり有形固定資産（償却資産）額"/>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6" name="n_3aveValue【橋りょう・トンネル】&#10;一人当たり有形固定資産（償却資産）額"/>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168318</xdr:rowOff>
    </xdr:from>
    <xdr:ext cx="534377" cy="259045"/>
    <xdr:sp macro="" textlink="">
      <xdr:nvSpPr>
        <xdr:cNvPr id="237" name="n_1mainValue【橋りょう・トンネル】&#10;一人当たり有形固定資産（償却資産）額"/>
        <xdr:cNvSpPr txBox="1"/>
      </xdr:nvSpPr>
      <xdr:spPr>
        <a:xfrm>
          <a:off x="9359411" y="1096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169731</xdr:rowOff>
    </xdr:from>
    <xdr:ext cx="534377" cy="259045"/>
    <xdr:sp macro="" textlink="">
      <xdr:nvSpPr>
        <xdr:cNvPr id="238" name="n_2mainValue【橋りょう・トンネル】&#10;一人当たり有形固定資産（償却資産）額"/>
        <xdr:cNvSpPr txBox="1"/>
      </xdr:nvSpPr>
      <xdr:spPr>
        <a:xfrm>
          <a:off x="8483111" y="1097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171366</xdr:rowOff>
    </xdr:from>
    <xdr:ext cx="534377" cy="259045"/>
    <xdr:sp macro="" textlink="">
      <xdr:nvSpPr>
        <xdr:cNvPr id="239" name="n_3mainValue【橋りょう・トンネル】&#10;一人当たり有形固定資産（償却資産）額"/>
        <xdr:cNvSpPr txBox="1"/>
      </xdr:nvSpPr>
      <xdr:spPr>
        <a:xfrm>
          <a:off x="7594111" y="109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2" name="テキスト ボックス 2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3" name="直線コネクタ 2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4" name="テキスト ボックス 2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5" name="直線コネクタ 2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6" name="テキスト ボックス 2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7" name="直線コネクタ 2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8" name="テキスト ボックス 2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9" name="直線コネクタ 2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0" name="テキスト ボックス 2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1" name="直線コネクタ 2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2" name="テキスト ボックス 2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3" name="直線コネクタ 2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4" name="テキスト ボックス 2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296" name="直線コネクタ 295"/>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297"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298" name="直線コネクタ 297"/>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9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0" name="直線コネクタ 29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01"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02" name="フローチャート: 判断 30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03" name="フローチャート: 判断 302"/>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04" name="フローチャート: 判断 303"/>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05" name="フローチャート: 判断 304"/>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6" name="テキスト ボックス 3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7" name="テキスト ボックス 3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8" name="テキスト ボックス 3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9" name="テキスト ボックス 3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0" name="テキスト ボックス 3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311" name="楕円 310"/>
        <xdr:cNvSpPr/>
      </xdr:nvSpPr>
      <xdr:spPr>
        <a:xfrm>
          <a:off x="16268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88282</xdr:rowOff>
    </xdr:from>
    <xdr:ext cx="405111" cy="259045"/>
    <xdr:sp macro="" textlink="">
      <xdr:nvSpPr>
        <xdr:cNvPr id="312" name="【認定こども園・幼稚園・保育所】&#10;有形固定資産減価償却率該当値テキスト"/>
        <xdr:cNvSpPr txBox="1"/>
      </xdr:nvSpPr>
      <xdr:spPr>
        <a:xfrm>
          <a:off x="16357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313" name="楕円 312"/>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116205</xdr:rowOff>
    </xdr:from>
    <xdr:to>
      <xdr:col>85</xdr:col>
      <xdr:colOff>127000</xdr:colOff>
      <xdr:row>38</xdr:row>
      <xdr:rowOff>3810</xdr:rowOff>
    </xdr:to>
    <xdr:cxnSp macro="">
      <xdr:nvCxnSpPr>
        <xdr:cNvPr id="314" name="直線コネクタ 313"/>
        <xdr:cNvCxnSpPr/>
      </xdr:nvCxnSpPr>
      <xdr:spPr>
        <a:xfrm flipV="1">
          <a:off x="15481300" y="645985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124460</xdr:rowOff>
    </xdr:from>
    <xdr:to>
      <xdr:col>76</xdr:col>
      <xdr:colOff>165100</xdr:colOff>
      <xdr:row>38</xdr:row>
      <xdr:rowOff>54610</xdr:rowOff>
    </xdr:to>
    <xdr:sp macro="" textlink="">
      <xdr:nvSpPr>
        <xdr:cNvPr id="315" name="楕円 314"/>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3810</xdr:rowOff>
    </xdr:to>
    <xdr:cxnSp macro="">
      <xdr:nvCxnSpPr>
        <xdr:cNvPr id="316" name="直線コネクタ 315"/>
        <xdr:cNvCxnSpPr/>
      </xdr:nvCxnSpPr>
      <xdr:spPr>
        <a:xfrm>
          <a:off x="14592300" y="6518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170180</xdr:rowOff>
    </xdr:from>
    <xdr:to>
      <xdr:col>72</xdr:col>
      <xdr:colOff>38100</xdr:colOff>
      <xdr:row>38</xdr:row>
      <xdr:rowOff>100330</xdr:rowOff>
    </xdr:to>
    <xdr:sp macro="" textlink="">
      <xdr:nvSpPr>
        <xdr:cNvPr id="317" name="楕円 316"/>
        <xdr:cNvSpPr/>
      </xdr:nvSpPr>
      <xdr:spPr>
        <a:xfrm>
          <a:off x="1365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xdr:rowOff>
    </xdr:from>
    <xdr:to>
      <xdr:col>76</xdr:col>
      <xdr:colOff>114300</xdr:colOff>
      <xdr:row>38</xdr:row>
      <xdr:rowOff>49530</xdr:rowOff>
    </xdr:to>
    <xdr:cxnSp macro="">
      <xdr:nvCxnSpPr>
        <xdr:cNvPr id="318" name="直線コネクタ 317"/>
        <xdr:cNvCxnSpPr/>
      </xdr:nvCxnSpPr>
      <xdr:spPr>
        <a:xfrm flipV="1">
          <a:off x="13703300" y="6518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19"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20" name="n_2aveValue【認定こども園・幼稚園・保育所】&#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321" name="n_3aveValue【認定こども園・幼稚園・保育所】&#10;有形固定資産減価償却率"/>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71137</xdr:rowOff>
    </xdr:from>
    <xdr:ext cx="405111" cy="259045"/>
    <xdr:sp macro="" textlink="">
      <xdr:nvSpPr>
        <xdr:cNvPr id="322" name="n_1mainValue【認定こども園・幼稚園・保育所】&#10;有形固定資産減価償却率"/>
        <xdr:cNvSpPr txBox="1"/>
      </xdr:nvSpPr>
      <xdr:spPr>
        <a:xfrm>
          <a:off x="15266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323" name="n_2mainValue【認定こども園・幼稚園・保育所】&#10;有形固定資産減価償却率"/>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116857</xdr:rowOff>
    </xdr:from>
    <xdr:ext cx="405111" cy="259045"/>
    <xdr:sp macro="" textlink="">
      <xdr:nvSpPr>
        <xdr:cNvPr id="324" name="n_3mainValue【認定こども園・幼稚園・保育所】&#10;有形固定資産減価償却率"/>
        <xdr:cNvSpPr txBox="1"/>
      </xdr:nvSpPr>
      <xdr:spPr>
        <a:xfrm>
          <a:off x="13500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5" name="直線コネクタ 3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6" name="テキスト ボックス 33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7" name="直線コネクタ 3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8" name="テキスト ボックス 33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9" name="直線コネクタ 3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0" name="テキスト ボックス 33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1" name="直線コネクタ 3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2" name="テキスト ボックス 34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3" name="直線コネクタ 3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4" name="テキスト ボックス 34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5" name="直線コネクタ 3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6" name="テキスト ボックス 34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350" name="直線コネクタ 349"/>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351"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352" name="直線コネクタ 351"/>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353"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354" name="直線コネクタ 353"/>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355" name="【認定こども園・幼稚園・保育所】&#10;一人当たり面積平均値テキスト"/>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356" name="フローチャート: 判断 355"/>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357" name="フローチャート: 判断 356"/>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358" name="フローチャート: 判断 357"/>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359" name="フローチャート: 判断 358"/>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365" name="楕円 364"/>
        <xdr:cNvSpPr/>
      </xdr:nvSpPr>
      <xdr:spPr>
        <a:xfrm>
          <a:off x="22110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119760</xdr:rowOff>
    </xdr:from>
    <xdr:ext cx="469744" cy="259045"/>
    <xdr:sp macro="" textlink="">
      <xdr:nvSpPr>
        <xdr:cNvPr id="366" name="【認定こども園・幼稚園・保育所】&#10;一人当たり面積該当値テキスト"/>
        <xdr:cNvSpPr txBox="1"/>
      </xdr:nvSpPr>
      <xdr:spPr>
        <a:xfrm>
          <a:off x="22199600"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147865</xdr:rowOff>
    </xdr:from>
    <xdr:to>
      <xdr:col>112</xdr:col>
      <xdr:colOff>38100</xdr:colOff>
      <xdr:row>40</xdr:row>
      <xdr:rowOff>78015</xdr:rowOff>
    </xdr:to>
    <xdr:sp macro="" textlink="">
      <xdr:nvSpPr>
        <xdr:cNvPr id="367" name="楕円 366"/>
        <xdr:cNvSpPr/>
      </xdr:nvSpPr>
      <xdr:spPr>
        <a:xfrm>
          <a:off x="21272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20683</xdr:rowOff>
    </xdr:from>
    <xdr:to>
      <xdr:col>116</xdr:col>
      <xdr:colOff>63500</xdr:colOff>
      <xdr:row>40</xdr:row>
      <xdr:rowOff>27215</xdr:rowOff>
    </xdr:to>
    <xdr:cxnSp macro="">
      <xdr:nvCxnSpPr>
        <xdr:cNvPr id="368" name="直線コネクタ 367"/>
        <xdr:cNvCxnSpPr/>
      </xdr:nvCxnSpPr>
      <xdr:spPr>
        <a:xfrm flipV="1">
          <a:off x="21323300" y="68786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369" name="楕円 368"/>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27215</xdr:rowOff>
    </xdr:from>
    <xdr:to>
      <xdr:col>111</xdr:col>
      <xdr:colOff>177800</xdr:colOff>
      <xdr:row>40</xdr:row>
      <xdr:rowOff>30480</xdr:rowOff>
    </xdr:to>
    <xdr:cxnSp macro="">
      <xdr:nvCxnSpPr>
        <xdr:cNvPr id="370" name="直線コネクタ 369"/>
        <xdr:cNvCxnSpPr/>
      </xdr:nvCxnSpPr>
      <xdr:spPr>
        <a:xfrm flipV="1">
          <a:off x="20434300" y="68852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154396</xdr:rowOff>
    </xdr:from>
    <xdr:to>
      <xdr:col>102</xdr:col>
      <xdr:colOff>165100</xdr:colOff>
      <xdr:row>40</xdr:row>
      <xdr:rowOff>84546</xdr:rowOff>
    </xdr:to>
    <xdr:sp macro="" textlink="">
      <xdr:nvSpPr>
        <xdr:cNvPr id="371" name="楕円 370"/>
        <xdr:cNvSpPr/>
      </xdr:nvSpPr>
      <xdr:spPr>
        <a:xfrm>
          <a:off x="19494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33746</xdr:rowOff>
    </xdr:to>
    <xdr:cxnSp macro="">
      <xdr:nvCxnSpPr>
        <xdr:cNvPr id="372" name="直線コネクタ 371"/>
        <xdr:cNvCxnSpPr/>
      </xdr:nvCxnSpPr>
      <xdr:spPr>
        <a:xfrm flipV="1">
          <a:off x="19545300" y="68884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373" name="n_1aveValue【認定こども園・幼稚園・保育所】&#10;一人当たり面積"/>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374" name="n_2aveValue【認定こども園・幼稚園・保育所】&#10;一人当たり面積"/>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375" name="n_3aveValue【認定こども園・幼稚園・保育所】&#10;一人当たり面積"/>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69142</xdr:rowOff>
    </xdr:from>
    <xdr:ext cx="469744" cy="259045"/>
    <xdr:sp macro="" textlink="">
      <xdr:nvSpPr>
        <xdr:cNvPr id="376" name="n_1mainValue【認定こども園・幼稚園・保育所】&#10;一人当たり面積"/>
        <xdr:cNvSpPr txBox="1"/>
      </xdr:nvSpPr>
      <xdr:spPr>
        <a:xfrm>
          <a:off x="21075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377" name="n_2mainValue【認定こども園・幼稚園・保育所】&#10;一人当たり面積"/>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75673</xdr:rowOff>
    </xdr:from>
    <xdr:ext cx="469744" cy="259045"/>
    <xdr:sp macro="" textlink="">
      <xdr:nvSpPr>
        <xdr:cNvPr id="378" name="n_3mainValue【認定こども園・幼稚園・保育所】&#10;一人当たり面積"/>
        <xdr:cNvSpPr txBox="1"/>
      </xdr:nvSpPr>
      <xdr:spPr>
        <a:xfrm>
          <a:off x="193104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04" name="直線コネクタ 403"/>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05"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06" name="直線コネクタ 405"/>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07"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08" name="直線コネクタ 407"/>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09"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10" name="フローチャート: 判断 409"/>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11" name="フローチャート: 判断 410"/>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12" name="フローチャート: 判断 411"/>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413" name="フローチャート: 判断 412"/>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19" name="楕円 418"/>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420" name="【学校施設】&#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114119</xdr:rowOff>
    </xdr:from>
    <xdr:to>
      <xdr:col>81</xdr:col>
      <xdr:colOff>101600</xdr:colOff>
      <xdr:row>59</xdr:row>
      <xdr:rowOff>44269</xdr:rowOff>
    </xdr:to>
    <xdr:sp macro="" textlink="">
      <xdr:nvSpPr>
        <xdr:cNvPr id="421" name="楕円 420"/>
        <xdr:cNvSpPr/>
      </xdr:nvSpPr>
      <xdr:spPr>
        <a:xfrm>
          <a:off x="15430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58</xdr:row>
      <xdr:rowOff>164919</xdr:rowOff>
    </xdr:to>
    <xdr:cxnSp macro="">
      <xdr:nvCxnSpPr>
        <xdr:cNvPr id="422" name="直線コネクタ 421"/>
        <xdr:cNvCxnSpPr/>
      </xdr:nvCxnSpPr>
      <xdr:spPr>
        <a:xfrm flipV="1">
          <a:off x="15481300" y="100812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114119</xdr:rowOff>
    </xdr:from>
    <xdr:to>
      <xdr:col>76</xdr:col>
      <xdr:colOff>165100</xdr:colOff>
      <xdr:row>59</xdr:row>
      <xdr:rowOff>44269</xdr:rowOff>
    </xdr:to>
    <xdr:sp macro="" textlink="">
      <xdr:nvSpPr>
        <xdr:cNvPr id="423" name="楕円 422"/>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164919</xdr:rowOff>
    </xdr:from>
    <xdr:to>
      <xdr:col>81</xdr:col>
      <xdr:colOff>50800</xdr:colOff>
      <xdr:row>58</xdr:row>
      <xdr:rowOff>164919</xdr:rowOff>
    </xdr:to>
    <xdr:cxnSp macro="">
      <xdr:nvCxnSpPr>
        <xdr:cNvPr id="424" name="直線コネクタ 423"/>
        <xdr:cNvCxnSpPr/>
      </xdr:nvCxnSpPr>
      <xdr:spPr>
        <a:xfrm>
          <a:off x="14592300" y="10109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127181</xdr:rowOff>
    </xdr:from>
    <xdr:to>
      <xdr:col>72</xdr:col>
      <xdr:colOff>38100</xdr:colOff>
      <xdr:row>59</xdr:row>
      <xdr:rowOff>57331</xdr:rowOff>
    </xdr:to>
    <xdr:sp macro="" textlink="">
      <xdr:nvSpPr>
        <xdr:cNvPr id="425" name="楕円 424"/>
        <xdr:cNvSpPr/>
      </xdr:nvSpPr>
      <xdr:spPr>
        <a:xfrm>
          <a:off x="13652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59</xdr:row>
      <xdr:rowOff>6531</xdr:rowOff>
    </xdr:to>
    <xdr:cxnSp macro="">
      <xdr:nvCxnSpPr>
        <xdr:cNvPr id="426" name="直線コネクタ 425"/>
        <xdr:cNvCxnSpPr/>
      </xdr:nvCxnSpPr>
      <xdr:spPr>
        <a:xfrm flipV="1">
          <a:off x="13703300" y="101090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427" name="n_1aveValue【学校施設】&#10;有形固定資産減価償却率"/>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428" name="n_2aveValue【学校施設】&#10;有形固定資産減価償却率"/>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29"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60796</xdr:rowOff>
    </xdr:from>
    <xdr:ext cx="405111" cy="259045"/>
    <xdr:sp macro="" textlink="">
      <xdr:nvSpPr>
        <xdr:cNvPr id="430" name="n_1mainValue【学校施設】&#10;有形固定資産減価償却率"/>
        <xdr:cNvSpPr txBox="1"/>
      </xdr:nvSpPr>
      <xdr:spPr>
        <a:xfrm>
          <a:off x="152660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60796</xdr:rowOff>
    </xdr:from>
    <xdr:ext cx="405111" cy="259045"/>
    <xdr:sp macro="" textlink="">
      <xdr:nvSpPr>
        <xdr:cNvPr id="431" name="n_2mainValue【学校施設】&#10;有形固定資産減価償却率"/>
        <xdr:cNvSpPr txBox="1"/>
      </xdr:nvSpPr>
      <xdr:spPr>
        <a:xfrm>
          <a:off x="14389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48458</xdr:rowOff>
    </xdr:from>
    <xdr:ext cx="405111" cy="259045"/>
    <xdr:sp macro="" textlink="">
      <xdr:nvSpPr>
        <xdr:cNvPr id="432" name="n_3mainValue【学校施設】&#10;有形固定資産減価償却率"/>
        <xdr:cNvSpPr txBox="1"/>
      </xdr:nvSpPr>
      <xdr:spPr>
        <a:xfrm>
          <a:off x="13500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457" name="直線コネクタ 456"/>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458"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459" name="直線コネクタ 458"/>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460"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461" name="直線コネクタ 460"/>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462" name="【学校施設】&#10;一人当たり面積平均値テキスト"/>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463" name="フローチャート: 判断 462"/>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464" name="フローチャート: 判断 463"/>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465" name="フローチャート: 判断 464"/>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466" name="フローチャート: 判断 465"/>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472" name="楕円 471"/>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473" name="【学校施設】&#10;一人当たり面積該当値テキスト"/>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68072</xdr:rowOff>
    </xdr:from>
    <xdr:to>
      <xdr:col>112</xdr:col>
      <xdr:colOff>38100</xdr:colOff>
      <xdr:row>63</xdr:row>
      <xdr:rowOff>169672</xdr:rowOff>
    </xdr:to>
    <xdr:sp macro="" textlink="">
      <xdr:nvSpPr>
        <xdr:cNvPr id="474" name="楕円 473"/>
        <xdr:cNvSpPr/>
      </xdr:nvSpPr>
      <xdr:spPr>
        <a:xfrm>
          <a:off x="212725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118872</xdr:rowOff>
    </xdr:to>
    <xdr:cxnSp macro="">
      <xdr:nvCxnSpPr>
        <xdr:cNvPr id="475" name="直線コネクタ 474"/>
        <xdr:cNvCxnSpPr/>
      </xdr:nvCxnSpPr>
      <xdr:spPr>
        <a:xfrm flipV="1">
          <a:off x="21323300" y="109156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74168</xdr:rowOff>
    </xdr:from>
    <xdr:to>
      <xdr:col>107</xdr:col>
      <xdr:colOff>101600</xdr:colOff>
      <xdr:row>64</xdr:row>
      <xdr:rowOff>4318</xdr:rowOff>
    </xdr:to>
    <xdr:sp macro="" textlink="">
      <xdr:nvSpPr>
        <xdr:cNvPr id="476" name="楕円 475"/>
        <xdr:cNvSpPr/>
      </xdr:nvSpPr>
      <xdr:spPr>
        <a:xfrm>
          <a:off x="20383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118872</xdr:rowOff>
    </xdr:from>
    <xdr:to>
      <xdr:col>111</xdr:col>
      <xdr:colOff>177800</xdr:colOff>
      <xdr:row>63</xdr:row>
      <xdr:rowOff>124968</xdr:rowOff>
    </xdr:to>
    <xdr:cxnSp macro="">
      <xdr:nvCxnSpPr>
        <xdr:cNvPr id="477" name="直線コネクタ 476"/>
        <xdr:cNvCxnSpPr/>
      </xdr:nvCxnSpPr>
      <xdr:spPr>
        <a:xfrm flipV="1">
          <a:off x="20434300" y="109202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78359</xdr:rowOff>
    </xdr:from>
    <xdr:to>
      <xdr:col>102</xdr:col>
      <xdr:colOff>165100</xdr:colOff>
      <xdr:row>64</xdr:row>
      <xdr:rowOff>8509</xdr:rowOff>
    </xdr:to>
    <xdr:sp macro="" textlink="">
      <xdr:nvSpPr>
        <xdr:cNvPr id="478" name="楕円 477"/>
        <xdr:cNvSpPr/>
      </xdr:nvSpPr>
      <xdr:spPr>
        <a:xfrm>
          <a:off x="19494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124968</xdr:rowOff>
    </xdr:from>
    <xdr:to>
      <xdr:col>107</xdr:col>
      <xdr:colOff>50800</xdr:colOff>
      <xdr:row>63</xdr:row>
      <xdr:rowOff>129159</xdr:rowOff>
    </xdr:to>
    <xdr:cxnSp macro="">
      <xdr:nvCxnSpPr>
        <xdr:cNvPr id="479" name="直線コネクタ 478"/>
        <xdr:cNvCxnSpPr/>
      </xdr:nvCxnSpPr>
      <xdr:spPr>
        <a:xfrm flipV="1">
          <a:off x="19545300" y="1092631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480" name="n_1aveValue【学校施設】&#10;一人当たり面積"/>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481" name="n_2aveValue【学校施設】&#10;一人当たり面積"/>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482" name="n_3aveValue【学校施設】&#10;一人当たり面積"/>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160799</xdr:rowOff>
    </xdr:from>
    <xdr:ext cx="469744" cy="259045"/>
    <xdr:sp macro="" textlink="">
      <xdr:nvSpPr>
        <xdr:cNvPr id="483" name="n_1mainValue【学校施設】&#10;一人当たり面積"/>
        <xdr:cNvSpPr txBox="1"/>
      </xdr:nvSpPr>
      <xdr:spPr>
        <a:xfrm>
          <a:off x="21075727" y="109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166895</xdr:rowOff>
    </xdr:from>
    <xdr:ext cx="469744" cy="259045"/>
    <xdr:sp macro="" textlink="">
      <xdr:nvSpPr>
        <xdr:cNvPr id="484" name="n_2mainValue【学校施設】&#10;一人当たり面積"/>
        <xdr:cNvSpPr txBox="1"/>
      </xdr:nvSpPr>
      <xdr:spPr>
        <a:xfrm>
          <a:off x="201994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171086</xdr:rowOff>
    </xdr:from>
    <xdr:ext cx="469744" cy="259045"/>
    <xdr:sp macro="" textlink="">
      <xdr:nvSpPr>
        <xdr:cNvPr id="485" name="n_3mainValue【学校施設】&#10;一人当たり面積"/>
        <xdr:cNvSpPr txBox="1"/>
      </xdr:nvSpPr>
      <xdr:spPr>
        <a:xfrm>
          <a:off x="193104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2" name="直線コネクタ 5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3" name="テキスト ボックス 5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4" name="直線コネクタ 5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5" name="テキスト ボックス 5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6" name="直線コネクタ 5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7" name="テキスト ボックス 5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8" name="直線コネクタ 5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9" name="テキスト ボックス 5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0" name="直線コネクタ 5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1" name="テキスト ボックス 5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2" name="直線コネクタ 5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3" name="テキスト ボックス 5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527" name="直線コネクタ 526"/>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528"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529" name="直線コネクタ 528"/>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1" name="直線コネクタ 53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32"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33" name="フローチャート: 判断 532"/>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34" name="フローチャート: 判断 53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535" name="フローチャート: 判断 534"/>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536" name="フローチャート: 判断 535"/>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67855</xdr:rowOff>
    </xdr:from>
    <xdr:to>
      <xdr:col>85</xdr:col>
      <xdr:colOff>177800</xdr:colOff>
      <xdr:row>101</xdr:row>
      <xdr:rowOff>169455</xdr:rowOff>
    </xdr:to>
    <xdr:sp macro="" textlink="">
      <xdr:nvSpPr>
        <xdr:cNvPr id="542" name="楕円 541"/>
        <xdr:cNvSpPr/>
      </xdr:nvSpPr>
      <xdr:spPr>
        <a:xfrm>
          <a:off x="162687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90732</xdr:rowOff>
    </xdr:from>
    <xdr:ext cx="405111" cy="259045"/>
    <xdr:sp macro="" textlink="">
      <xdr:nvSpPr>
        <xdr:cNvPr id="543" name="【公民館】&#10;有形固定資産減価償却率該当値テキスト"/>
        <xdr:cNvSpPr txBox="1"/>
      </xdr:nvSpPr>
      <xdr:spPr>
        <a:xfrm>
          <a:off x="16357600" y="1723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544" name="楕円 543"/>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118655</xdr:rowOff>
    </xdr:from>
    <xdr:to>
      <xdr:col>85</xdr:col>
      <xdr:colOff>127000</xdr:colOff>
      <xdr:row>101</xdr:row>
      <xdr:rowOff>156211</xdr:rowOff>
    </xdr:to>
    <xdr:cxnSp macro="">
      <xdr:nvCxnSpPr>
        <xdr:cNvPr id="545" name="直線コネクタ 544"/>
        <xdr:cNvCxnSpPr/>
      </xdr:nvCxnSpPr>
      <xdr:spPr>
        <a:xfrm flipV="1">
          <a:off x="15481300" y="174351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105411</xdr:rowOff>
    </xdr:from>
    <xdr:to>
      <xdr:col>76</xdr:col>
      <xdr:colOff>165100</xdr:colOff>
      <xdr:row>102</xdr:row>
      <xdr:rowOff>35561</xdr:rowOff>
    </xdr:to>
    <xdr:sp macro="" textlink="">
      <xdr:nvSpPr>
        <xdr:cNvPr id="546" name="楕円 545"/>
        <xdr:cNvSpPr/>
      </xdr:nvSpPr>
      <xdr:spPr>
        <a:xfrm>
          <a:off x="14541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101</xdr:row>
      <xdr:rowOff>156211</xdr:rowOff>
    </xdr:to>
    <xdr:cxnSp macro="">
      <xdr:nvCxnSpPr>
        <xdr:cNvPr id="547" name="直線コネクタ 546"/>
        <xdr:cNvCxnSpPr/>
      </xdr:nvCxnSpPr>
      <xdr:spPr>
        <a:xfrm>
          <a:off x="14592300" y="17472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123371</xdr:rowOff>
    </xdr:from>
    <xdr:to>
      <xdr:col>72</xdr:col>
      <xdr:colOff>38100</xdr:colOff>
      <xdr:row>102</xdr:row>
      <xdr:rowOff>53521</xdr:rowOff>
    </xdr:to>
    <xdr:sp macro="" textlink="">
      <xdr:nvSpPr>
        <xdr:cNvPr id="548" name="楕円 547"/>
        <xdr:cNvSpPr/>
      </xdr:nvSpPr>
      <xdr:spPr>
        <a:xfrm>
          <a:off x="13652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156211</xdr:rowOff>
    </xdr:from>
    <xdr:to>
      <xdr:col>76</xdr:col>
      <xdr:colOff>114300</xdr:colOff>
      <xdr:row>102</xdr:row>
      <xdr:rowOff>2721</xdr:rowOff>
    </xdr:to>
    <xdr:cxnSp macro="">
      <xdr:nvCxnSpPr>
        <xdr:cNvPr id="549" name="直線コネクタ 548"/>
        <xdr:cNvCxnSpPr/>
      </xdr:nvCxnSpPr>
      <xdr:spPr>
        <a:xfrm flipV="1">
          <a:off x="13703300" y="174726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550"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551"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34851</xdr:rowOff>
    </xdr:from>
    <xdr:ext cx="405111" cy="259045"/>
    <xdr:sp macro="" textlink="">
      <xdr:nvSpPr>
        <xdr:cNvPr id="552" name="n_3aveValue【公民館】&#10;有形固定資産減価償却率"/>
        <xdr:cNvSpPr txBox="1"/>
      </xdr:nvSpPr>
      <xdr:spPr>
        <a:xfrm>
          <a:off x="13500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553" name="n_1mainValue【公民館】&#10;有形固定資産減価償却率"/>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52088</xdr:rowOff>
    </xdr:from>
    <xdr:ext cx="405111" cy="259045"/>
    <xdr:sp macro="" textlink="">
      <xdr:nvSpPr>
        <xdr:cNvPr id="554" name="n_2mainValue【公民館】&#10;有形固定資産減価償却率"/>
        <xdr:cNvSpPr txBox="1"/>
      </xdr:nvSpPr>
      <xdr:spPr>
        <a:xfrm>
          <a:off x="14389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70048</xdr:rowOff>
    </xdr:from>
    <xdr:ext cx="405111" cy="259045"/>
    <xdr:sp macro="" textlink="">
      <xdr:nvSpPr>
        <xdr:cNvPr id="555" name="n_3mainValue【公民館】&#10;有形固定資産減価償却率"/>
        <xdr:cNvSpPr txBox="1"/>
      </xdr:nvSpPr>
      <xdr:spPr>
        <a:xfrm>
          <a:off x="135007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579" name="直線コネクタ 578"/>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8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81" name="直線コネクタ 58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582"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583" name="直線コネクタ 582"/>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584" name="【公民館】&#10;一人当たり面積平均値テキスト"/>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585" name="フローチャート: 判断 584"/>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586" name="フローチャート: 判断 585"/>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587" name="フローチャート: 判断 586"/>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588" name="フローチャート: 判断 587"/>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19050</xdr:rowOff>
    </xdr:from>
    <xdr:to>
      <xdr:col>116</xdr:col>
      <xdr:colOff>114300</xdr:colOff>
      <xdr:row>108</xdr:row>
      <xdr:rowOff>120650</xdr:rowOff>
    </xdr:to>
    <xdr:sp macro="" textlink="">
      <xdr:nvSpPr>
        <xdr:cNvPr id="594" name="楕円 593"/>
        <xdr:cNvSpPr/>
      </xdr:nvSpPr>
      <xdr:spPr>
        <a:xfrm>
          <a:off x="221107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105427</xdr:rowOff>
    </xdr:from>
    <xdr:ext cx="469744" cy="259045"/>
    <xdr:sp macro="" textlink="">
      <xdr:nvSpPr>
        <xdr:cNvPr id="595" name="【公民館】&#10;一人当たり面積該当値テキスト"/>
        <xdr:cNvSpPr txBox="1"/>
      </xdr:nvSpPr>
      <xdr:spPr>
        <a:xfrm>
          <a:off x="22199600"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20320</xdr:rowOff>
    </xdr:from>
    <xdr:to>
      <xdr:col>112</xdr:col>
      <xdr:colOff>38100</xdr:colOff>
      <xdr:row>108</xdr:row>
      <xdr:rowOff>121920</xdr:rowOff>
    </xdr:to>
    <xdr:sp macro="" textlink="">
      <xdr:nvSpPr>
        <xdr:cNvPr id="596" name="楕円 595"/>
        <xdr:cNvSpPr/>
      </xdr:nvSpPr>
      <xdr:spPr>
        <a:xfrm>
          <a:off x="21272500" y="185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69850</xdr:rowOff>
    </xdr:from>
    <xdr:to>
      <xdr:col>116</xdr:col>
      <xdr:colOff>63500</xdr:colOff>
      <xdr:row>108</xdr:row>
      <xdr:rowOff>71120</xdr:rowOff>
    </xdr:to>
    <xdr:cxnSp macro="">
      <xdr:nvCxnSpPr>
        <xdr:cNvPr id="597" name="直線コネクタ 596"/>
        <xdr:cNvCxnSpPr/>
      </xdr:nvCxnSpPr>
      <xdr:spPr>
        <a:xfrm flipV="1">
          <a:off x="21323300" y="185864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598" name="楕円 597"/>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71120</xdr:rowOff>
    </xdr:from>
    <xdr:to>
      <xdr:col>111</xdr:col>
      <xdr:colOff>177800</xdr:colOff>
      <xdr:row>108</xdr:row>
      <xdr:rowOff>72389</xdr:rowOff>
    </xdr:to>
    <xdr:cxnSp macro="">
      <xdr:nvCxnSpPr>
        <xdr:cNvPr id="599" name="直線コネクタ 598"/>
        <xdr:cNvCxnSpPr/>
      </xdr:nvCxnSpPr>
      <xdr:spPr>
        <a:xfrm flipV="1">
          <a:off x="20434300" y="18587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600" name="楕円 599"/>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72389</xdr:rowOff>
    </xdr:from>
    <xdr:to>
      <xdr:col>107</xdr:col>
      <xdr:colOff>50800</xdr:colOff>
      <xdr:row>108</xdr:row>
      <xdr:rowOff>72389</xdr:rowOff>
    </xdr:to>
    <xdr:cxnSp macro="">
      <xdr:nvCxnSpPr>
        <xdr:cNvPr id="601" name="直線コネクタ 600"/>
        <xdr:cNvCxnSpPr/>
      </xdr:nvCxnSpPr>
      <xdr:spPr>
        <a:xfrm>
          <a:off x="19545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02" name="n_1aveValue【公民館】&#10;一人当たり面積"/>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03" name="n_2aveValue【公民館】&#10;一人当たり面積"/>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04" name="n_3aveValue【公民館】&#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113047</xdr:rowOff>
    </xdr:from>
    <xdr:ext cx="469744" cy="259045"/>
    <xdr:sp macro="" textlink="">
      <xdr:nvSpPr>
        <xdr:cNvPr id="605" name="n_1mainValue【公民館】&#10;一人当たり面積"/>
        <xdr:cNvSpPr txBox="1"/>
      </xdr:nvSpPr>
      <xdr:spPr>
        <a:xfrm>
          <a:off x="21075727" y="186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606" name="n_2mainValue【公民館】&#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607" name="n_3mainValue【公民館】&#10;一人当たり面積"/>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投資的経費や予算規模の抑制等を実施してきたものの、道路、橋りょう・トンネルの有形固定資産減価償却率は、類似団体内平均値を下回っている。これは類似団体に比べ道路延長等の一人当たりの資産規模が小さいことが要因であると言える。一方、幼稚園、学校施設にお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幼稚園新園舎の建設や校舎の耐震補強、空調整備等の大規模改修を計画的に実施してきたものの、それ以上に資産の償却が進んでおり、有形固定資産減価償却率は類似団体内平均値を上回っている。公民館においても類似団体内平均値及び大阪府平均を大きく上回っており、かなり老朽化が進んでいる状況にあるため、施設の維持・更新を急がなければならな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
13,355
14.17
4,638,225
4,608,371
29,854
3,201,710
4,334,942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2" name="【図書館】&#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80917</xdr:rowOff>
    </xdr:from>
    <xdr:to>
      <xdr:col>24</xdr:col>
      <xdr:colOff>114300</xdr:colOff>
      <xdr:row>40</xdr:row>
      <xdr:rowOff>11067</xdr:rowOff>
    </xdr:to>
    <xdr:sp macro="" textlink="">
      <xdr:nvSpPr>
        <xdr:cNvPr id="72" name="楕円 71"/>
        <xdr:cNvSpPr/>
      </xdr:nvSpPr>
      <xdr:spPr>
        <a:xfrm>
          <a:off x="4584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59344</xdr:rowOff>
    </xdr:from>
    <xdr:ext cx="405111" cy="259045"/>
    <xdr:sp macro="" textlink="">
      <xdr:nvSpPr>
        <xdr:cNvPr id="73" name="【図書館】&#10;有形固定資産減価償却率該当値テキスト"/>
        <xdr:cNvSpPr txBox="1"/>
      </xdr:nvSpPr>
      <xdr:spPr>
        <a:xfrm>
          <a:off x="4673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xdr:rowOff>
    </xdr:from>
    <xdr:to>
      <xdr:col>20</xdr:col>
      <xdr:colOff>38100</xdr:colOff>
      <xdr:row>40</xdr:row>
      <xdr:rowOff>113937</xdr:rowOff>
    </xdr:to>
    <xdr:sp macro="" textlink="">
      <xdr:nvSpPr>
        <xdr:cNvPr id="74" name="楕円 73"/>
        <xdr:cNvSpPr/>
      </xdr:nvSpPr>
      <xdr:spPr>
        <a:xfrm>
          <a:off x="3746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131717</xdr:rowOff>
    </xdr:from>
    <xdr:to>
      <xdr:col>24</xdr:col>
      <xdr:colOff>63500</xdr:colOff>
      <xdr:row>40</xdr:row>
      <xdr:rowOff>63137</xdr:rowOff>
    </xdr:to>
    <xdr:cxnSp macro="">
      <xdr:nvCxnSpPr>
        <xdr:cNvPr id="75" name="直線コネクタ 74"/>
        <xdr:cNvCxnSpPr/>
      </xdr:nvCxnSpPr>
      <xdr:spPr>
        <a:xfrm flipV="1">
          <a:off x="3797300" y="6818267"/>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140261</xdr:rowOff>
    </xdr:from>
    <xdr:ext cx="405111" cy="259045"/>
    <xdr:sp macro="" textlink="">
      <xdr:nvSpPr>
        <xdr:cNvPr id="76" name="n_1aveValue【図書館】&#10;有形固定資産減価償却率"/>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77" name="n_2ave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78" name="n_3aveValue【図書館】&#10;有形固定資産減価償却率"/>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105064</xdr:rowOff>
    </xdr:from>
    <xdr:ext cx="405111" cy="259045"/>
    <xdr:sp macro="" textlink="">
      <xdr:nvSpPr>
        <xdr:cNvPr id="79" name="n_1mainValue【図書館】&#10;有形固定資産減価償却率"/>
        <xdr:cNvSpPr txBox="1"/>
      </xdr:nvSpPr>
      <xdr:spPr>
        <a:xfrm>
          <a:off x="35820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8" name="正方形/長方形 8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9" name="正方形/長方形 8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0" name="正方形/長方形 8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1" name="正方形/長方形 9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2" name="正方形/長方形 9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3" name="正方形/長方形 9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4" name="正方形/長方形 9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5" name="正方形/長方形 9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6" name="テキスト ボックス 9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7" name="直線コネクタ 9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98" name="テキスト ボックス 9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9" name="直線コネクタ 9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00" name="テキスト ボックス 9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1" name="直線コネクタ 10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2" name="テキスト ボックス 10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3" name="直線コネクタ 10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4" name="テキスト ボックス 10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5" name="直線コネクタ 10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6" name="テキスト ボックス 10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7" name="直線コネクタ 10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08" name="テキスト ボックス 10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9" name="直線コネクタ 10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10" name="テキスト ボックス 10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12" name="直線コネクタ 11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1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14" name="直線コネクタ 11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1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16" name="直線コネクタ 11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17"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18" name="フローチャート: 判断 11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19" name="フローチャート: 判断 11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20" name="フローチャート: 判断 11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21" name="フローチャート: 判断 120"/>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2" name="テキスト ボックス 12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3" name="テキスト ボックス 12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4" name="テキスト ボックス 12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5" name="テキスト ボックス 12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6" name="テキスト ボックス 12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127" name="楕円 126"/>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62882</xdr:rowOff>
    </xdr:from>
    <xdr:ext cx="405111" cy="259045"/>
    <xdr:sp macro="" textlink="">
      <xdr:nvSpPr>
        <xdr:cNvPr id="128" name="【体育館・プール】&#10;有形固定資産減価償却率該当値テキスト"/>
        <xdr:cNvSpPr txBox="1"/>
      </xdr:nvSpPr>
      <xdr:spPr>
        <a:xfrm>
          <a:off x="4673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129" name="楕円 128"/>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135255</xdr:rowOff>
    </xdr:from>
    <xdr:to>
      <xdr:col>24</xdr:col>
      <xdr:colOff>63500</xdr:colOff>
      <xdr:row>61</xdr:row>
      <xdr:rowOff>41910</xdr:rowOff>
    </xdr:to>
    <xdr:cxnSp macro="">
      <xdr:nvCxnSpPr>
        <xdr:cNvPr id="130" name="直線コネクタ 129"/>
        <xdr:cNvCxnSpPr/>
      </xdr:nvCxnSpPr>
      <xdr:spPr>
        <a:xfrm flipV="1">
          <a:off x="3797300" y="1042225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162560</xdr:rowOff>
    </xdr:from>
    <xdr:to>
      <xdr:col>15</xdr:col>
      <xdr:colOff>101600</xdr:colOff>
      <xdr:row>61</xdr:row>
      <xdr:rowOff>92710</xdr:rowOff>
    </xdr:to>
    <xdr:sp macro="" textlink="">
      <xdr:nvSpPr>
        <xdr:cNvPr id="131" name="楕円 130"/>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41910</xdr:rowOff>
    </xdr:from>
    <xdr:to>
      <xdr:col>19</xdr:col>
      <xdr:colOff>177800</xdr:colOff>
      <xdr:row>61</xdr:row>
      <xdr:rowOff>41910</xdr:rowOff>
    </xdr:to>
    <xdr:cxnSp macro="">
      <xdr:nvCxnSpPr>
        <xdr:cNvPr id="132" name="直線コネクタ 131"/>
        <xdr:cNvCxnSpPr/>
      </xdr:nvCxnSpPr>
      <xdr:spPr>
        <a:xfrm>
          <a:off x="2908300" y="10500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33" name="楕円 132"/>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41910</xdr:rowOff>
    </xdr:from>
    <xdr:to>
      <xdr:col>15</xdr:col>
      <xdr:colOff>50800</xdr:colOff>
      <xdr:row>61</xdr:row>
      <xdr:rowOff>80010</xdr:rowOff>
    </xdr:to>
    <xdr:cxnSp macro="">
      <xdr:nvCxnSpPr>
        <xdr:cNvPr id="134" name="直線コネクタ 133"/>
        <xdr:cNvCxnSpPr/>
      </xdr:nvCxnSpPr>
      <xdr:spPr>
        <a:xfrm flipV="1">
          <a:off x="2019300" y="10500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35"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36"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37"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83837</xdr:rowOff>
    </xdr:from>
    <xdr:ext cx="405111" cy="259045"/>
    <xdr:sp macro="" textlink="">
      <xdr:nvSpPr>
        <xdr:cNvPr id="138" name="n_1mainValue【体育館・プール】&#10;有形固定資産減価償却率"/>
        <xdr:cNvSpPr txBox="1"/>
      </xdr:nvSpPr>
      <xdr:spPr>
        <a:xfrm>
          <a:off x="3582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39" name="n_2main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140" name="n_3mainValue【体育館・プール】&#10;有形固定資産減価償却率"/>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1" name="正方形/長方形 14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2" name="正方形/長方形 14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3" name="正方形/長方形 14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4" name="正方形/長方形 14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5" name="正方形/長方形 14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6" name="正方形/長方形 14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7" name="正方形/長方形 14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8" name="正方形/長方形 14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9" name="テキスト ボックス 14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0" name="直線コネクタ 14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51" name="直線コネクタ 15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52" name="テキスト ボックス 15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53" name="直線コネクタ 15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54" name="テキスト ボックス 15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55" name="直線コネクタ 15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56" name="テキスト ボックス 15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57" name="直線コネクタ 15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58" name="テキスト ボックス 15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59" name="直線コネクタ 15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60" name="テキスト ボックス 15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61" name="直線コネクタ 16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62" name="テキスト ボックス 16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4" name="テキスト ボックス 16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66" name="直線コネクタ 16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6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68" name="直線コネクタ 16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6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70" name="直線コネクタ 16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71" name="【体育館・プール】&#10;一人当たり面積平均値テキスト"/>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72" name="フローチャート: 判断 17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73" name="フローチャート: 判断 17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174" name="フローチャート: 判断 173"/>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175" name="フローチャート: 判断 174"/>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83094</xdr:rowOff>
    </xdr:from>
    <xdr:to>
      <xdr:col>55</xdr:col>
      <xdr:colOff>50800</xdr:colOff>
      <xdr:row>62</xdr:row>
      <xdr:rowOff>13244</xdr:rowOff>
    </xdr:to>
    <xdr:sp macro="" textlink="">
      <xdr:nvSpPr>
        <xdr:cNvPr id="181" name="楕円 180"/>
        <xdr:cNvSpPr/>
      </xdr:nvSpPr>
      <xdr:spPr>
        <a:xfrm>
          <a:off x="10426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61521</xdr:rowOff>
    </xdr:from>
    <xdr:ext cx="469744" cy="259045"/>
    <xdr:sp macro="" textlink="">
      <xdr:nvSpPr>
        <xdr:cNvPr id="182" name="【体育館・プール】&#10;一人当たり面積該当値テキスト"/>
        <xdr:cNvSpPr txBox="1"/>
      </xdr:nvSpPr>
      <xdr:spPr>
        <a:xfrm>
          <a:off x="10515600" y="105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87993</xdr:rowOff>
    </xdr:from>
    <xdr:to>
      <xdr:col>50</xdr:col>
      <xdr:colOff>165100</xdr:colOff>
      <xdr:row>62</xdr:row>
      <xdr:rowOff>18143</xdr:rowOff>
    </xdr:to>
    <xdr:sp macro="" textlink="">
      <xdr:nvSpPr>
        <xdr:cNvPr id="183" name="楕円 182"/>
        <xdr:cNvSpPr/>
      </xdr:nvSpPr>
      <xdr:spPr>
        <a:xfrm>
          <a:off x="9588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133894</xdr:rowOff>
    </xdr:from>
    <xdr:to>
      <xdr:col>55</xdr:col>
      <xdr:colOff>0</xdr:colOff>
      <xdr:row>61</xdr:row>
      <xdr:rowOff>138793</xdr:rowOff>
    </xdr:to>
    <xdr:cxnSp macro="">
      <xdr:nvCxnSpPr>
        <xdr:cNvPr id="184" name="直線コネクタ 183"/>
        <xdr:cNvCxnSpPr/>
      </xdr:nvCxnSpPr>
      <xdr:spPr>
        <a:xfrm flipV="1">
          <a:off x="9639300" y="1059234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94524</xdr:rowOff>
    </xdr:from>
    <xdr:to>
      <xdr:col>46</xdr:col>
      <xdr:colOff>38100</xdr:colOff>
      <xdr:row>62</xdr:row>
      <xdr:rowOff>24674</xdr:rowOff>
    </xdr:to>
    <xdr:sp macro="" textlink="">
      <xdr:nvSpPr>
        <xdr:cNvPr id="185" name="楕円 184"/>
        <xdr:cNvSpPr/>
      </xdr:nvSpPr>
      <xdr:spPr>
        <a:xfrm>
          <a:off x="8699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138793</xdr:rowOff>
    </xdr:from>
    <xdr:to>
      <xdr:col>50</xdr:col>
      <xdr:colOff>114300</xdr:colOff>
      <xdr:row>61</xdr:row>
      <xdr:rowOff>145324</xdr:rowOff>
    </xdr:to>
    <xdr:cxnSp macro="">
      <xdr:nvCxnSpPr>
        <xdr:cNvPr id="186" name="直線コネクタ 185"/>
        <xdr:cNvCxnSpPr/>
      </xdr:nvCxnSpPr>
      <xdr:spPr>
        <a:xfrm flipV="1">
          <a:off x="8750300" y="10597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187" name="楕円 186"/>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145324</xdr:rowOff>
    </xdr:from>
    <xdr:to>
      <xdr:col>45</xdr:col>
      <xdr:colOff>177800</xdr:colOff>
      <xdr:row>61</xdr:row>
      <xdr:rowOff>148590</xdr:rowOff>
    </xdr:to>
    <xdr:cxnSp macro="">
      <xdr:nvCxnSpPr>
        <xdr:cNvPr id="188" name="直線コネクタ 187"/>
        <xdr:cNvCxnSpPr/>
      </xdr:nvCxnSpPr>
      <xdr:spPr>
        <a:xfrm flipV="1">
          <a:off x="7861300" y="106037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127743</xdr:rowOff>
    </xdr:from>
    <xdr:ext cx="469744" cy="259045"/>
    <xdr:sp macro="" textlink="">
      <xdr:nvSpPr>
        <xdr:cNvPr id="189" name="n_1aveValue【体育館・プール】&#10;一人当たり面積"/>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190" name="n_2aveValue【体育館・プール】&#10;一人当たり面積"/>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191" name="n_3aveValue【体育館・プール】&#10;一人当たり面積"/>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9270</xdr:rowOff>
    </xdr:from>
    <xdr:ext cx="469744" cy="259045"/>
    <xdr:sp macro="" textlink="">
      <xdr:nvSpPr>
        <xdr:cNvPr id="192" name="n_1mainValue【体育館・プール】&#10;一人当たり面積"/>
        <xdr:cNvSpPr txBox="1"/>
      </xdr:nvSpPr>
      <xdr:spPr>
        <a:xfrm>
          <a:off x="93917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15801</xdr:rowOff>
    </xdr:from>
    <xdr:ext cx="469744" cy="259045"/>
    <xdr:sp macro="" textlink="">
      <xdr:nvSpPr>
        <xdr:cNvPr id="193" name="n_2mainValue【体育館・プール】&#10;一人当たり面積"/>
        <xdr:cNvSpPr txBox="1"/>
      </xdr:nvSpPr>
      <xdr:spPr>
        <a:xfrm>
          <a:off x="8515427" y="1064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194" name="n_3main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6" name="テキスト ボックス 20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6" name="テキスト ボックス 21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20" name="直線コネクタ 219"/>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21"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22" name="直線コネクタ 221"/>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23"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24" name="直線コネクタ 223"/>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25" name="【福祉施設】&#10;有形固定資産減価償却率平均値テキスト"/>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26" name="フローチャート: 判断 225"/>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27" name="フローチャート: 判断 226"/>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28" name="フローチャート: 判断 227"/>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29" name="フローチャート: 判断 228"/>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xdr:rowOff>
    </xdr:from>
    <xdr:to>
      <xdr:col>24</xdr:col>
      <xdr:colOff>114300</xdr:colOff>
      <xdr:row>80</xdr:row>
      <xdr:rowOff>108494</xdr:rowOff>
    </xdr:to>
    <xdr:sp macro="" textlink="">
      <xdr:nvSpPr>
        <xdr:cNvPr id="235" name="楕円 234"/>
        <xdr:cNvSpPr/>
      </xdr:nvSpPr>
      <xdr:spPr>
        <a:xfrm>
          <a:off x="4584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29771</xdr:rowOff>
    </xdr:from>
    <xdr:ext cx="405111" cy="259045"/>
    <xdr:sp macro="" textlink="">
      <xdr:nvSpPr>
        <xdr:cNvPr id="236" name="【福祉施設】&#10;有形固定資産減価償却率該当値テキスト"/>
        <xdr:cNvSpPr txBox="1"/>
      </xdr:nvSpPr>
      <xdr:spPr>
        <a:xfrm>
          <a:off x="4673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98334</xdr:rowOff>
    </xdr:from>
    <xdr:to>
      <xdr:col>20</xdr:col>
      <xdr:colOff>38100</xdr:colOff>
      <xdr:row>81</xdr:row>
      <xdr:rowOff>28484</xdr:rowOff>
    </xdr:to>
    <xdr:sp macro="" textlink="">
      <xdr:nvSpPr>
        <xdr:cNvPr id="237" name="楕円 236"/>
        <xdr:cNvSpPr/>
      </xdr:nvSpPr>
      <xdr:spPr>
        <a:xfrm>
          <a:off x="3746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57694</xdr:rowOff>
    </xdr:from>
    <xdr:to>
      <xdr:col>24</xdr:col>
      <xdr:colOff>63500</xdr:colOff>
      <xdr:row>80</xdr:row>
      <xdr:rowOff>149134</xdr:rowOff>
    </xdr:to>
    <xdr:cxnSp macro="">
      <xdr:nvCxnSpPr>
        <xdr:cNvPr id="238" name="直線コネクタ 237"/>
        <xdr:cNvCxnSpPr/>
      </xdr:nvCxnSpPr>
      <xdr:spPr>
        <a:xfrm flipV="1">
          <a:off x="3797300" y="1377369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98334</xdr:rowOff>
    </xdr:from>
    <xdr:to>
      <xdr:col>15</xdr:col>
      <xdr:colOff>101600</xdr:colOff>
      <xdr:row>81</xdr:row>
      <xdr:rowOff>28484</xdr:rowOff>
    </xdr:to>
    <xdr:sp macro="" textlink="">
      <xdr:nvSpPr>
        <xdr:cNvPr id="239" name="楕円 238"/>
        <xdr:cNvSpPr/>
      </xdr:nvSpPr>
      <xdr:spPr>
        <a:xfrm>
          <a:off x="2857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149134</xdr:rowOff>
    </xdr:from>
    <xdr:to>
      <xdr:col>19</xdr:col>
      <xdr:colOff>177800</xdr:colOff>
      <xdr:row>80</xdr:row>
      <xdr:rowOff>149134</xdr:rowOff>
    </xdr:to>
    <xdr:cxnSp macro="">
      <xdr:nvCxnSpPr>
        <xdr:cNvPr id="240" name="直線コネクタ 239"/>
        <xdr:cNvCxnSpPr/>
      </xdr:nvCxnSpPr>
      <xdr:spPr>
        <a:xfrm>
          <a:off x="2908300" y="13865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148952</xdr:rowOff>
    </xdr:from>
    <xdr:to>
      <xdr:col>10</xdr:col>
      <xdr:colOff>165100</xdr:colOff>
      <xdr:row>81</xdr:row>
      <xdr:rowOff>79102</xdr:rowOff>
    </xdr:to>
    <xdr:sp macro="" textlink="">
      <xdr:nvSpPr>
        <xdr:cNvPr id="241" name="楕円 240"/>
        <xdr:cNvSpPr/>
      </xdr:nvSpPr>
      <xdr:spPr>
        <a:xfrm>
          <a:off x="1968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149134</xdr:rowOff>
    </xdr:from>
    <xdr:to>
      <xdr:col>15</xdr:col>
      <xdr:colOff>50800</xdr:colOff>
      <xdr:row>81</xdr:row>
      <xdr:rowOff>28302</xdr:rowOff>
    </xdr:to>
    <xdr:cxnSp macro="">
      <xdr:nvCxnSpPr>
        <xdr:cNvPr id="242" name="直線コネクタ 241"/>
        <xdr:cNvCxnSpPr/>
      </xdr:nvCxnSpPr>
      <xdr:spPr>
        <a:xfrm flipV="1">
          <a:off x="2019300" y="1386513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164935</xdr:rowOff>
    </xdr:from>
    <xdr:ext cx="405111" cy="259045"/>
    <xdr:sp macro="" textlink="">
      <xdr:nvSpPr>
        <xdr:cNvPr id="243" name="n_1aveValue【福祉施設】&#10;有形固定資産減価償却率"/>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138809</xdr:rowOff>
    </xdr:from>
    <xdr:ext cx="405111" cy="259045"/>
    <xdr:sp macro="" textlink="">
      <xdr:nvSpPr>
        <xdr:cNvPr id="244" name="n_2aveValue【福祉施設】&#10;有形固定資産減価償却率"/>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96356</xdr:rowOff>
    </xdr:from>
    <xdr:ext cx="405111" cy="259045"/>
    <xdr:sp macro="" textlink="">
      <xdr:nvSpPr>
        <xdr:cNvPr id="245" name="n_3aveValue【福祉施設】&#10;有形固定資産減価償却率"/>
        <xdr:cNvSpPr txBox="1"/>
      </xdr:nvSpPr>
      <xdr:spPr>
        <a:xfrm>
          <a:off x="1816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45011</xdr:rowOff>
    </xdr:from>
    <xdr:ext cx="405111" cy="259045"/>
    <xdr:sp macro="" textlink="">
      <xdr:nvSpPr>
        <xdr:cNvPr id="246" name="n_1mainValue【福祉施設】&#10;有形固定資産減価償却率"/>
        <xdr:cNvSpPr txBox="1"/>
      </xdr:nvSpPr>
      <xdr:spPr>
        <a:xfrm>
          <a:off x="3582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45011</xdr:rowOff>
    </xdr:from>
    <xdr:ext cx="405111" cy="259045"/>
    <xdr:sp macro="" textlink="">
      <xdr:nvSpPr>
        <xdr:cNvPr id="247" name="n_2mainValue【福祉施設】&#10;有形固定資産減価償却率"/>
        <xdr:cNvSpPr txBox="1"/>
      </xdr:nvSpPr>
      <xdr:spPr>
        <a:xfrm>
          <a:off x="2705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95629</xdr:rowOff>
    </xdr:from>
    <xdr:ext cx="405111" cy="259045"/>
    <xdr:sp macro="" textlink="">
      <xdr:nvSpPr>
        <xdr:cNvPr id="248" name="n_3mainValue【福祉施設】&#10;有形固定資産減価償却率"/>
        <xdr:cNvSpPr txBox="1"/>
      </xdr:nvSpPr>
      <xdr:spPr>
        <a:xfrm>
          <a:off x="1816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72" name="直線コネクタ 271"/>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73"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74" name="直線コネクタ 273"/>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75"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76" name="直線コネクタ 275"/>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277" name="【福祉施設】&#10;一人当たり面積平均値テキスト"/>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78" name="フローチャート: 判断 277"/>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79" name="フローチャート: 判断 278"/>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280" name="フローチャート: 判断 279"/>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281" name="フローチャート: 判断 280"/>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73025</xdr:rowOff>
    </xdr:from>
    <xdr:to>
      <xdr:col>55</xdr:col>
      <xdr:colOff>50800</xdr:colOff>
      <xdr:row>86</xdr:row>
      <xdr:rowOff>3175</xdr:rowOff>
    </xdr:to>
    <xdr:sp macro="" textlink="">
      <xdr:nvSpPr>
        <xdr:cNvPr id="287" name="楕円 286"/>
        <xdr:cNvSpPr/>
      </xdr:nvSpPr>
      <xdr:spPr>
        <a:xfrm>
          <a:off x="104267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51452</xdr:rowOff>
    </xdr:from>
    <xdr:ext cx="469744" cy="259045"/>
    <xdr:sp macro="" textlink="">
      <xdr:nvSpPr>
        <xdr:cNvPr id="288" name="【福祉施設】&#10;一人当たり面積該当値テキスト"/>
        <xdr:cNvSpPr txBox="1"/>
      </xdr:nvSpPr>
      <xdr:spPr>
        <a:xfrm>
          <a:off x="10515600"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289" name="楕円 288"/>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123825</xdr:rowOff>
    </xdr:from>
    <xdr:to>
      <xdr:col>55</xdr:col>
      <xdr:colOff>0</xdr:colOff>
      <xdr:row>85</xdr:row>
      <xdr:rowOff>125730</xdr:rowOff>
    </xdr:to>
    <xdr:cxnSp macro="">
      <xdr:nvCxnSpPr>
        <xdr:cNvPr id="290" name="直線コネクタ 289"/>
        <xdr:cNvCxnSpPr/>
      </xdr:nvCxnSpPr>
      <xdr:spPr>
        <a:xfrm flipV="1">
          <a:off x="9639300" y="146970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76836</xdr:rowOff>
    </xdr:from>
    <xdr:to>
      <xdr:col>46</xdr:col>
      <xdr:colOff>38100</xdr:colOff>
      <xdr:row>86</xdr:row>
      <xdr:rowOff>6986</xdr:rowOff>
    </xdr:to>
    <xdr:sp macro="" textlink="">
      <xdr:nvSpPr>
        <xdr:cNvPr id="291" name="楕円 290"/>
        <xdr:cNvSpPr/>
      </xdr:nvSpPr>
      <xdr:spPr>
        <a:xfrm>
          <a:off x="8699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85</xdr:row>
      <xdr:rowOff>127636</xdr:rowOff>
    </xdr:to>
    <xdr:cxnSp macro="">
      <xdr:nvCxnSpPr>
        <xdr:cNvPr id="292" name="直線コネクタ 291"/>
        <xdr:cNvCxnSpPr/>
      </xdr:nvCxnSpPr>
      <xdr:spPr>
        <a:xfrm flipV="1">
          <a:off x="8750300" y="1469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293" name="楕円 292"/>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127636</xdr:rowOff>
    </xdr:from>
    <xdr:to>
      <xdr:col>45</xdr:col>
      <xdr:colOff>177800</xdr:colOff>
      <xdr:row>85</xdr:row>
      <xdr:rowOff>129539</xdr:rowOff>
    </xdr:to>
    <xdr:cxnSp macro="">
      <xdr:nvCxnSpPr>
        <xdr:cNvPr id="294" name="直線コネクタ 293"/>
        <xdr:cNvCxnSpPr/>
      </xdr:nvCxnSpPr>
      <xdr:spPr>
        <a:xfrm flipV="1">
          <a:off x="7861300" y="1470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13988</xdr:rowOff>
    </xdr:from>
    <xdr:ext cx="469744" cy="259045"/>
    <xdr:sp macro="" textlink="">
      <xdr:nvSpPr>
        <xdr:cNvPr id="295" name="n_1ave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296"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297" name="n_3aveValue【福祉施設】&#10;一人当たり面積"/>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167657</xdr:rowOff>
    </xdr:from>
    <xdr:ext cx="469744" cy="259045"/>
    <xdr:sp macro="" textlink="">
      <xdr:nvSpPr>
        <xdr:cNvPr id="298" name="n_1mainValue【福祉施設】&#10;一人当たり面積"/>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169563</xdr:rowOff>
    </xdr:from>
    <xdr:ext cx="469744" cy="259045"/>
    <xdr:sp macro="" textlink="">
      <xdr:nvSpPr>
        <xdr:cNvPr id="299" name="n_2mainValue【福祉施設】&#10;一人当たり面積"/>
        <xdr:cNvSpPr txBox="1"/>
      </xdr:nvSpPr>
      <xdr:spPr>
        <a:xfrm>
          <a:off x="8515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00" name="n_3mainValue【福祉施設】&#10;一人当たり面積"/>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1" name="テキスト ボックス 3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25" name="直線コネクタ 324"/>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26" name="【市民会館】&#10;有形固定資産減価償却率最小値テキスト"/>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27" name="直線コネクタ 326"/>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28"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29" name="直線コネクタ 328"/>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30" name="【市民会館】&#10;有形固定資産減価償却率平均値テキスト"/>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31" name="フローチャート: 判断 330"/>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32" name="フローチャート: 判断 331"/>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33" name="フローチャート: 判断 332"/>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34" name="フローチャート: 判断 333"/>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340" name="楕円 339"/>
        <xdr:cNvSpPr/>
      </xdr:nvSpPr>
      <xdr:spPr>
        <a:xfrm>
          <a:off x="4584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10177</xdr:rowOff>
    </xdr:from>
    <xdr:ext cx="405111" cy="259045"/>
    <xdr:sp macro="" textlink="">
      <xdr:nvSpPr>
        <xdr:cNvPr id="341" name="【市民会館】&#10;有形固定資産減価償却率該当値テキスト"/>
        <xdr:cNvSpPr txBox="1"/>
      </xdr:nvSpPr>
      <xdr:spPr>
        <a:xfrm>
          <a:off x="4673600"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55880</xdr:rowOff>
    </xdr:from>
    <xdr:to>
      <xdr:col>20</xdr:col>
      <xdr:colOff>38100</xdr:colOff>
      <xdr:row>103</xdr:row>
      <xdr:rowOff>157480</xdr:rowOff>
    </xdr:to>
    <xdr:sp macro="" textlink="">
      <xdr:nvSpPr>
        <xdr:cNvPr id="342" name="楕円 341"/>
        <xdr:cNvSpPr/>
      </xdr:nvSpPr>
      <xdr:spPr>
        <a:xfrm>
          <a:off x="3746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38100</xdr:rowOff>
    </xdr:from>
    <xdr:to>
      <xdr:col>24</xdr:col>
      <xdr:colOff>63500</xdr:colOff>
      <xdr:row>103</xdr:row>
      <xdr:rowOff>106680</xdr:rowOff>
    </xdr:to>
    <xdr:cxnSp macro="">
      <xdr:nvCxnSpPr>
        <xdr:cNvPr id="343" name="直線コネクタ 342"/>
        <xdr:cNvCxnSpPr/>
      </xdr:nvCxnSpPr>
      <xdr:spPr>
        <a:xfrm flipV="1">
          <a:off x="3797300" y="176974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55880</xdr:rowOff>
    </xdr:from>
    <xdr:to>
      <xdr:col>15</xdr:col>
      <xdr:colOff>101600</xdr:colOff>
      <xdr:row>103</xdr:row>
      <xdr:rowOff>157480</xdr:rowOff>
    </xdr:to>
    <xdr:sp macro="" textlink="">
      <xdr:nvSpPr>
        <xdr:cNvPr id="344" name="楕円 343"/>
        <xdr:cNvSpPr/>
      </xdr:nvSpPr>
      <xdr:spPr>
        <a:xfrm>
          <a:off x="2857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106680</xdr:rowOff>
    </xdr:from>
    <xdr:to>
      <xdr:col>19</xdr:col>
      <xdr:colOff>177800</xdr:colOff>
      <xdr:row>103</xdr:row>
      <xdr:rowOff>106680</xdr:rowOff>
    </xdr:to>
    <xdr:cxnSp macro="">
      <xdr:nvCxnSpPr>
        <xdr:cNvPr id="345" name="直線コネクタ 344"/>
        <xdr:cNvCxnSpPr/>
      </xdr:nvCxnSpPr>
      <xdr:spPr>
        <a:xfrm>
          <a:off x="2908300" y="17766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46" name="楕円 345"/>
        <xdr:cNvSpPr/>
      </xdr:nvSpPr>
      <xdr:spPr>
        <a:xfrm>
          <a:off x="1968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106680</xdr:rowOff>
    </xdr:from>
    <xdr:to>
      <xdr:col>15</xdr:col>
      <xdr:colOff>50800</xdr:colOff>
      <xdr:row>103</xdr:row>
      <xdr:rowOff>131445</xdr:rowOff>
    </xdr:to>
    <xdr:cxnSp macro="">
      <xdr:nvCxnSpPr>
        <xdr:cNvPr id="347" name="直線コネクタ 346"/>
        <xdr:cNvCxnSpPr/>
      </xdr:nvCxnSpPr>
      <xdr:spPr>
        <a:xfrm flipV="1">
          <a:off x="2019300" y="17766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348" name="n_1aveValue【市民会館】&#10;有形固定資産減価償却率"/>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349" name="n_2aveValue【市民会館】&#10;有形固定資産減価償却率"/>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50" name="n_3aveValue【市民会館】&#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2557</xdr:rowOff>
    </xdr:from>
    <xdr:ext cx="405111" cy="259045"/>
    <xdr:sp macro="" textlink="">
      <xdr:nvSpPr>
        <xdr:cNvPr id="351" name="n_1mainValue【市民会館】&#10;有形固定資産減価償却率"/>
        <xdr:cNvSpPr txBox="1"/>
      </xdr:nvSpPr>
      <xdr:spPr>
        <a:xfrm>
          <a:off x="3582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52" name="n_2mainValue【市民会館】&#10;有形固定資産減価償却率"/>
        <xdr:cNvSpPr txBox="1"/>
      </xdr:nvSpPr>
      <xdr:spPr>
        <a:xfrm>
          <a:off x="2705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353" name="n_3main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5" name="テキスト ボックス 36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7" name="テキスト ボックス 36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9" name="テキスト ボックス 3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1" name="テキスト ボックス 37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3" name="テキスト ボックス 37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77" name="直線コネクタ 376"/>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78" name="【市民会館】&#10;一人当たり面積最小値テキスト"/>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79" name="直線コネクタ 378"/>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8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81" name="直線コネクタ 38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23513</xdr:rowOff>
    </xdr:from>
    <xdr:ext cx="469744" cy="259045"/>
    <xdr:sp macro="" textlink="">
      <xdr:nvSpPr>
        <xdr:cNvPr id="382" name="【市民会館】&#10;一人当たり面積平均値テキスト"/>
        <xdr:cNvSpPr txBox="1"/>
      </xdr:nvSpPr>
      <xdr:spPr>
        <a:xfrm>
          <a:off x="10515600" y="1802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83" name="フローチャート: 判断 382"/>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84" name="フローチャート: 判断 383"/>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385" name="フローチャート: 判断 384"/>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386" name="フローチャート: 判断 385"/>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34925</xdr:rowOff>
    </xdr:from>
    <xdr:to>
      <xdr:col>55</xdr:col>
      <xdr:colOff>50800</xdr:colOff>
      <xdr:row>108</xdr:row>
      <xdr:rowOff>136525</xdr:rowOff>
    </xdr:to>
    <xdr:sp macro="" textlink="">
      <xdr:nvSpPr>
        <xdr:cNvPr id="392" name="楕円 391"/>
        <xdr:cNvSpPr/>
      </xdr:nvSpPr>
      <xdr:spPr>
        <a:xfrm>
          <a:off x="104267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121302</xdr:rowOff>
    </xdr:from>
    <xdr:ext cx="469744" cy="259045"/>
    <xdr:sp macro="" textlink="">
      <xdr:nvSpPr>
        <xdr:cNvPr id="393" name="【市民会館】&#10;一人当たり面積該当値テキスト"/>
        <xdr:cNvSpPr txBox="1"/>
      </xdr:nvSpPr>
      <xdr:spPr>
        <a:xfrm>
          <a:off x="10515600" y="1846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34925</xdr:rowOff>
    </xdr:from>
    <xdr:to>
      <xdr:col>50</xdr:col>
      <xdr:colOff>165100</xdr:colOff>
      <xdr:row>108</xdr:row>
      <xdr:rowOff>136525</xdr:rowOff>
    </xdr:to>
    <xdr:sp macro="" textlink="">
      <xdr:nvSpPr>
        <xdr:cNvPr id="394" name="楕円 393"/>
        <xdr:cNvSpPr/>
      </xdr:nvSpPr>
      <xdr:spPr>
        <a:xfrm>
          <a:off x="9588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85725</xdr:rowOff>
    </xdr:from>
    <xdr:to>
      <xdr:col>55</xdr:col>
      <xdr:colOff>0</xdr:colOff>
      <xdr:row>108</xdr:row>
      <xdr:rowOff>85725</xdr:rowOff>
    </xdr:to>
    <xdr:cxnSp macro="">
      <xdr:nvCxnSpPr>
        <xdr:cNvPr id="395" name="直線コネクタ 394"/>
        <xdr:cNvCxnSpPr/>
      </xdr:nvCxnSpPr>
      <xdr:spPr>
        <a:xfrm>
          <a:off x="9639300" y="18602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34925</xdr:rowOff>
    </xdr:from>
    <xdr:to>
      <xdr:col>46</xdr:col>
      <xdr:colOff>38100</xdr:colOff>
      <xdr:row>108</xdr:row>
      <xdr:rowOff>136525</xdr:rowOff>
    </xdr:to>
    <xdr:sp macro="" textlink="">
      <xdr:nvSpPr>
        <xdr:cNvPr id="396" name="楕円 395"/>
        <xdr:cNvSpPr/>
      </xdr:nvSpPr>
      <xdr:spPr>
        <a:xfrm>
          <a:off x="8699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85725</xdr:rowOff>
    </xdr:from>
    <xdr:to>
      <xdr:col>50</xdr:col>
      <xdr:colOff>114300</xdr:colOff>
      <xdr:row>108</xdr:row>
      <xdr:rowOff>85725</xdr:rowOff>
    </xdr:to>
    <xdr:cxnSp macro="">
      <xdr:nvCxnSpPr>
        <xdr:cNvPr id="397" name="直線コネクタ 396"/>
        <xdr:cNvCxnSpPr/>
      </xdr:nvCxnSpPr>
      <xdr:spPr>
        <a:xfrm>
          <a:off x="8750300" y="18602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36830</xdr:rowOff>
    </xdr:from>
    <xdr:to>
      <xdr:col>41</xdr:col>
      <xdr:colOff>101600</xdr:colOff>
      <xdr:row>108</xdr:row>
      <xdr:rowOff>138430</xdr:rowOff>
    </xdr:to>
    <xdr:sp macro="" textlink="">
      <xdr:nvSpPr>
        <xdr:cNvPr id="398" name="楕円 397"/>
        <xdr:cNvSpPr/>
      </xdr:nvSpPr>
      <xdr:spPr>
        <a:xfrm>
          <a:off x="7810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85725</xdr:rowOff>
    </xdr:from>
    <xdr:to>
      <xdr:col>45</xdr:col>
      <xdr:colOff>177800</xdr:colOff>
      <xdr:row>108</xdr:row>
      <xdr:rowOff>87630</xdr:rowOff>
    </xdr:to>
    <xdr:cxnSp macro="">
      <xdr:nvCxnSpPr>
        <xdr:cNvPr id="399" name="直線コネクタ 398"/>
        <xdr:cNvCxnSpPr/>
      </xdr:nvCxnSpPr>
      <xdr:spPr>
        <a:xfrm flipV="1">
          <a:off x="7861300" y="18602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23513</xdr:rowOff>
    </xdr:from>
    <xdr:ext cx="469744" cy="259045"/>
    <xdr:sp macro="" textlink="">
      <xdr:nvSpPr>
        <xdr:cNvPr id="400" name="n_1aveValue【市民会館】&#10;一人当たり面積"/>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01" name="n_2aveValue【市民会館】&#10;一人当たり面積"/>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402" name="n_3aveValue【市民会館】&#10;一人当たり面積"/>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127652</xdr:rowOff>
    </xdr:from>
    <xdr:ext cx="469744" cy="259045"/>
    <xdr:sp macro="" textlink="">
      <xdr:nvSpPr>
        <xdr:cNvPr id="403" name="n_1mainValue【市民会館】&#10;一人当たり面積"/>
        <xdr:cNvSpPr txBox="1"/>
      </xdr:nvSpPr>
      <xdr:spPr>
        <a:xfrm>
          <a:off x="9391727" y="1864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127652</xdr:rowOff>
    </xdr:from>
    <xdr:ext cx="469744" cy="259045"/>
    <xdr:sp macro="" textlink="">
      <xdr:nvSpPr>
        <xdr:cNvPr id="404" name="n_2mainValue【市民会館】&#10;一人当たり面積"/>
        <xdr:cNvSpPr txBox="1"/>
      </xdr:nvSpPr>
      <xdr:spPr>
        <a:xfrm>
          <a:off x="8515427" y="1864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129557</xdr:rowOff>
    </xdr:from>
    <xdr:ext cx="469744" cy="259045"/>
    <xdr:sp macro="" textlink="">
      <xdr:nvSpPr>
        <xdr:cNvPr id="405" name="n_3mainValue【市民会館】&#10;一人当たり面積"/>
        <xdr:cNvSpPr txBox="1"/>
      </xdr:nvSpPr>
      <xdr:spPr>
        <a:xfrm>
          <a:off x="7626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6" name="直線コネクタ 41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7" name="テキスト ボックス 41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8" name="直線コネクタ 41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9" name="テキスト ボックス 41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0" name="直線コネクタ 41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1" name="テキスト ボックス 42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2" name="直線コネクタ 42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3" name="テキスト ボックス 42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4" name="直線コネクタ 42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5" name="テキスト ボックス 42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6" name="直線コネクタ 42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7" name="テキスト ボックス 42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31" name="直線コネクタ 430"/>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32"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33" name="直線コネクタ 432"/>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4"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5" name="直線コネクタ 43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436" name="【一般廃棄物処理施設】&#10;有形固定資産減価償却率平均値テキスト"/>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37" name="フローチャート: 判断 436"/>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38" name="フローチャート: 判断 437"/>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39" name="フローチャート: 判断 438"/>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40" name="フローチャート: 判断 439"/>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151130</xdr:rowOff>
    </xdr:from>
    <xdr:to>
      <xdr:col>72</xdr:col>
      <xdr:colOff>38100</xdr:colOff>
      <xdr:row>36</xdr:row>
      <xdr:rowOff>81280</xdr:rowOff>
    </xdr:to>
    <xdr:sp macro="" textlink="">
      <xdr:nvSpPr>
        <xdr:cNvPr id="446" name="楕円 445"/>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154957</xdr:rowOff>
    </xdr:from>
    <xdr:ext cx="405111" cy="259045"/>
    <xdr:sp macro="" textlink="">
      <xdr:nvSpPr>
        <xdr:cNvPr id="447" name="n_1aveValue【一般廃棄物処理施設】&#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48"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165480</xdr:rowOff>
    </xdr:from>
    <xdr:ext cx="405111" cy="259045"/>
    <xdr:sp macro="" textlink="">
      <xdr:nvSpPr>
        <xdr:cNvPr id="449" name="n_3aveValue【一般廃棄物処理施設】&#10;有形固定資産減価償却率"/>
        <xdr:cNvSpPr txBox="1"/>
      </xdr:nvSpPr>
      <xdr:spPr>
        <a:xfrm>
          <a:off x="13500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450" name="n_3mainValue【一般廃棄物処理施設】&#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72" name="直線コネクタ 471"/>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73"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74" name="直線コネクタ 473"/>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75"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76" name="直線コネクタ 475"/>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477" name="【一般廃棄物処理施設】&#10;一人当たり有形固定資産（償却資産）額平均値テキスト"/>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78" name="フローチャート: 判断 477"/>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79" name="フローチャート: 判断 478"/>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480" name="フローチャート: 判断 479"/>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481" name="フローチャート: 判断 480"/>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42421</xdr:rowOff>
    </xdr:from>
    <xdr:to>
      <xdr:col>102</xdr:col>
      <xdr:colOff>165100</xdr:colOff>
      <xdr:row>41</xdr:row>
      <xdr:rowOff>144021</xdr:rowOff>
    </xdr:to>
    <xdr:sp macro="" textlink="">
      <xdr:nvSpPr>
        <xdr:cNvPr id="487" name="楕円 486"/>
        <xdr:cNvSpPr/>
      </xdr:nvSpPr>
      <xdr:spPr>
        <a:xfrm>
          <a:off x="19494500" y="70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488" name="n_1aveValue【一般廃棄物処理施設】&#10;一人当たり有形固定資産（償却資産）額"/>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489" name="n_2aveValue【一般廃棄物処理施設】&#10;一人当たり有形固定資産（償却資産）額"/>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490" name="n_3aveValue【一般廃棄物処理施設】&#10;一人当たり有形固定資産（償却資産）額"/>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135148</xdr:rowOff>
    </xdr:from>
    <xdr:ext cx="534377" cy="259045"/>
    <xdr:sp macro="" textlink="">
      <xdr:nvSpPr>
        <xdr:cNvPr id="491" name="n_3mainValue【一般廃棄物処理施設】&#10;一人当たり有形固定資産（償却資産）額"/>
        <xdr:cNvSpPr txBox="1"/>
      </xdr:nvSpPr>
      <xdr:spPr>
        <a:xfrm>
          <a:off x="19278111" y="71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2" name="テキスト ボックス 50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3" name="直線コネクタ 5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4" name="テキスト ボックス 5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5" name="直線コネクタ 5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6" name="テキスト ボックス 5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7" name="直線コネクタ 5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8" name="テキスト ボックス 5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9" name="直線コネクタ 5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0" name="テキスト ボックス 5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1" name="直線コネクタ 5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2" name="テキスト ボックス 51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4" name="テキスト ボックス 5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516" name="直線コネクタ 515"/>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17"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8" name="直線コネクタ 517"/>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519"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520" name="直線コネクタ 519"/>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521" name="【保健センター・保健所】&#10;有形固定資産減価償却率平均値テキスト"/>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22" name="フローチャート: 判断 521"/>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23" name="フローチャート: 判断 522"/>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24" name="フローチャート: 判断 523"/>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25" name="フローチャート: 判断 524"/>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34925</xdr:rowOff>
    </xdr:from>
    <xdr:to>
      <xdr:col>85</xdr:col>
      <xdr:colOff>177800</xdr:colOff>
      <xdr:row>60</xdr:row>
      <xdr:rowOff>136525</xdr:rowOff>
    </xdr:to>
    <xdr:sp macro="" textlink="">
      <xdr:nvSpPr>
        <xdr:cNvPr id="531" name="楕円 530"/>
        <xdr:cNvSpPr/>
      </xdr:nvSpPr>
      <xdr:spPr>
        <a:xfrm>
          <a:off x="16268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57802</xdr:rowOff>
    </xdr:from>
    <xdr:ext cx="405111" cy="259045"/>
    <xdr:sp macro="" textlink="">
      <xdr:nvSpPr>
        <xdr:cNvPr id="532" name="【保健センター・保健所】&#10;有形固定資産減価償却率該当値テキスト"/>
        <xdr:cNvSpPr txBox="1"/>
      </xdr:nvSpPr>
      <xdr:spPr>
        <a:xfrm>
          <a:off x="16357600"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33" name="楕円 532"/>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61</xdr:row>
      <xdr:rowOff>7620</xdr:rowOff>
    </xdr:to>
    <xdr:cxnSp macro="">
      <xdr:nvCxnSpPr>
        <xdr:cNvPr id="534" name="直線コネクタ 533"/>
        <xdr:cNvCxnSpPr/>
      </xdr:nvCxnSpPr>
      <xdr:spPr>
        <a:xfrm flipV="1">
          <a:off x="15481300" y="1037272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535" name="楕円 534"/>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7620</xdr:rowOff>
    </xdr:to>
    <xdr:cxnSp macro="">
      <xdr:nvCxnSpPr>
        <xdr:cNvPr id="536" name="直線コネクタ 535"/>
        <xdr:cNvCxnSpPr/>
      </xdr:nvCxnSpPr>
      <xdr:spPr>
        <a:xfrm>
          <a:off x="14592300" y="1046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37" name="楕円 536"/>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7620</xdr:rowOff>
    </xdr:to>
    <xdr:cxnSp macro="">
      <xdr:nvCxnSpPr>
        <xdr:cNvPr id="538" name="直線コネクタ 537"/>
        <xdr:cNvCxnSpPr/>
      </xdr:nvCxnSpPr>
      <xdr:spPr>
        <a:xfrm>
          <a:off x="13703300" y="1043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66692</xdr:rowOff>
    </xdr:from>
    <xdr:ext cx="405111" cy="259045"/>
    <xdr:sp macro="" textlink="">
      <xdr:nvSpPr>
        <xdr:cNvPr id="539" name="n_1aveValue【保健センター・保健所】&#10;有形固定資産減価償却率"/>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540" name="n_2aveValue【保健センター・保健所】&#10;有形固定資産減価償却率"/>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150512</xdr:rowOff>
    </xdr:from>
    <xdr:ext cx="405111" cy="259045"/>
    <xdr:sp macro="" textlink="">
      <xdr:nvSpPr>
        <xdr:cNvPr id="541"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74947</xdr:rowOff>
    </xdr:from>
    <xdr:ext cx="405111" cy="259045"/>
    <xdr:sp macro="" textlink="">
      <xdr:nvSpPr>
        <xdr:cNvPr id="542" name="n_1mainValue【保健センター・保健所】&#10;有形固定資産減価償却率"/>
        <xdr:cNvSpPr txBox="1"/>
      </xdr:nvSpPr>
      <xdr:spPr>
        <a:xfrm>
          <a:off x="152660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74947</xdr:rowOff>
    </xdr:from>
    <xdr:ext cx="405111" cy="259045"/>
    <xdr:sp macro="" textlink="">
      <xdr:nvSpPr>
        <xdr:cNvPr id="543" name="n_2mainValue【保健センター・保健所】&#10;有形固定資産減価償却率"/>
        <xdr:cNvSpPr txBox="1"/>
      </xdr:nvSpPr>
      <xdr:spPr>
        <a:xfrm>
          <a:off x="14389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48277</xdr:rowOff>
    </xdr:from>
    <xdr:ext cx="405111" cy="259045"/>
    <xdr:sp macro="" textlink="">
      <xdr:nvSpPr>
        <xdr:cNvPr id="544" name="n_3mainValue【保健センター・保健所】&#10;有形固定資産減価償却率"/>
        <xdr:cNvSpPr txBox="1"/>
      </xdr:nvSpPr>
      <xdr:spPr>
        <a:xfrm>
          <a:off x="13500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568" name="直線コネクタ 567"/>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69"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70" name="直線コネクタ 569"/>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571"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72" name="直線コネクタ 571"/>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573" name="【保健センター・保健所】&#10;一人当たり面積平均値テキスト"/>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74" name="フローチャート: 判断 573"/>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575" name="フローチャート: 判断 574"/>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576" name="フローチャート: 判断 575"/>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577" name="フローチャート: 判断 576"/>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83" name="楕円 582"/>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584" name="【保健センター・保健所】&#10;一人当たり面積該当値テキスト"/>
        <xdr:cNvSpPr txBox="1"/>
      </xdr:nvSpPr>
      <xdr:spPr>
        <a:xfrm>
          <a:off x="22199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585" name="楕円 584"/>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38100</xdr:rowOff>
    </xdr:to>
    <xdr:cxnSp macro="">
      <xdr:nvCxnSpPr>
        <xdr:cNvPr id="586" name="直線コネクタ 585"/>
        <xdr:cNvCxnSpPr/>
      </xdr:nvCxnSpPr>
      <xdr:spPr>
        <a:xfrm flipV="1">
          <a:off x="21323300" y="10835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587" name="楕円 586"/>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588" name="直線コネクタ 587"/>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89" name="楕円 588"/>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41910</xdr:rowOff>
    </xdr:to>
    <xdr:cxnSp macro="">
      <xdr:nvCxnSpPr>
        <xdr:cNvPr id="590" name="直線コネクタ 589"/>
        <xdr:cNvCxnSpPr/>
      </xdr:nvCxnSpPr>
      <xdr:spPr>
        <a:xfrm flipV="1">
          <a:off x="19545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154957</xdr:rowOff>
    </xdr:from>
    <xdr:ext cx="469744" cy="259045"/>
    <xdr:sp macro="" textlink="">
      <xdr:nvSpPr>
        <xdr:cNvPr id="591" name="n_1aveValue【保健センター・保健所】&#10;一人当たり面積"/>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592" name="n_2aveValue【保健センター・保健所】&#10;一人当たり面積"/>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593" name="n_3aveValue【保健センター・保健所】&#10;一人当たり面積"/>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594"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595"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596" name="n_3main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8" name="テキスト ボックス 6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8" name="テキスト ボックス 6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22" name="直線コネクタ 621"/>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23"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24" name="直線コネクタ 623"/>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25"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26" name="直線コネクタ 625"/>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627"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28" name="フローチャート: 判断 627"/>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29" name="フローチャート: 判断 628"/>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630" name="フローチャート: 判断 629"/>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31" name="フローチャート: 判断 630"/>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637" name="楕円 636"/>
        <xdr:cNvSpPr/>
      </xdr:nvSpPr>
      <xdr:spPr>
        <a:xfrm>
          <a:off x="16268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134275</xdr:rowOff>
    </xdr:from>
    <xdr:ext cx="405111" cy="259045"/>
    <xdr:sp macro="" textlink="">
      <xdr:nvSpPr>
        <xdr:cNvPr id="638" name="【消防施設】&#10;有形固定資産減価償却率該当値テキスト"/>
        <xdr:cNvSpPr txBox="1"/>
      </xdr:nvSpPr>
      <xdr:spPr>
        <a:xfrm>
          <a:off x="16357600" y="1367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639" name="楕円 638"/>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162198</xdr:rowOff>
    </xdr:from>
    <xdr:to>
      <xdr:col>85</xdr:col>
      <xdr:colOff>127000</xdr:colOff>
      <xdr:row>81</xdr:row>
      <xdr:rowOff>91984</xdr:rowOff>
    </xdr:to>
    <xdr:cxnSp macro="">
      <xdr:nvCxnSpPr>
        <xdr:cNvPr id="640" name="直線コネクタ 639"/>
        <xdr:cNvCxnSpPr/>
      </xdr:nvCxnSpPr>
      <xdr:spPr>
        <a:xfrm flipV="1">
          <a:off x="15481300" y="13878198"/>
          <a:ext cx="8382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41184</xdr:rowOff>
    </xdr:from>
    <xdr:to>
      <xdr:col>76</xdr:col>
      <xdr:colOff>165100</xdr:colOff>
      <xdr:row>81</xdr:row>
      <xdr:rowOff>142784</xdr:rowOff>
    </xdr:to>
    <xdr:sp macro="" textlink="">
      <xdr:nvSpPr>
        <xdr:cNvPr id="641" name="楕円 640"/>
        <xdr:cNvSpPr/>
      </xdr:nvSpPr>
      <xdr:spPr>
        <a:xfrm>
          <a:off x="14541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91984</xdr:rowOff>
    </xdr:to>
    <xdr:cxnSp macro="">
      <xdr:nvCxnSpPr>
        <xdr:cNvPr id="642" name="直線コネクタ 641"/>
        <xdr:cNvCxnSpPr/>
      </xdr:nvCxnSpPr>
      <xdr:spPr>
        <a:xfrm>
          <a:off x="14592300" y="13979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85271</xdr:rowOff>
    </xdr:from>
    <xdr:to>
      <xdr:col>72</xdr:col>
      <xdr:colOff>38100</xdr:colOff>
      <xdr:row>82</xdr:row>
      <xdr:rowOff>15421</xdr:rowOff>
    </xdr:to>
    <xdr:sp macro="" textlink="">
      <xdr:nvSpPr>
        <xdr:cNvPr id="643" name="楕円 642"/>
        <xdr:cNvSpPr/>
      </xdr:nvSpPr>
      <xdr:spPr>
        <a:xfrm>
          <a:off x="13652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91984</xdr:rowOff>
    </xdr:from>
    <xdr:to>
      <xdr:col>76</xdr:col>
      <xdr:colOff>114300</xdr:colOff>
      <xdr:row>81</xdr:row>
      <xdr:rowOff>136071</xdr:rowOff>
    </xdr:to>
    <xdr:cxnSp macro="">
      <xdr:nvCxnSpPr>
        <xdr:cNvPr id="644" name="直線コネクタ 643"/>
        <xdr:cNvCxnSpPr/>
      </xdr:nvCxnSpPr>
      <xdr:spPr>
        <a:xfrm flipV="1">
          <a:off x="13703300" y="1397943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645"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646"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47"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648" name="n_1mainValue【消防施設】&#10;有形固定資産減価償却率"/>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159311</xdr:rowOff>
    </xdr:from>
    <xdr:ext cx="405111" cy="259045"/>
    <xdr:sp macro="" textlink="">
      <xdr:nvSpPr>
        <xdr:cNvPr id="649" name="n_2mainValue【消防施設】&#10;有形固定資産減価償却率"/>
        <xdr:cNvSpPr txBox="1"/>
      </xdr:nvSpPr>
      <xdr:spPr>
        <a:xfrm>
          <a:off x="14389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6548</xdr:rowOff>
    </xdr:from>
    <xdr:ext cx="405111" cy="259045"/>
    <xdr:sp macro="" textlink="">
      <xdr:nvSpPr>
        <xdr:cNvPr id="650" name="n_3mainValue【消防施設】&#10;有形固定資産減価償却率"/>
        <xdr:cNvSpPr txBox="1"/>
      </xdr:nvSpPr>
      <xdr:spPr>
        <a:xfrm>
          <a:off x="13500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74" name="直線コネクタ 673"/>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75"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76" name="直線コネクタ 675"/>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677"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678" name="直線コネクタ 677"/>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9"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80" name="フローチャート: 判断 67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81" name="フローチャート: 判断 680"/>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82" name="フローチャート: 判断 68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683" name="フローチャート: 判断 682"/>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17780</xdr:rowOff>
    </xdr:from>
    <xdr:to>
      <xdr:col>116</xdr:col>
      <xdr:colOff>114300</xdr:colOff>
      <xdr:row>85</xdr:row>
      <xdr:rowOff>119380</xdr:rowOff>
    </xdr:to>
    <xdr:sp macro="" textlink="">
      <xdr:nvSpPr>
        <xdr:cNvPr id="689" name="楕円 688"/>
        <xdr:cNvSpPr/>
      </xdr:nvSpPr>
      <xdr:spPr>
        <a:xfrm>
          <a:off x="22110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167657</xdr:rowOff>
    </xdr:from>
    <xdr:ext cx="469744" cy="259045"/>
    <xdr:sp macro="" textlink="">
      <xdr:nvSpPr>
        <xdr:cNvPr id="690" name="【消防施設】&#10;一人当たり面積該当値テキスト"/>
        <xdr:cNvSpPr txBox="1"/>
      </xdr:nvSpPr>
      <xdr:spPr>
        <a:xfrm>
          <a:off x="22199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91" name="楕円 690"/>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68580</xdr:rowOff>
    </xdr:from>
    <xdr:to>
      <xdr:col>116</xdr:col>
      <xdr:colOff>63500</xdr:colOff>
      <xdr:row>85</xdr:row>
      <xdr:rowOff>72389</xdr:rowOff>
    </xdr:to>
    <xdr:cxnSp macro="">
      <xdr:nvCxnSpPr>
        <xdr:cNvPr id="692" name="直線コネクタ 691"/>
        <xdr:cNvCxnSpPr/>
      </xdr:nvCxnSpPr>
      <xdr:spPr>
        <a:xfrm flipV="1">
          <a:off x="21323300" y="146418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693" name="楕円 692"/>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76200</xdr:rowOff>
    </xdr:to>
    <xdr:cxnSp macro="">
      <xdr:nvCxnSpPr>
        <xdr:cNvPr id="694" name="直線コネクタ 693"/>
        <xdr:cNvCxnSpPr/>
      </xdr:nvCxnSpPr>
      <xdr:spPr>
        <a:xfrm flipV="1">
          <a:off x="20434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695" name="楕円 694"/>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696" name="直線コネクタ 695"/>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697"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98"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699" name="n_3aveValue【消防施設】&#10;一人当たり面積"/>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00"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01" name="n_2mainValue【消防施設】&#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02" name="n_3mainValue【消防施設】&#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4" name="テキスト ボックス 7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4" name="テキスト ボックス 7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6" name="テキスト ボックス 7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28" name="直線コネクタ 727"/>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29"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30" name="直線コネクタ 729"/>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31"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32" name="直線コネクタ 731"/>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33"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34" name="フローチャート: 判断 733"/>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35" name="フローチャート: 判断 734"/>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36" name="フローチャート: 判断 735"/>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37" name="フローチャート: 判断 736"/>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743" name="楕円 742"/>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744" name="【庁舎】&#10;有形固定資産減価償却率該当値テキスト"/>
        <xdr:cNvSpPr txBox="1"/>
      </xdr:nvSpPr>
      <xdr:spPr>
        <a:xfrm>
          <a:off x="163576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95613</xdr:rowOff>
    </xdr:from>
    <xdr:to>
      <xdr:col>81</xdr:col>
      <xdr:colOff>101600</xdr:colOff>
      <xdr:row>103</xdr:row>
      <xdr:rowOff>25763</xdr:rowOff>
    </xdr:to>
    <xdr:sp macro="" textlink="">
      <xdr:nvSpPr>
        <xdr:cNvPr id="745" name="楕円 744"/>
        <xdr:cNvSpPr/>
      </xdr:nvSpPr>
      <xdr:spPr>
        <a:xfrm>
          <a:off x="15430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146413</xdr:rowOff>
    </xdr:to>
    <xdr:cxnSp macro="">
      <xdr:nvCxnSpPr>
        <xdr:cNvPr id="746" name="直線コネクタ 745"/>
        <xdr:cNvCxnSpPr/>
      </xdr:nvCxnSpPr>
      <xdr:spPr>
        <a:xfrm flipV="1">
          <a:off x="15481300" y="176000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95613</xdr:rowOff>
    </xdr:from>
    <xdr:to>
      <xdr:col>76</xdr:col>
      <xdr:colOff>165100</xdr:colOff>
      <xdr:row>103</xdr:row>
      <xdr:rowOff>25763</xdr:rowOff>
    </xdr:to>
    <xdr:sp macro="" textlink="">
      <xdr:nvSpPr>
        <xdr:cNvPr id="747" name="楕円 746"/>
        <xdr:cNvSpPr/>
      </xdr:nvSpPr>
      <xdr:spPr>
        <a:xfrm>
          <a:off x="14541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146413</xdr:rowOff>
    </xdr:from>
    <xdr:to>
      <xdr:col>81</xdr:col>
      <xdr:colOff>50800</xdr:colOff>
      <xdr:row>102</xdr:row>
      <xdr:rowOff>146413</xdr:rowOff>
    </xdr:to>
    <xdr:cxnSp macro="">
      <xdr:nvCxnSpPr>
        <xdr:cNvPr id="748" name="直線コネクタ 747"/>
        <xdr:cNvCxnSpPr/>
      </xdr:nvCxnSpPr>
      <xdr:spPr>
        <a:xfrm>
          <a:off x="14592300" y="17634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111942</xdr:rowOff>
    </xdr:from>
    <xdr:to>
      <xdr:col>72</xdr:col>
      <xdr:colOff>38100</xdr:colOff>
      <xdr:row>103</xdr:row>
      <xdr:rowOff>42092</xdr:rowOff>
    </xdr:to>
    <xdr:sp macro="" textlink="">
      <xdr:nvSpPr>
        <xdr:cNvPr id="749" name="楕円 748"/>
        <xdr:cNvSpPr/>
      </xdr:nvSpPr>
      <xdr:spPr>
        <a:xfrm>
          <a:off x="13652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146413</xdr:rowOff>
    </xdr:from>
    <xdr:to>
      <xdr:col>76</xdr:col>
      <xdr:colOff>114300</xdr:colOff>
      <xdr:row>102</xdr:row>
      <xdr:rowOff>162742</xdr:rowOff>
    </xdr:to>
    <xdr:cxnSp macro="">
      <xdr:nvCxnSpPr>
        <xdr:cNvPr id="750" name="直線コネクタ 749"/>
        <xdr:cNvCxnSpPr/>
      </xdr:nvCxnSpPr>
      <xdr:spPr>
        <a:xfrm flipV="1">
          <a:off x="13703300" y="176343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751"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52"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49547</xdr:rowOff>
    </xdr:from>
    <xdr:ext cx="405111" cy="259045"/>
    <xdr:sp macro="" textlink="">
      <xdr:nvSpPr>
        <xdr:cNvPr id="753" name="n_3aveValue【庁舎】&#10;有形固定資産減価償却率"/>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42290</xdr:rowOff>
    </xdr:from>
    <xdr:ext cx="405111" cy="259045"/>
    <xdr:sp macro="" textlink="">
      <xdr:nvSpPr>
        <xdr:cNvPr id="754" name="n_1mainValue【庁舎】&#10;有形固定資産減価償却率"/>
        <xdr:cNvSpPr txBox="1"/>
      </xdr:nvSpPr>
      <xdr:spPr>
        <a:xfrm>
          <a:off x="15266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42290</xdr:rowOff>
    </xdr:from>
    <xdr:ext cx="405111" cy="259045"/>
    <xdr:sp macro="" textlink="">
      <xdr:nvSpPr>
        <xdr:cNvPr id="755" name="n_2mainValue【庁舎】&#10;有形固定資産減価償却率"/>
        <xdr:cNvSpPr txBox="1"/>
      </xdr:nvSpPr>
      <xdr:spPr>
        <a:xfrm>
          <a:off x="14389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58619</xdr:rowOff>
    </xdr:from>
    <xdr:ext cx="405111" cy="259045"/>
    <xdr:sp macro="" textlink="">
      <xdr:nvSpPr>
        <xdr:cNvPr id="756" name="n_3mainValue【庁舎】&#10;有形固定資産減価償却率"/>
        <xdr:cNvSpPr txBox="1"/>
      </xdr:nvSpPr>
      <xdr:spPr>
        <a:xfrm>
          <a:off x="13500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82" name="直線コネクタ 781"/>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83"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84" name="直線コネクタ 783"/>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85"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86" name="直線コネクタ 785"/>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787"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88" name="フローチャート: 判断 787"/>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89" name="フローチャート: 判断 788"/>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790" name="フローチャート: 判断 789"/>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91" name="フローチャート: 判断 790"/>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89626</xdr:rowOff>
    </xdr:from>
    <xdr:to>
      <xdr:col>116</xdr:col>
      <xdr:colOff>114300</xdr:colOff>
      <xdr:row>107</xdr:row>
      <xdr:rowOff>19776</xdr:rowOff>
    </xdr:to>
    <xdr:sp macro="" textlink="">
      <xdr:nvSpPr>
        <xdr:cNvPr id="797" name="楕円 796"/>
        <xdr:cNvSpPr/>
      </xdr:nvSpPr>
      <xdr:spPr>
        <a:xfrm>
          <a:off x="22110700" y="182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68053</xdr:rowOff>
    </xdr:from>
    <xdr:ext cx="469744" cy="259045"/>
    <xdr:sp macro="" textlink="">
      <xdr:nvSpPr>
        <xdr:cNvPr id="798" name="【庁舎】&#10;一人当たり面積該当値テキスト"/>
        <xdr:cNvSpPr txBox="1"/>
      </xdr:nvSpPr>
      <xdr:spPr>
        <a:xfrm>
          <a:off x="22199600" y="182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99" name="楕円 798"/>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140426</xdr:rowOff>
    </xdr:from>
    <xdr:to>
      <xdr:col>116</xdr:col>
      <xdr:colOff>63500</xdr:colOff>
      <xdr:row>106</xdr:row>
      <xdr:rowOff>144780</xdr:rowOff>
    </xdr:to>
    <xdr:cxnSp macro="">
      <xdr:nvCxnSpPr>
        <xdr:cNvPr id="800" name="直線コネクタ 799"/>
        <xdr:cNvCxnSpPr/>
      </xdr:nvCxnSpPr>
      <xdr:spPr>
        <a:xfrm flipV="1">
          <a:off x="21323300" y="183141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98334</xdr:rowOff>
    </xdr:from>
    <xdr:to>
      <xdr:col>107</xdr:col>
      <xdr:colOff>101600</xdr:colOff>
      <xdr:row>107</xdr:row>
      <xdr:rowOff>28484</xdr:rowOff>
    </xdr:to>
    <xdr:sp macro="" textlink="">
      <xdr:nvSpPr>
        <xdr:cNvPr id="801" name="楕円 800"/>
        <xdr:cNvSpPr/>
      </xdr:nvSpPr>
      <xdr:spPr>
        <a:xfrm>
          <a:off x="20383500" y="182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149134</xdr:rowOff>
    </xdr:to>
    <xdr:cxnSp macro="">
      <xdr:nvCxnSpPr>
        <xdr:cNvPr id="802" name="直線コネクタ 801"/>
        <xdr:cNvCxnSpPr/>
      </xdr:nvCxnSpPr>
      <xdr:spPr>
        <a:xfrm flipV="1">
          <a:off x="20434300" y="183184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803" name="楕円 802"/>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149134</xdr:rowOff>
    </xdr:from>
    <xdr:to>
      <xdr:col>107</xdr:col>
      <xdr:colOff>50800</xdr:colOff>
      <xdr:row>106</xdr:row>
      <xdr:rowOff>152400</xdr:rowOff>
    </xdr:to>
    <xdr:cxnSp macro="">
      <xdr:nvCxnSpPr>
        <xdr:cNvPr id="804" name="直線コネクタ 803"/>
        <xdr:cNvCxnSpPr/>
      </xdr:nvCxnSpPr>
      <xdr:spPr>
        <a:xfrm flipV="1">
          <a:off x="19545300" y="183228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05"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806"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807" name="n_3aveValue【庁舎】&#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808"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19611</xdr:rowOff>
    </xdr:from>
    <xdr:ext cx="469744" cy="259045"/>
    <xdr:sp macro="" textlink="">
      <xdr:nvSpPr>
        <xdr:cNvPr id="809" name="n_2mainValue【庁舎】&#10;一人当たり面積"/>
        <xdr:cNvSpPr txBox="1"/>
      </xdr:nvSpPr>
      <xdr:spPr>
        <a:xfrm>
          <a:off x="20199427" y="1836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48277</xdr:rowOff>
    </xdr:from>
    <xdr:ext cx="469744" cy="259045"/>
    <xdr:sp macro="" textlink="">
      <xdr:nvSpPr>
        <xdr:cNvPr id="810" name="n_3mainValue【庁舎】&#10;一人当たり面積"/>
        <xdr:cNvSpPr txBox="1"/>
      </xdr:nvSpPr>
      <xdr:spPr>
        <a:xfrm>
          <a:off x="19310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社会教育施設である図書館及び体育館の有形固定資産減価償却率は共に類似団体内平均値を下回っており、類似団体に比べ、施設の維持・更新が進んでいる状況であると言える。一方、福祉施設、保健センター、市民会館</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万葉ホール</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庁舎については、どれも類似団体内平均値を上回っていることから、類似団体と比べると老朽化が進んでいる状況であると言える。一人当たりの資産規模は類似団体内平均値に比べ少ないにも関わらず、償却率は高いことから施設の維持・更新等を計画的に進め、対策を急ぐ必要がある。特に類似団体内順位の高い、市民会館</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万葉ホール</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と庁舎については、今後多額の更新費用を要することが予測されるため、一定の基金の取崩しや地方債に頼らざるえない状況である。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
13,355
14.17
4,638,225
4,608,371
29,854
3,201,710
4,334,942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0.52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類似団体内平均値や全国平均は上回っているものの、大阪府平均を下回っている。これは、高齢化の進行に伴う生産年齢人口の減少や地価の下落等による町税の減収に加え、担税力の高い企業も少なく、町税に占める法人町民税の割合が低いことなどが要因である。今後においても大幅な町税の増収は見込めないところではあるが、徴収業務の強化や、使用料・手数料の適正化など自主財源の確保により、引き続き財政基盤の強化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48381</xdr:rowOff>
    </xdr:to>
    <xdr:cxnSp macro="">
      <xdr:nvCxnSpPr>
        <xdr:cNvPr id="70" name="直線コネクタ 69"/>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48381</xdr:rowOff>
    </xdr:to>
    <xdr:cxnSp macro="">
      <xdr:nvCxnSpPr>
        <xdr:cNvPr id="73" name="直線コネクタ 72"/>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48381</xdr:rowOff>
    </xdr:to>
    <xdr:cxnSp macro="">
      <xdr:nvCxnSpPr>
        <xdr:cNvPr id="76" name="直線コネクタ 75"/>
        <xdr:cNvCxnSpPr/>
      </xdr:nvCxnSpPr>
      <xdr:spPr>
        <a:xfrm>
          <a:off x="2336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48381</xdr:rowOff>
    </xdr:to>
    <xdr:cxnSp macro="">
      <xdr:nvCxnSpPr>
        <xdr:cNvPr id="79" name="直線コネクタ 78"/>
        <xdr:cNvCxnSpPr/>
      </xdr:nvCxnSpPr>
      <xdr:spPr>
        <a:xfrm flipV="1">
          <a:off x="1447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97868</xdr:rowOff>
    </xdr:from>
    <xdr:ext cx="762000" cy="259045"/>
    <xdr:sp macro="" textlink="">
      <xdr:nvSpPr>
        <xdr:cNvPr id="96" name="テキスト ボックス 95"/>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96.8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全国平均や類似団体内平均値を上回る状況にあり、依然として高い水準で推移している。これは、経常収支比率の算定要素のうち、過去に行った建設事業等に伴う公債費が、未だ高い水準にあることに加え、社会保障関係経費の増加や、団塊の世代の退職による人件費費の増加などが要因である。今後においても公債費負担を抑制しながら、定員管理・給与の適正化を堅持し、事務事業の見直しによる経費の削減を図るとともに、町税をはじめとする自主財源の確保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48768</xdr:rowOff>
    </xdr:to>
    <xdr:cxnSp macro="">
      <xdr:nvCxnSpPr>
        <xdr:cNvPr id="131" name="直線コネクタ 130"/>
        <xdr:cNvCxnSpPr/>
      </xdr:nvCxnSpPr>
      <xdr:spPr>
        <a:xfrm>
          <a:off x="4114800" y="113065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80264</xdr:rowOff>
    </xdr:from>
    <xdr:to>
      <xdr:col>19</xdr:col>
      <xdr:colOff>133350</xdr:colOff>
      <xdr:row>65</xdr:row>
      <xdr:rowOff>162306</xdr:rowOff>
    </xdr:to>
    <xdr:cxnSp macro="">
      <xdr:nvCxnSpPr>
        <xdr:cNvPr id="134" name="直線コネクタ 133"/>
        <xdr:cNvCxnSpPr/>
      </xdr:nvCxnSpPr>
      <xdr:spPr>
        <a:xfrm>
          <a:off x="3225800" y="1122451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80264</xdr:rowOff>
    </xdr:to>
    <xdr:cxnSp macro="">
      <xdr:nvCxnSpPr>
        <xdr:cNvPr id="137" name="直線コネクタ 136"/>
        <xdr:cNvCxnSpPr/>
      </xdr:nvCxnSpPr>
      <xdr:spPr>
        <a:xfrm>
          <a:off x="2336800" y="1103630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102108</xdr:rowOff>
    </xdr:to>
    <xdr:cxnSp macro="">
      <xdr:nvCxnSpPr>
        <xdr:cNvPr id="140" name="直線コネクタ 139"/>
        <xdr:cNvCxnSpPr/>
      </xdr:nvCxnSpPr>
      <xdr:spPr>
        <a:xfrm flipV="1">
          <a:off x="1447800" y="1103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169418</xdr:rowOff>
    </xdr:from>
    <xdr:to>
      <xdr:col>23</xdr:col>
      <xdr:colOff>184150</xdr:colOff>
      <xdr:row>66</xdr:row>
      <xdr:rowOff>99568</xdr:rowOff>
    </xdr:to>
    <xdr:sp macro="" textlink="">
      <xdr:nvSpPr>
        <xdr:cNvPr id="150" name="楕円 149"/>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141495</xdr:rowOff>
    </xdr:from>
    <xdr:ext cx="762000" cy="259045"/>
    <xdr:sp macro="" textlink="">
      <xdr:nvSpPr>
        <xdr:cNvPr id="151" name="財政構造の弾力性該当値テキスト"/>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2" name="楕円 151"/>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3" name="テキスト ボックス 152"/>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4" name="楕円 153"/>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5" name="テキスト ボックス 154"/>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6" name="楕円 155"/>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7" name="テキスト ボックス 156"/>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8" name="楕円 157"/>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9" name="テキスト ボックス 158"/>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[132,119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年度の人口</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132,119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で、全国平均や類似団体内平均値よりは下回っているものの増加傾向となっている。これは、人件費では退職手当の増、物件費では、各種計画等の策定業務委託や専門職配置による賃金などが高水準を維持し、横ばい傾向にあるなか、人口減少が影響していると考えられ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36134</xdr:rowOff>
    </xdr:from>
    <xdr:to>
      <xdr:col>23</xdr:col>
      <xdr:colOff>133350</xdr:colOff>
      <xdr:row>81</xdr:row>
      <xdr:rowOff>42388</xdr:rowOff>
    </xdr:to>
    <xdr:cxnSp macro="">
      <xdr:nvCxnSpPr>
        <xdr:cNvPr id="194" name="直線コネクタ 193"/>
        <xdr:cNvCxnSpPr/>
      </xdr:nvCxnSpPr>
      <xdr:spPr>
        <a:xfrm>
          <a:off x="4114800" y="13923584"/>
          <a:ext cx="8382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23189</xdr:rowOff>
    </xdr:from>
    <xdr:to>
      <xdr:col>19</xdr:col>
      <xdr:colOff>133350</xdr:colOff>
      <xdr:row>81</xdr:row>
      <xdr:rowOff>36134</xdr:rowOff>
    </xdr:to>
    <xdr:cxnSp macro="">
      <xdr:nvCxnSpPr>
        <xdr:cNvPr id="197" name="直線コネクタ 196"/>
        <xdr:cNvCxnSpPr/>
      </xdr:nvCxnSpPr>
      <xdr:spPr>
        <a:xfrm>
          <a:off x="3225800" y="13910639"/>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11519</xdr:rowOff>
    </xdr:from>
    <xdr:to>
      <xdr:col>15</xdr:col>
      <xdr:colOff>82550</xdr:colOff>
      <xdr:row>81</xdr:row>
      <xdr:rowOff>23189</xdr:rowOff>
    </xdr:to>
    <xdr:cxnSp macro="">
      <xdr:nvCxnSpPr>
        <xdr:cNvPr id="200" name="直線コネクタ 199"/>
        <xdr:cNvCxnSpPr/>
      </xdr:nvCxnSpPr>
      <xdr:spPr>
        <a:xfrm>
          <a:off x="2336800" y="13898969"/>
          <a:ext cx="8890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149126</xdr:rowOff>
    </xdr:from>
    <xdr:to>
      <xdr:col>11</xdr:col>
      <xdr:colOff>31750</xdr:colOff>
      <xdr:row>81</xdr:row>
      <xdr:rowOff>11519</xdr:rowOff>
    </xdr:to>
    <xdr:cxnSp macro="">
      <xdr:nvCxnSpPr>
        <xdr:cNvPr id="203" name="直線コネクタ 202"/>
        <xdr:cNvCxnSpPr/>
      </xdr:nvCxnSpPr>
      <xdr:spPr>
        <a:xfrm>
          <a:off x="1447800" y="13865126"/>
          <a:ext cx="889000" cy="3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163038</xdr:rowOff>
    </xdr:from>
    <xdr:to>
      <xdr:col>23</xdr:col>
      <xdr:colOff>184150</xdr:colOff>
      <xdr:row>81</xdr:row>
      <xdr:rowOff>93188</xdr:rowOff>
    </xdr:to>
    <xdr:sp macro="" textlink="">
      <xdr:nvSpPr>
        <xdr:cNvPr id="213" name="楕円 212"/>
        <xdr:cNvSpPr/>
      </xdr:nvSpPr>
      <xdr:spPr>
        <a:xfrm>
          <a:off x="4902200" y="138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8115</xdr:rowOff>
    </xdr:from>
    <xdr:ext cx="762000" cy="259045"/>
    <xdr:sp macro="" textlink="">
      <xdr:nvSpPr>
        <xdr:cNvPr id="214" name="人件費・物件費等の状況該当値テキスト"/>
        <xdr:cNvSpPr txBox="1"/>
      </xdr:nvSpPr>
      <xdr:spPr>
        <a:xfrm>
          <a:off x="5041900" y="1372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156784</xdr:rowOff>
    </xdr:from>
    <xdr:to>
      <xdr:col>19</xdr:col>
      <xdr:colOff>184150</xdr:colOff>
      <xdr:row>81</xdr:row>
      <xdr:rowOff>86934</xdr:rowOff>
    </xdr:to>
    <xdr:sp macro="" textlink="">
      <xdr:nvSpPr>
        <xdr:cNvPr id="215" name="楕円 214"/>
        <xdr:cNvSpPr/>
      </xdr:nvSpPr>
      <xdr:spPr>
        <a:xfrm>
          <a:off x="4064000" y="138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97111</xdr:rowOff>
    </xdr:from>
    <xdr:ext cx="736600" cy="259045"/>
    <xdr:sp macro="" textlink="">
      <xdr:nvSpPr>
        <xdr:cNvPr id="216" name="テキスト ボックス 215"/>
        <xdr:cNvSpPr txBox="1"/>
      </xdr:nvSpPr>
      <xdr:spPr>
        <a:xfrm>
          <a:off x="3733800" y="136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143839</xdr:rowOff>
    </xdr:from>
    <xdr:to>
      <xdr:col>15</xdr:col>
      <xdr:colOff>133350</xdr:colOff>
      <xdr:row>81</xdr:row>
      <xdr:rowOff>73989</xdr:rowOff>
    </xdr:to>
    <xdr:sp macro="" textlink="">
      <xdr:nvSpPr>
        <xdr:cNvPr id="217" name="楕円 216"/>
        <xdr:cNvSpPr/>
      </xdr:nvSpPr>
      <xdr:spPr>
        <a:xfrm>
          <a:off x="3175000" y="138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84166</xdr:rowOff>
    </xdr:from>
    <xdr:ext cx="762000" cy="259045"/>
    <xdr:sp macro="" textlink="">
      <xdr:nvSpPr>
        <xdr:cNvPr id="218" name="テキスト ボックス 217"/>
        <xdr:cNvSpPr txBox="1"/>
      </xdr:nvSpPr>
      <xdr:spPr>
        <a:xfrm>
          <a:off x="2844800" y="1362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132169</xdr:rowOff>
    </xdr:from>
    <xdr:to>
      <xdr:col>11</xdr:col>
      <xdr:colOff>82550</xdr:colOff>
      <xdr:row>81</xdr:row>
      <xdr:rowOff>62319</xdr:rowOff>
    </xdr:to>
    <xdr:sp macro="" textlink="">
      <xdr:nvSpPr>
        <xdr:cNvPr id="219" name="楕円 218"/>
        <xdr:cNvSpPr/>
      </xdr:nvSpPr>
      <xdr:spPr>
        <a:xfrm>
          <a:off x="2286000" y="13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72496</xdr:rowOff>
    </xdr:from>
    <xdr:ext cx="762000" cy="259045"/>
    <xdr:sp macro="" textlink="">
      <xdr:nvSpPr>
        <xdr:cNvPr id="220" name="テキスト ボックス 219"/>
        <xdr:cNvSpPr txBox="1"/>
      </xdr:nvSpPr>
      <xdr:spPr>
        <a:xfrm>
          <a:off x="1955800" y="1361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98326</xdr:rowOff>
    </xdr:from>
    <xdr:to>
      <xdr:col>7</xdr:col>
      <xdr:colOff>31750</xdr:colOff>
      <xdr:row>81</xdr:row>
      <xdr:rowOff>28476</xdr:rowOff>
    </xdr:to>
    <xdr:sp macro="" textlink="">
      <xdr:nvSpPr>
        <xdr:cNvPr id="221" name="楕円 220"/>
        <xdr:cNvSpPr/>
      </xdr:nvSpPr>
      <xdr:spPr>
        <a:xfrm>
          <a:off x="1397000" y="13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38653</xdr:rowOff>
    </xdr:from>
    <xdr:ext cx="762000" cy="259045"/>
    <xdr:sp macro="" textlink="">
      <xdr:nvSpPr>
        <xdr:cNvPr id="222" name="テキスト ボックス 221"/>
        <xdr:cNvSpPr txBox="1"/>
      </xdr:nvSpPr>
      <xdr:spPr>
        <a:xfrm>
          <a:off x="1066800" y="1358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これまでに、給与構造の見直しによる職務・職責に応じた構造への転換や給与制度の総合的見直しによる給料表の改正、枠外昇給制度の廃止、</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歳昇給抑制を実施した。また、調整手当を廃止し地域手当に移行するなど給与の適正化に努め、ラスパイレス指数を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以下に抑制してきた。</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45962</xdr:rowOff>
    </xdr:to>
    <xdr:cxnSp macro="">
      <xdr:nvCxnSpPr>
        <xdr:cNvPr id="258" name="直線コネクタ 257"/>
        <xdr:cNvCxnSpPr/>
      </xdr:nvCxnSpPr>
      <xdr:spPr>
        <a:xfrm flipV="1">
          <a:off x="16179800" y="1512207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45962</xdr:rowOff>
    </xdr:to>
    <xdr:cxnSp macro="">
      <xdr:nvCxnSpPr>
        <xdr:cNvPr id="261" name="直線コネクタ 260"/>
        <xdr:cNvCxnSpPr/>
      </xdr:nvCxnSpPr>
      <xdr:spPr>
        <a:xfrm>
          <a:off x="15290800" y="1498418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68036</xdr:rowOff>
    </xdr:to>
    <xdr:cxnSp macro="">
      <xdr:nvCxnSpPr>
        <xdr:cNvPr id="264" name="直線コネクタ 263"/>
        <xdr:cNvCxnSpPr/>
      </xdr:nvCxnSpPr>
      <xdr:spPr>
        <a:xfrm>
          <a:off x="14401800" y="149037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56545</xdr:rowOff>
    </xdr:to>
    <xdr:cxnSp macro="">
      <xdr:nvCxnSpPr>
        <xdr:cNvPr id="267" name="直線コネクタ 266"/>
        <xdr:cNvCxnSpPr/>
      </xdr:nvCxnSpPr>
      <xdr:spPr>
        <a:xfrm flipV="1">
          <a:off x="13512800" y="149037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7" name="楕円 276"/>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8"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79" name="楕円 278"/>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0" name="テキスト ボックス 279"/>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1" name="楕円 280"/>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2" name="テキスト ボックス 281"/>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3" name="楕円 282"/>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4" name="テキスト ボックス 283"/>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5" name="楕円 284"/>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6" name="テキスト ボックス 285"/>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職員数は、行財政改革の推進により、平成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144</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人）をピークに年々減少（平成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111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 累計△</a:t>
          </a:r>
          <a:r>
            <a:rPr kumimoji="1" lang="en-US" altLang="ja-JP" sz="1300">
              <a:solidFill>
                <a:srgbClr val="000000"/>
              </a:solidFill>
              <a:latin typeface="ＭＳ Ｐゴシック" panose="020B0600070205080204" pitchFamily="50" charset="-128"/>
              <a:ea typeface="ＭＳ Ｐゴシック" panose="020B0600070205080204" pitchFamily="50" charset="-128"/>
            </a:rPr>
            <a:t>33</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人）し、全国平均を下回っている状況である。また、集中改革プランにおける数値目標（平成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年度職員数から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8</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人以上の削減）は、平成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年度に達成した。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今後、定年退職者の増加が見込まれることから、平成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年度に定員適正化計画（目標職員数</a:t>
          </a:r>
          <a:r>
            <a:rPr kumimoji="1" lang="en-US" altLang="ja-JP" sz="1300">
              <a:solidFill>
                <a:srgbClr val="000000"/>
              </a:solidFill>
              <a:latin typeface="ＭＳ Ｐゴシック" panose="020B0600070205080204" pitchFamily="50" charset="-128"/>
              <a:ea typeface="ＭＳ Ｐゴシック" panose="020B0600070205080204" pitchFamily="50" charset="-128"/>
            </a:rPr>
            <a:t>115</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人）を策定し、適切な定員管理に努めている。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125299</xdr:rowOff>
    </xdr:from>
    <xdr:to>
      <xdr:col>81</xdr:col>
      <xdr:colOff>44450</xdr:colOff>
      <xdr:row>60</xdr:row>
      <xdr:rowOff>139294</xdr:rowOff>
    </xdr:to>
    <xdr:cxnSp macro="">
      <xdr:nvCxnSpPr>
        <xdr:cNvPr id="318" name="直線コネクタ 317"/>
        <xdr:cNvCxnSpPr/>
      </xdr:nvCxnSpPr>
      <xdr:spPr>
        <a:xfrm>
          <a:off x="16179800" y="10412299"/>
          <a:ext cx="8382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118059</xdr:rowOff>
    </xdr:from>
    <xdr:to>
      <xdr:col>77</xdr:col>
      <xdr:colOff>44450</xdr:colOff>
      <xdr:row>60</xdr:row>
      <xdr:rowOff>125299</xdr:rowOff>
    </xdr:to>
    <xdr:cxnSp macro="">
      <xdr:nvCxnSpPr>
        <xdr:cNvPr id="321" name="直線コネクタ 320"/>
        <xdr:cNvCxnSpPr/>
      </xdr:nvCxnSpPr>
      <xdr:spPr>
        <a:xfrm>
          <a:off x="15290800" y="10405059"/>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108407</xdr:rowOff>
    </xdr:from>
    <xdr:to>
      <xdr:col>72</xdr:col>
      <xdr:colOff>203200</xdr:colOff>
      <xdr:row>60</xdr:row>
      <xdr:rowOff>118059</xdr:rowOff>
    </xdr:to>
    <xdr:cxnSp macro="">
      <xdr:nvCxnSpPr>
        <xdr:cNvPr id="324" name="直線コネクタ 323"/>
        <xdr:cNvCxnSpPr/>
      </xdr:nvCxnSpPr>
      <xdr:spPr>
        <a:xfrm>
          <a:off x="14401800" y="1039540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108407</xdr:rowOff>
    </xdr:from>
    <xdr:to>
      <xdr:col>68</xdr:col>
      <xdr:colOff>152400</xdr:colOff>
      <xdr:row>60</xdr:row>
      <xdr:rowOff>111303</xdr:rowOff>
    </xdr:to>
    <xdr:cxnSp macro="">
      <xdr:nvCxnSpPr>
        <xdr:cNvPr id="327" name="直線コネクタ 326"/>
        <xdr:cNvCxnSpPr/>
      </xdr:nvCxnSpPr>
      <xdr:spPr>
        <a:xfrm flipV="1">
          <a:off x="13512800" y="1039540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88494</xdr:rowOff>
    </xdr:from>
    <xdr:to>
      <xdr:col>81</xdr:col>
      <xdr:colOff>95250</xdr:colOff>
      <xdr:row>61</xdr:row>
      <xdr:rowOff>18644</xdr:rowOff>
    </xdr:to>
    <xdr:sp macro="" textlink="">
      <xdr:nvSpPr>
        <xdr:cNvPr id="337" name="楕円 336"/>
        <xdr:cNvSpPr/>
      </xdr:nvSpPr>
      <xdr:spPr>
        <a:xfrm>
          <a:off x="16967200" y="103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9771</xdr:rowOff>
    </xdr:from>
    <xdr:ext cx="762000" cy="259045"/>
    <xdr:sp macro="" textlink="">
      <xdr:nvSpPr>
        <xdr:cNvPr id="338" name="定員管理の状況該当値テキスト"/>
        <xdr:cNvSpPr txBox="1"/>
      </xdr:nvSpPr>
      <xdr:spPr>
        <a:xfrm>
          <a:off x="17106900" y="102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74499</xdr:rowOff>
    </xdr:from>
    <xdr:to>
      <xdr:col>77</xdr:col>
      <xdr:colOff>95250</xdr:colOff>
      <xdr:row>61</xdr:row>
      <xdr:rowOff>4649</xdr:rowOff>
    </xdr:to>
    <xdr:sp macro="" textlink="">
      <xdr:nvSpPr>
        <xdr:cNvPr id="339" name="楕円 338"/>
        <xdr:cNvSpPr/>
      </xdr:nvSpPr>
      <xdr:spPr>
        <a:xfrm>
          <a:off x="16129000" y="103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14826</xdr:rowOff>
    </xdr:from>
    <xdr:ext cx="736600" cy="259045"/>
    <xdr:sp macro="" textlink="">
      <xdr:nvSpPr>
        <xdr:cNvPr id="340" name="テキスト ボックス 339"/>
        <xdr:cNvSpPr txBox="1"/>
      </xdr:nvSpPr>
      <xdr:spPr>
        <a:xfrm>
          <a:off x="15798800" y="1013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67259</xdr:rowOff>
    </xdr:from>
    <xdr:to>
      <xdr:col>73</xdr:col>
      <xdr:colOff>44450</xdr:colOff>
      <xdr:row>60</xdr:row>
      <xdr:rowOff>168859</xdr:rowOff>
    </xdr:to>
    <xdr:sp macro="" textlink="">
      <xdr:nvSpPr>
        <xdr:cNvPr id="341" name="楕円 340"/>
        <xdr:cNvSpPr/>
      </xdr:nvSpPr>
      <xdr:spPr>
        <a:xfrm>
          <a:off x="15240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7586</xdr:rowOff>
    </xdr:from>
    <xdr:ext cx="762000" cy="259045"/>
    <xdr:sp macro="" textlink="">
      <xdr:nvSpPr>
        <xdr:cNvPr id="342" name="テキスト ボックス 341"/>
        <xdr:cNvSpPr txBox="1"/>
      </xdr:nvSpPr>
      <xdr:spPr>
        <a:xfrm>
          <a:off x="14909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57607</xdr:rowOff>
    </xdr:from>
    <xdr:to>
      <xdr:col>68</xdr:col>
      <xdr:colOff>203200</xdr:colOff>
      <xdr:row>60</xdr:row>
      <xdr:rowOff>159207</xdr:rowOff>
    </xdr:to>
    <xdr:sp macro="" textlink="">
      <xdr:nvSpPr>
        <xdr:cNvPr id="343" name="楕円 342"/>
        <xdr:cNvSpPr/>
      </xdr:nvSpPr>
      <xdr:spPr>
        <a:xfrm>
          <a:off x="14351000" y="103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169384</xdr:rowOff>
    </xdr:from>
    <xdr:ext cx="762000" cy="259045"/>
    <xdr:sp macro="" textlink="">
      <xdr:nvSpPr>
        <xdr:cNvPr id="344" name="テキスト ボックス 343"/>
        <xdr:cNvSpPr txBox="1"/>
      </xdr:nvSpPr>
      <xdr:spPr>
        <a:xfrm>
          <a:off x="14020800" y="101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60503</xdr:rowOff>
    </xdr:from>
    <xdr:to>
      <xdr:col>64</xdr:col>
      <xdr:colOff>152400</xdr:colOff>
      <xdr:row>60</xdr:row>
      <xdr:rowOff>162103</xdr:rowOff>
    </xdr:to>
    <xdr:sp macro="" textlink="">
      <xdr:nvSpPr>
        <xdr:cNvPr id="345" name="楕円 344"/>
        <xdr:cNvSpPr/>
      </xdr:nvSpPr>
      <xdr:spPr>
        <a:xfrm>
          <a:off x="13462000" y="10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830</xdr:rowOff>
    </xdr:from>
    <xdr:ext cx="762000" cy="259045"/>
    <xdr:sp macro="" textlink="">
      <xdr:nvSpPr>
        <xdr:cNvPr id="346" name="テキスト ボックス 345"/>
        <xdr:cNvSpPr txBox="1"/>
      </xdr:nvSpPr>
      <xdr:spPr>
        <a:xfrm>
          <a:off x="13131800" y="1011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全国平均や大阪府平均を上回っている。これは、地方債（町債・企業債）の償還にかかる公債費や、下水道事業会計への繰出金が高い水準で推移していることが要因である。今後においても、建設事業等にかかる地方債の新規発行の抑制、平準化とともに、下水道事業の経営基盤強化による繰出金の縮減を図るなど、引き続き公債費負担の軽減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120106</xdr:rowOff>
    </xdr:to>
    <xdr:cxnSp macro="">
      <xdr:nvCxnSpPr>
        <xdr:cNvPr id="381" name="直線コネクタ 380"/>
        <xdr:cNvCxnSpPr/>
      </xdr:nvCxnSpPr>
      <xdr:spPr>
        <a:xfrm flipV="1">
          <a:off x="16179800" y="695052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113212</xdr:rowOff>
    </xdr:from>
    <xdr:to>
      <xdr:col>77</xdr:col>
      <xdr:colOff>44450</xdr:colOff>
      <xdr:row>40</xdr:row>
      <xdr:rowOff>120106</xdr:rowOff>
    </xdr:to>
    <xdr:cxnSp macro="">
      <xdr:nvCxnSpPr>
        <xdr:cNvPr id="384" name="直線コネクタ 383"/>
        <xdr:cNvCxnSpPr/>
      </xdr:nvCxnSpPr>
      <xdr:spPr>
        <a:xfrm>
          <a:off x="15290800" y="697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113212</xdr:rowOff>
    </xdr:from>
    <xdr:to>
      <xdr:col>72</xdr:col>
      <xdr:colOff>203200</xdr:colOff>
      <xdr:row>41</xdr:row>
      <xdr:rowOff>3810</xdr:rowOff>
    </xdr:to>
    <xdr:cxnSp macro="">
      <xdr:nvCxnSpPr>
        <xdr:cNvPr id="387" name="直線コネクタ 386"/>
        <xdr:cNvCxnSpPr/>
      </xdr:nvCxnSpPr>
      <xdr:spPr>
        <a:xfrm flipV="1">
          <a:off x="14401800" y="69712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38281</xdr:rowOff>
    </xdr:to>
    <xdr:cxnSp macro="">
      <xdr:nvCxnSpPr>
        <xdr:cNvPr id="390" name="直線コネクタ 389"/>
        <xdr:cNvCxnSpPr/>
      </xdr:nvCxnSpPr>
      <xdr:spPr>
        <a:xfrm flipV="1">
          <a:off x="13512800" y="703326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0" name="楕円 399"/>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401"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69306</xdr:rowOff>
    </xdr:from>
    <xdr:to>
      <xdr:col>77</xdr:col>
      <xdr:colOff>95250</xdr:colOff>
      <xdr:row>40</xdr:row>
      <xdr:rowOff>170906</xdr:rowOff>
    </xdr:to>
    <xdr:sp macro="" textlink="">
      <xdr:nvSpPr>
        <xdr:cNvPr id="402" name="楕円 401"/>
        <xdr:cNvSpPr/>
      </xdr:nvSpPr>
      <xdr:spPr>
        <a:xfrm>
          <a:off x="16129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9633</xdr:rowOff>
    </xdr:from>
    <xdr:ext cx="736600" cy="259045"/>
    <xdr:sp macro="" textlink="">
      <xdr:nvSpPr>
        <xdr:cNvPr id="403" name="テキスト ボックス 402"/>
        <xdr:cNvSpPr txBox="1"/>
      </xdr:nvSpPr>
      <xdr:spPr>
        <a:xfrm>
          <a:off x="15798800" y="669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62412</xdr:rowOff>
    </xdr:from>
    <xdr:to>
      <xdr:col>73</xdr:col>
      <xdr:colOff>44450</xdr:colOff>
      <xdr:row>40</xdr:row>
      <xdr:rowOff>164012</xdr:rowOff>
    </xdr:to>
    <xdr:sp macro="" textlink="">
      <xdr:nvSpPr>
        <xdr:cNvPr id="404" name="楕円 403"/>
        <xdr:cNvSpPr/>
      </xdr:nvSpPr>
      <xdr:spPr>
        <a:xfrm>
          <a:off x="15240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2739</xdr:rowOff>
    </xdr:from>
    <xdr:ext cx="762000" cy="259045"/>
    <xdr:sp macro="" textlink="">
      <xdr:nvSpPr>
        <xdr:cNvPr id="405" name="テキスト ボックス 404"/>
        <xdr:cNvSpPr txBox="1"/>
      </xdr:nvSpPr>
      <xdr:spPr>
        <a:xfrm>
          <a:off x="14909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7" name="テキスト ボックス 406"/>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158931</xdr:rowOff>
    </xdr:from>
    <xdr:to>
      <xdr:col>64</xdr:col>
      <xdr:colOff>152400</xdr:colOff>
      <xdr:row>41</xdr:row>
      <xdr:rowOff>89081</xdr:rowOff>
    </xdr:to>
    <xdr:sp macro="" textlink="">
      <xdr:nvSpPr>
        <xdr:cNvPr id="408" name="楕円 407"/>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99258</xdr:rowOff>
    </xdr:from>
    <xdr:ext cx="762000" cy="259045"/>
    <xdr:sp macro="" textlink="">
      <xdr:nvSpPr>
        <xdr:cNvPr id="409" name="テキスト ボックス 408"/>
        <xdr:cNvSpPr txBox="1"/>
      </xdr:nvSpPr>
      <xdr:spPr>
        <a:xfrm>
          <a:off x="13131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将来負担比率は生じておらず、これは将来負担比率の算定要素のうち、地方債現在高や負担となるごみ・し尿処理事業委託先の一部事務組合への負担見込額が減少したこと、充当可能基金額が増加したことが要因である。今後においても、下水道事業の経営基盤強化による繰出金の抑制や、地方債残高の推移を注視し、適正な負担の範囲となるよう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
13,355
14.17
4,638,225
4,608,371
29,854
3,201,710
4,334,942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年度の人件費は</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27.7</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％で、類似団体内平均値</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、全国平均及び大阪府平均全てで</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上回っている。これは、当該年度において一定の退職者が生じたことや、</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依然高水準にある</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時間外勤務手当も影響しており、今後の定年退職者数についても年度間によっての増減があることから、基金積立てにより必要な退職手当にかかる財源の確保を図るとともに、事務の委託化や、補充採用も含め定員管理・給与適正化により、人件費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21844</xdr:rowOff>
    </xdr:to>
    <xdr:cxnSp macro="">
      <xdr:nvCxnSpPr>
        <xdr:cNvPr id="64" name="直線コネクタ 63"/>
        <xdr:cNvCxnSpPr/>
      </xdr:nvCxnSpPr>
      <xdr:spPr>
        <a:xfrm>
          <a:off x="3987800" y="6495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37</xdr:row>
      <xdr:rowOff>152146</xdr:rowOff>
    </xdr:to>
    <xdr:cxnSp macro="">
      <xdr:nvCxnSpPr>
        <xdr:cNvPr id="67" name="直線コネクタ 66"/>
        <xdr:cNvCxnSpPr/>
      </xdr:nvCxnSpPr>
      <xdr:spPr>
        <a:xfrm>
          <a:off x="3098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147574</xdr:rowOff>
    </xdr:to>
    <xdr:cxnSp macro="">
      <xdr:nvCxnSpPr>
        <xdr:cNvPr id="70" name="直線コネクタ 69"/>
        <xdr:cNvCxnSpPr/>
      </xdr:nvCxnSpPr>
      <xdr:spPr>
        <a:xfrm>
          <a:off x="2209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115570</xdr:rowOff>
    </xdr:to>
    <xdr:cxnSp macro="">
      <xdr:nvCxnSpPr>
        <xdr:cNvPr id="73" name="直線コネクタ 72"/>
        <xdr:cNvCxnSpPr/>
      </xdr:nvCxnSpPr>
      <xdr:spPr>
        <a:xfrm>
          <a:off x="1320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年度の物件費は</a:t>
          </a:r>
          <a:r>
            <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18.6</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類似団体内平均値、全国平均及び大阪府平均全てで</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上回って</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おり、高い水準となっている。</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れは、ここ数年</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各種計画等</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策定</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をはじめとした</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業務</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委託が増加傾向にあることや</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行政サービスの多様化により、主に福祉分野における専門知識が必要となっており、それを補うための</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非常勤職員数の増加なども影響して</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今後においても、事務事業の見直しや、施設の維持管理経費の精査により、物件費の抑制に努める。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19</xdr:row>
      <xdr:rowOff>1270</xdr:rowOff>
    </xdr:to>
    <xdr:cxnSp macro="">
      <xdr:nvCxnSpPr>
        <xdr:cNvPr id="125" name="直線コネクタ 124"/>
        <xdr:cNvCxnSpPr/>
      </xdr:nvCxnSpPr>
      <xdr:spPr>
        <a:xfrm>
          <a:off x="15671800" y="3205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119380</xdr:rowOff>
    </xdr:from>
    <xdr:to>
      <xdr:col>78</xdr:col>
      <xdr:colOff>69850</xdr:colOff>
      <xdr:row>18</xdr:row>
      <xdr:rowOff>134620</xdr:rowOff>
    </xdr:to>
    <xdr:cxnSp macro="">
      <xdr:nvCxnSpPr>
        <xdr:cNvPr id="128" name="直線コネクタ 127"/>
        <xdr:cNvCxnSpPr/>
      </xdr:nvCxnSpPr>
      <xdr:spPr>
        <a:xfrm flipV="1">
          <a:off x="14782800" y="320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134620</xdr:rowOff>
    </xdr:to>
    <xdr:cxnSp macro="">
      <xdr:nvCxnSpPr>
        <xdr:cNvPr id="131" name="直線コネクタ 130"/>
        <xdr:cNvCxnSpPr/>
      </xdr:nvCxnSpPr>
      <xdr:spPr>
        <a:xfrm>
          <a:off x="13893800" y="310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20320</xdr:rowOff>
    </xdr:to>
    <xdr:cxnSp macro="">
      <xdr:nvCxnSpPr>
        <xdr:cNvPr id="134" name="直線コネクタ 133"/>
        <xdr:cNvCxnSpPr/>
      </xdr:nvCxnSpPr>
      <xdr:spPr>
        <a:xfrm>
          <a:off x="13004800" y="308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44" name="楕円 143"/>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93997</xdr:rowOff>
    </xdr:from>
    <xdr:ext cx="762000" cy="259045"/>
    <xdr:sp macro="" textlink="">
      <xdr:nvSpPr>
        <xdr:cNvPr id="145"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6" name="楕円 145"/>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7" name="テキスト ボックス 146"/>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0" name="楕円 149"/>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1" name="テキスト ボックス 150"/>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2" name="楕円 151"/>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3" name="テキスト ボックス 152"/>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年度の扶助費は</a:t>
          </a:r>
          <a:r>
            <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7.9</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％で、類似団体内平均値を</a:t>
          </a:r>
          <a:r>
            <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イント上回っているものの、全国平均や大阪府平均は下回っている。本町には福祉事務所がなく、生活保護費の支給がないため全国平均などと比べると低い率となっているが、</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ここ数年では、特に障がい者施策に要する経費の伸びが著しく、加えて、</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高齢化</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や子育て支援などに要する</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各種給付費などの増加が見込まれることから、扶助費の占める割合はより一層高まり</a:t>
          </a:r>
          <a:r>
            <a:rPr kumimoji="0"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財政負担となる懸念がある。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58</xdr:row>
      <xdr:rowOff>139700</xdr:rowOff>
    </xdr:to>
    <xdr:cxnSp macro="">
      <xdr:nvCxnSpPr>
        <xdr:cNvPr id="185" name="直線コネクタ 184"/>
        <xdr:cNvCxnSpPr/>
      </xdr:nvCxnSpPr>
      <xdr:spPr>
        <a:xfrm>
          <a:off x="3987800" y="1005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114300</xdr:rowOff>
    </xdr:to>
    <xdr:cxnSp macro="">
      <xdr:nvCxnSpPr>
        <xdr:cNvPr id="188" name="直線コネクタ 187"/>
        <xdr:cNvCxnSpPr/>
      </xdr:nvCxnSpPr>
      <xdr:spPr>
        <a:xfrm>
          <a:off x="3098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88900</xdr:rowOff>
    </xdr:to>
    <xdr:cxnSp macro="">
      <xdr:nvCxnSpPr>
        <xdr:cNvPr id="191" name="直線コネクタ 190"/>
        <xdr:cNvCxnSpPr/>
      </xdr:nvCxnSpPr>
      <xdr:spPr>
        <a:xfrm>
          <a:off x="2209800" y="991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158750</xdr:rowOff>
    </xdr:to>
    <xdr:cxnSp macro="">
      <xdr:nvCxnSpPr>
        <xdr:cNvPr id="194" name="直線コネクタ 193"/>
        <xdr:cNvCxnSpPr/>
      </xdr:nvCxnSpPr>
      <xdr:spPr>
        <a:xfrm flipV="1">
          <a:off x="1320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4" name="楕円 203"/>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05"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6" name="楕円 205"/>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07" name="テキスト ボックス 206"/>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8" name="楕円 207"/>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09" name="テキスト ボックス 208"/>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0" name="楕円 209"/>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1" name="テキスト ボックス 210"/>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2" name="楕円 211"/>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3" name="テキスト ボックス 212"/>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年度のその他は</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16.3</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％で、類似団体内平均値</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、全国平均及び大阪府平均全てで</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上回っている。これは、その他を構成する要素のうち、下水道事業や国民健康保険事業、介護保険事業など特別会計に対する一般会計からの繰出金が、本町の決算額に対して大きな割合を占めていることが要因である。今後においても、各特別会計における使用料や保険料の適正化を図るとともに、事務経費などの削減に取り組み繰出金の低減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120469</xdr:rowOff>
    </xdr:from>
    <xdr:to>
      <xdr:col>82</xdr:col>
      <xdr:colOff>107950</xdr:colOff>
      <xdr:row>58</xdr:row>
      <xdr:rowOff>146594</xdr:rowOff>
    </xdr:to>
    <xdr:cxnSp macro="">
      <xdr:nvCxnSpPr>
        <xdr:cNvPr id="247" name="直線コネクタ 246"/>
        <xdr:cNvCxnSpPr/>
      </xdr:nvCxnSpPr>
      <xdr:spPr>
        <a:xfrm>
          <a:off x="15671800" y="100645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74749</xdr:rowOff>
    </xdr:from>
    <xdr:to>
      <xdr:col>78</xdr:col>
      <xdr:colOff>69850</xdr:colOff>
      <xdr:row>58</xdr:row>
      <xdr:rowOff>120469</xdr:rowOff>
    </xdr:to>
    <xdr:cxnSp macro="">
      <xdr:nvCxnSpPr>
        <xdr:cNvPr id="250" name="直線コネクタ 249"/>
        <xdr:cNvCxnSpPr/>
      </xdr:nvCxnSpPr>
      <xdr:spPr>
        <a:xfrm>
          <a:off x="14782800" y="100188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74749</xdr:rowOff>
    </xdr:to>
    <xdr:cxnSp macro="">
      <xdr:nvCxnSpPr>
        <xdr:cNvPr id="253" name="直線コネクタ 252"/>
        <xdr:cNvCxnSpPr/>
      </xdr:nvCxnSpPr>
      <xdr:spPr>
        <a:xfrm>
          <a:off x="13893800" y="100057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68217</xdr:rowOff>
    </xdr:to>
    <xdr:cxnSp macro="">
      <xdr:nvCxnSpPr>
        <xdr:cNvPr id="256" name="直線コネクタ 255"/>
        <xdr:cNvCxnSpPr/>
      </xdr:nvCxnSpPr>
      <xdr:spPr>
        <a:xfrm flipV="1">
          <a:off x="13004800" y="100057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95794</xdr:rowOff>
    </xdr:from>
    <xdr:to>
      <xdr:col>82</xdr:col>
      <xdr:colOff>158750</xdr:colOff>
      <xdr:row>59</xdr:row>
      <xdr:rowOff>25944</xdr:rowOff>
    </xdr:to>
    <xdr:sp macro="" textlink="">
      <xdr:nvSpPr>
        <xdr:cNvPr id="266" name="楕円 265"/>
        <xdr:cNvSpPr/>
      </xdr:nvSpPr>
      <xdr:spPr>
        <a:xfrm>
          <a:off x="164592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67871</xdr:rowOff>
    </xdr:from>
    <xdr:ext cx="762000" cy="259045"/>
    <xdr:sp macro="" textlink="">
      <xdr:nvSpPr>
        <xdr:cNvPr id="267" name="その他該当値テキスト"/>
        <xdr:cNvSpPr txBox="1"/>
      </xdr:nvSpPr>
      <xdr:spPr>
        <a:xfrm>
          <a:off x="16598900" y="100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69669</xdr:rowOff>
    </xdr:from>
    <xdr:to>
      <xdr:col>78</xdr:col>
      <xdr:colOff>120650</xdr:colOff>
      <xdr:row>58</xdr:row>
      <xdr:rowOff>171269</xdr:rowOff>
    </xdr:to>
    <xdr:sp macro="" textlink="">
      <xdr:nvSpPr>
        <xdr:cNvPr id="268" name="楕円 267"/>
        <xdr:cNvSpPr/>
      </xdr:nvSpPr>
      <xdr:spPr>
        <a:xfrm>
          <a:off x="156210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156046</xdr:rowOff>
    </xdr:from>
    <xdr:ext cx="736600" cy="259045"/>
    <xdr:sp macro="" textlink="">
      <xdr:nvSpPr>
        <xdr:cNvPr id="269" name="テキスト ボックス 268"/>
        <xdr:cNvSpPr txBox="1"/>
      </xdr:nvSpPr>
      <xdr:spPr>
        <a:xfrm>
          <a:off x="15290800" y="1010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23949</xdr:rowOff>
    </xdr:from>
    <xdr:to>
      <xdr:col>74</xdr:col>
      <xdr:colOff>31750</xdr:colOff>
      <xdr:row>58</xdr:row>
      <xdr:rowOff>125549</xdr:rowOff>
    </xdr:to>
    <xdr:sp macro="" textlink="">
      <xdr:nvSpPr>
        <xdr:cNvPr id="270" name="楕円 269"/>
        <xdr:cNvSpPr/>
      </xdr:nvSpPr>
      <xdr:spPr>
        <a:xfrm>
          <a:off x="14732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110326</xdr:rowOff>
    </xdr:from>
    <xdr:ext cx="762000" cy="259045"/>
    <xdr:sp macro="" textlink="">
      <xdr:nvSpPr>
        <xdr:cNvPr id="271" name="テキスト ボックス 270"/>
        <xdr:cNvSpPr txBox="1"/>
      </xdr:nvSpPr>
      <xdr:spPr>
        <a:xfrm>
          <a:off x="14401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2" name="楕円 271"/>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3" name="テキスト ボックス 272"/>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17417</xdr:rowOff>
    </xdr:from>
    <xdr:to>
      <xdr:col>65</xdr:col>
      <xdr:colOff>53975</xdr:colOff>
      <xdr:row>58</xdr:row>
      <xdr:rowOff>119017</xdr:rowOff>
    </xdr:to>
    <xdr:sp macro="" textlink="">
      <xdr:nvSpPr>
        <xdr:cNvPr id="274" name="楕円 273"/>
        <xdr:cNvSpPr/>
      </xdr:nvSpPr>
      <xdr:spPr>
        <a:xfrm>
          <a:off x="12954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103794</xdr:rowOff>
    </xdr:from>
    <xdr:ext cx="762000" cy="259045"/>
    <xdr:sp macro="" textlink="">
      <xdr:nvSpPr>
        <xdr:cNvPr id="275" name="テキスト ボックス 274"/>
        <xdr:cNvSpPr txBox="1"/>
      </xdr:nvSpPr>
      <xdr:spPr>
        <a:xfrm>
          <a:off x="12623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年度の補助費等は</a:t>
          </a:r>
          <a:r>
            <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11.8</a:t>
          </a:r>
          <a:r>
            <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類似団体内平均値は下回っているものの、全国平均や大阪府平均を上回っている。これは、ゴミ処理等を一部事務組合で行っていることや常備消防業務を委託していることが要因であり、引き続き加入する一部事務組合や常備消防業務の委託先団体とともに業務内容及び負担金の精査に努める。また、補助費等を構成する各種団体などへの補助金等についても、より一層適正な執行がなされるよう精査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94996</xdr:rowOff>
    </xdr:to>
    <xdr:cxnSp macro="">
      <xdr:nvCxnSpPr>
        <xdr:cNvPr id="305" name="直線コネクタ 304"/>
        <xdr:cNvCxnSpPr/>
      </xdr:nvCxnSpPr>
      <xdr:spPr>
        <a:xfrm>
          <a:off x="15671800" y="6267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108712</xdr:rowOff>
    </xdr:to>
    <xdr:cxnSp macro="">
      <xdr:nvCxnSpPr>
        <xdr:cNvPr id="308" name="直線コネクタ 307"/>
        <xdr:cNvCxnSpPr/>
      </xdr:nvCxnSpPr>
      <xdr:spPr>
        <a:xfrm flipV="1">
          <a:off x="14782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108712</xdr:rowOff>
    </xdr:to>
    <xdr:cxnSp macro="">
      <xdr:nvCxnSpPr>
        <xdr:cNvPr id="311" name="直線コネクタ 310"/>
        <xdr:cNvCxnSpPr/>
      </xdr:nvCxnSpPr>
      <xdr:spPr>
        <a:xfrm>
          <a:off x="13893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113284</xdr:rowOff>
    </xdr:to>
    <xdr:cxnSp macro="">
      <xdr:nvCxnSpPr>
        <xdr:cNvPr id="314" name="直線コネクタ 313"/>
        <xdr:cNvCxnSpPr/>
      </xdr:nvCxnSpPr>
      <xdr:spPr>
        <a:xfrm flipV="1">
          <a:off x="13004800" y="6244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4" name="楕円 323"/>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5"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8" name="楕円 327"/>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9" name="テキスト ボックス 32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0" name="楕円 329"/>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1" name="テキスト ボックス 330"/>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2" name="楕円 331"/>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3" name="テキスト ボックス 33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年度の公債費は</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14.5</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全国平均及び大阪府平均</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全てで</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下回っている。これは、建設事業等にかかる地方債の新規発行を抑制してきたためである。今後においては、公共施設の老朽化対策をはじめとする建設事業等が確実に見込まれることから、引き続き地方債の新規発行の抑制、平準化など公債費負担の適正化に取り組む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92711</xdr:rowOff>
    </xdr:to>
    <xdr:cxnSp macro="">
      <xdr:nvCxnSpPr>
        <xdr:cNvPr id="363" name="直線コネクタ 362"/>
        <xdr:cNvCxnSpPr/>
      </xdr:nvCxnSpPr>
      <xdr:spPr>
        <a:xfrm flipV="1">
          <a:off x="3987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92711</xdr:rowOff>
    </xdr:to>
    <xdr:cxnSp macro="">
      <xdr:nvCxnSpPr>
        <xdr:cNvPr id="366" name="直線コネクタ 365"/>
        <xdr:cNvCxnSpPr/>
      </xdr:nvCxnSpPr>
      <xdr:spPr>
        <a:xfrm>
          <a:off x="3098800" y="132394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46989</xdr:rowOff>
    </xdr:to>
    <xdr:cxnSp macro="">
      <xdr:nvCxnSpPr>
        <xdr:cNvPr id="369" name="直線コネクタ 368"/>
        <xdr:cNvCxnSpPr/>
      </xdr:nvCxnSpPr>
      <xdr:spPr>
        <a:xfrm flipV="1">
          <a:off x="2209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46989</xdr:rowOff>
    </xdr:to>
    <xdr:cxnSp macro="">
      <xdr:nvCxnSpPr>
        <xdr:cNvPr id="372" name="直線コネクタ 371"/>
        <xdr:cNvCxnSpPr/>
      </xdr:nvCxnSpPr>
      <xdr:spPr>
        <a:xfrm>
          <a:off x="1320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3"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5" name="テキスト ボックス 384"/>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6" name="楕円 385"/>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7" name="テキスト ボックス 386"/>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8" name="楕円 387"/>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9" name="テキスト ボックス 388"/>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0" name="楕円 389"/>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1" name="テキスト ボックス 390"/>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年度の公債費以外（人件費・扶助費・物件費・補助費等・その他の計）は</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82.3</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％で、類似団体内平均値</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、全国平均及び大阪府平均全てで</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上回っている。各項目毎の分析等については上述のとおりであるが、本町では人件費、物件費、その他（特別会計繰出金）の水準が特に高く、それが数値に表れている。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債費以外で構成される本指標については、当該年度の経常的な財源をもって措置されている状況にあるものの、その財源には臨時財政対策債を含んでいる点などを考慮すれば、今後においても、歳出経費の削減及び自主財源の確保に努める必要がある。</a:t>
          </a:r>
          <a:endPar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60706</xdr:rowOff>
    </xdr:to>
    <xdr:cxnSp macro="">
      <xdr:nvCxnSpPr>
        <xdr:cNvPr id="422" name="直線コネクタ 421"/>
        <xdr:cNvCxnSpPr/>
      </xdr:nvCxnSpPr>
      <xdr:spPr>
        <a:xfrm>
          <a:off x="15671800" y="135046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131572</xdr:rowOff>
    </xdr:to>
    <xdr:cxnSp macro="">
      <xdr:nvCxnSpPr>
        <xdr:cNvPr id="425" name="直線コネクタ 424"/>
        <xdr:cNvCxnSpPr/>
      </xdr:nvCxnSpPr>
      <xdr:spPr>
        <a:xfrm>
          <a:off x="14782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108713</xdr:rowOff>
    </xdr:to>
    <xdr:cxnSp macro="">
      <xdr:nvCxnSpPr>
        <xdr:cNvPr id="428" name="直線コネクタ 427"/>
        <xdr:cNvCxnSpPr/>
      </xdr:nvCxnSpPr>
      <xdr:spPr>
        <a:xfrm>
          <a:off x="13893800" y="13294361"/>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129287</xdr:rowOff>
    </xdr:to>
    <xdr:cxnSp macro="">
      <xdr:nvCxnSpPr>
        <xdr:cNvPr id="431" name="直線コネクタ 430"/>
        <xdr:cNvCxnSpPr/>
      </xdr:nvCxnSpPr>
      <xdr:spPr>
        <a:xfrm flipV="1">
          <a:off x="13004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1" name="楕円 440"/>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2"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43" name="楕円 442"/>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4" name="テキスト ボックス 443"/>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5" name="楕円 444"/>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46" name="テキスト ボックス 445"/>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7" name="楕円 446"/>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8" name="テキスト ボックス 44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49" name="楕円 448"/>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0" name="テキスト ボックス 449"/>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157876</xdr:rowOff>
    </xdr:from>
    <xdr:to>
      <xdr:col>29</xdr:col>
      <xdr:colOff>127000</xdr:colOff>
      <xdr:row>18</xdr:row>
      <xdr:rowOff>170747</xdr:rowOff>
    </xdr:to>
    <xdr:cxnSp macro="">
      <xdr:nvCxnSpPr>
        <xdr:cNvPr id="50" name="直線コネクタ 49"/>
        <xdr:cNvCxnSpPr/>
      </xdr:nvCxnSpPr>
      <xdr:spPr bwMode="auto">
        <a:xfrm flipV="1">
          <a:off x="5003800" y="3291601"/>
          <a:ext cx="647700" cy="12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170747</xdr:rowOff>
    </xdr:from>
    <xdr:to>
      <xdr:col>26</xdr:col>
      <xdr:colOff>50800</xdr:colOff>
      <xdr:row>19</xdr:row>
      <xdr:rowOff>18423</xdr:rowOff>
    </xdr:to>
    <xdr:cxnSp macro="">
      <xdr:nvCxnSpPr>
        <xdr:cNvPr id="53" name="直線コネクタ 52"/>
        <xdr:cNvCxnSpPr/>
      </xdr:nvCxnSpPr>
      <xdr:spPr bwMode="auto">
        <a:xfrm flipV="1">
          <a:off x="4305300" y="3304472"/>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18423</xdr:rowOff>
    </xdr:from>
    <xdr:to>
      <xdr:col>22</xdr:col>
      <xdr:colOff>114300</xdr:colOff>
      <xdr:row>19</xdr:row>
      <xdr:rowOff>30097</xdr:rowOff>
    </xdr:to>
    <xdr:cxnSp macro="">
      <xdr:nvCxnSpPr>
        <xdr:cNvPr id="56" name="直線コネクタ 55"/>
        <xdr:cNvCxnSpPr/>
      </xdr:nvCxnSpPr>
      <xdr:spPr bwMode="auto">
        <a:xfrm flipV="1">
          <a:off x="3606800" y="3323598"/>
          <a:ext cx="698500" cy="1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30097</xdr:rowOff>
    </xdr:from>
    <xdr:to>
      <xdr:col>18</xdr:col>
      <xdr:colOff>177800</xdr:colOff>
      <xdr:row>19</xdr:row>
      <xdr:rowOff>61940</xdr:rowOff>
    </xdr:to>
    <xdr:cxnSp macro="">
      <xdr:nvCxnSpPr>
        <xdr:cNvPr id="59" name="直線コネクタ 58"/>
        <xdr:cNvCxnSpPr/>
      </xdr:nvCxnSpPr>
      <xdr:spPr bwMode="auto">
        <a:xfrm flipV="1">
          <a:off x="2908300" y="3335272"/>
          <a:ext cx="698500" cy="3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107076</xdr:rowOff>
    </xdr:from>
    <xdr:to>
      <xdr:col>29</xdr:col>
      <xdr:colOff>177800</xdr:colOff>
      <xdr:row>19</xdr:row>
      <xdr:rowOff>37226</xdr:rowOff>
    </xdr:to>
    <xdr:sp macro="" textlink="">
      <xdr:nvSpPr>
        <xdr:cNvPr id="69" name="楕円 68"/>
        <xdr:cNvSpPr/>
      </xdr:nvSpPr>
      <xdr:spPr bwMode="auto">
        <a:xfrm>
          <a:off x="5600700" y="324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79153</xdr:rowOff>
    </xdr:from>
    <xdr:ext cx="762000" cy="259045"/>
    <xdr:sp macro="" textlink="">
      <xdr:nvSpPr>
        <xdr:cNvPr id="70" name="人口1人当たり決算額の推移該当値テキスト130"/>
        <xdr:cNvSpPr txBox="1"/>
      </xdr:nvSpPr>
      <xdr:spPr>
        <a:xfrm>
          <a:off x="5740400" y="321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119947</xdr:rowOff>
    </xdr:from>
    <xdr:to>
      <xdr:col>26</xdr:col>
      <xdr:colOff>101600</xdr:colOff>
      <xdr:row>19</xdr:row>
      <xdr:rowOff>50097</xdr:rowOff>
    </xdr:to>
    <xdr:sp macro="" textlink="">
      <xdr:nvSpPr>
        <xdr:cNvPr id="71" name="楕円 70"/>
        <xdr:cNvSpPr/>
      </xdr:nvSpPr>
      <xdr:spPr bwMode="auto">
        <a:xfrm>
          <a:off x="4953000" y="325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34874</xdr:rowOff>
    </xdr:from>
    <xdr:ext cx="736600" cy="259045"/>
    <xdr:sp macro="" textlink="">
      <xdr:nvSpPr>
        <xdr:cNvPr id="72" name="テキスト ボックス 71"/>
        <xdr:cNvSpPr txBox="1"/>
      </xdr:nvSpPr>
      <xdr:spPr>
        <a:xfrm>
          <a:off x="4622800" y="3340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139073</xdr:rowOff>
    </xdr:from>
    <xdr:to>
      <xdr:col>22</xdr:col>
      <xdr:colOff>165100</xdr:colOff>
      <xdr:row>19</xdr:row>
      <xdr:rowOff>69223</xdr:rowOff>
    </xdr:to>
    <xdr:sp macro="" textlink="">
      <xdr:nvSpPr>
        <xdr:cNvPr id="73" name="楕円 72"/>
        <xdr:cNvSpPr/>
      </xdr:nvSpPr>
      <xdr:spPr bwMode="auto">
        <a:xfrm>
          <a:off x="4254500" y="327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54000</xdr:rowOff>
    </xdr:from>
    <xdr:ext cx="762000" cy="259045"/>
    <xdr:sp macro="" textlink="">
      <xdr:nvSpPr>
        <xdr:cNvPr id="74" name="テキスト ボックス 73"/>
        <xdr:cNvSpPr txBox="1"/>
      </xdr:nvSpPr>
      <xdr:spPr>
        <a:xfrm>
          <a:off x="3924300" y="335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150747</xdr:rowOff>
    </xdr:from>
    <xdr:to>
      <xdr:col>19</xdr:col>
      <xdr:colOff>38100</xdr:colOff>
      <xdr:row>19</xdr:row>
      <xdr:rowOff>80897</xdr:rowOff>
    </xdr:to>
    <xdr:sp macro="" textlink="">
      <xdr:nvSpPr>
        <xdr:cNvPr id="75" name="楕円 74"/>
        <xdr:cNvSpPr/>
      </xdr:nvSpPr>
      <xdr:spPr bwMode="auto">
        <a:xfrm>
          <a:off x="3556000" y="328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65674</xdr:rowOff>
    </xdr:from>
    <xdr:ext cx="762000" cy="259045"/>
    <xdr:sp macro="" textlink="">
      <xdr:nvSpPr>
        <xdr:cNvPr id="76" name="テキスト ボックス 75"/>
        <xdr:cNvSpPr txBox="1"/>
      </xdr:nvSpPr>
      <xdr:spPr>
        <a:xfrm>
          <a:off x="3225800" y="33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11140</xdr:rowOff>
    </xdr:from>
    <xdr:to>
      <xdr:col>15</xdr:col>
      <xdr:colOff>101600</xdr:colOff>
      <xdr:row>19</xdr:row>
      <xdr:rowOff>112740</xdr:rowOff>
    </xdr:to>
    <xdr:sp macro="" textlink="">
      <xdr:nvSpPr>
        <xdr:cNvPr id="77" name="楕円 76"/>
        <xdr:cNvSpPr/>
      </xdr:nvSpPr>
      <xdr:spPr bwMode="auto">
        <a:xfrm>
          <a:off x="2857500" y="331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97517</xdr:rowOff>
    </xdr:from>
    <xdr:ext cx="762000" cy="259045"/>
    <xdr:sp macro="" textlink="">
      <xdr:nvSpPr>
        <xdr:cNvPr id="78" name="テキスト ボックス 77"/>
        <xdr:cNvSpPr txBox="1"/>
      </xdr:nvSpPr>
      <xdr:spPr>
        <a:xfrm>
          <a:off x="2527300" y="340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255987</xdr:rowOff>
    </xdr:from>
    <xdr:to>
      <xdr:col>29</xdr:col>
      <xdr:colOff>127000</xdr:colOff>
      <xdr:row>35</xdr:row>
      <xdr:rowOff>293326</xdr:rowOff>
    </xdr:to>
    <xdr:cxnSp macro="">
      <xdr:nvCxnSpPr>
        <xdr:cNvPr id="111" name="直線コネクタ 110"/>
        <xdr:cNvCxnSpPr/>
      </xdr:nvCxnSpPr>
      <xdr:spPr bwMode="auto">
        <a:xfrm>
          <a:off x="5003800" y="6866337"/>
          <a:ext cx="647700" cy="3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255987</xdr:rowOff>
    </xdr:from>
    <xdr:to>
      <xdr:col>26</xdr:col>
      <xdr:colOff>50800</xdr:colOff>
      <xdr:row>35</xdr:row>
      <xdr:rowOff>319462</xdr:rowOff>
    </xdr:to>
    <xdr:cxnSp macro="">
      <xdr:nvCxnSpPr>
        <xdr:cNvPr id="114" name="直線コネクタ 113"/>
        <xdr:cNvCxnSpPr/>
      </xdr:nvCxnSpPr>
      <xdr:spPr bwMode="auto">
        <a:xfrm flipV="1">
          <a:off x="4305300" y="6866337"/>
          <a:ext cx="698500" cy="6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257587</xdr:rowOff>
    </xdr:from>
    <xdr:to>
      <xdr:col>22</xdr:col>
      <xdr:colOff>114300</xdr:colOff>
      <xdr:row>35</xdr:row>
      <xdr:rowOff>319462</xdr:rowOff>
    </xdr:to>
    <xdr:cxnSp macro="">
      <xdr:nvCxnSpPr>
        <xdr:cNvPr id="117" name="直線コネクタ 116"/>
        <xdr:cNvCxnSpPr/>
      </xdr:nvCxnSpPr>
      <xdr:spPr bwMode="auto">
        <a:xfrm>
          <a:off x="3606800" y="6867937"/>
          <a:ext cx="698500" cy="61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257587</xdr:rowOff>
    </xdr:from>
    <xdr:to>
      <xdr:col>18</xdr:col>
      <xdr:colOff>177800</xdr:colOff>
      <xdr:row>35</xdr:row>
      <xdr:rowOff>278981</xdr:rowOff>
    </xdr:to>
    <xdr:cxnSp macro="">
      <xdr:nvCxnSpPr>
        <xdr:cNvPr id="120" name="直線コネクタ 119"/>
        <xdr:cNvCxnSpPr/>
      </xdr:nvCxnSpPr>
      <xdr:spPr bwMode="auto">
        <a:xfrm flipV="1">
          <a:off x="2908300" y="6867937"/>
          <a:ext cx="698500" cy="2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242526</xdr:rowOff>
    </xdr:from>
    <xdr:to>
      <xdr:col>29</xdr:col>
      <xdr:colOff>177800</xdr:colOff>
      <xdr:row>36</xdr:row>
      <xdr:rowOff>1226</xdr:rowOff>
    </xdr:to>
    <xdr:sp macro="" textlink="">
      <xdr:nvSpPr>
        <xdr:cNvPr id="130" name="楕円 129"/>
        <xdr:cNvSpPr/>
      </xdr:nvSpPr>
      <xdr:spPr bwMode="auto">
        <a:xfrm>
          <a:off x="5600700" y="685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214603</xdr:rowOff>
    </xdr:from>
    <xdr:ext cx="762000" cy="259045"/>
    <xdr:sp macro="" textlink="">
      <xdr:nvSpPr>
        <xdr:cNvPr id="131" name="人口1人当たり決算額の推移該当値テキスト445"/>
        <xdr:cNvSpPr txBox="1"/>
      </xdr:nvSpPr>
      <xdr:spPr>
        <a:xfrm>
          <a:off x="5740400" y="682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205187</xdr:rowOff>
    </xdr:from>
    <xdr:to>
      <xdr:col>26</xdr:col>
      <xdr:colOff>101600</xdr:colOff>
      <xdr:row>35</xdr:row>
      <xdr:rowOff>306787</xdr:rowOff>
    </xdr:to>
    <xdr:sp macro="" textlink="">
      <xdr:nvSpPr>
        <xdr:cNvPr id="132" name="楕円 131"/>
        <xdr:cNvSpPr/>
      </xdr:nvSpPr>
      <xdr:spPr bwMode="auto">
        <a:xfrm>
          <a:off x="4953000" y="681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291564</xdr:rowOff>
    </xdr:from>
    <xdr:ext cx="736600" cy="259045"/>
    <xdr:sp macro="" textlink="">
      <xdr:nvSpPr>
        <xdr:cNvPr id="133" name="テキスト ボックス 132"/>
        <xdr:cNvSpPr txBox="1"/>
      </xdr:nvSpPr>
      <xdr:spPr>
        <a:xfrm>
          <a:off x="4622800" y="6901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268662</xdr:rowOff>
    </xdr:from>
    <xdr:to>
      <xdr:col>22</xdr:col>
      <xdr:colOff>165100</xdr:colOff>
      <xdr:row>36</xdr:row>
      <xdr:rowOff>27362</xdr:rowOff>
    </xdr:to>
    <xdr:sp macro="" textlink="">
      <xdr:nvSpPr>
        <xdr:cNvPr id="134" name="楕円 133"/>
        <xdr:cNvSpPr/>
      </xdr:nvSpPr>
      <xdr:spPr bwMode="auto">
        <a:xfrm>
          <a:off x="4254500" y="687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12139</xdr:rowOff>
    </xdr:from>
    <xdr:ext cx="762000" cy="259045"/>
    <xdr:sp macro="" textlink="">
      <xdr:nvSpPr>
        <xdr:cNvPr id="135" name="テキスト ボックス 134"/>
        <xdr:cNvSpPr txBox="1"/>
      </xdr:nvSpPr>
      <xdr:spPr>
        <a:xfrm>
          <a:off x="3924300" y="696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206787</xdr:rowOff>
    </xdr:from>
    <xdr:to>
      <xdr:col>19</xdr:col>
      <xdr:colOff>38100</xdr:colOff>
      <xdr:row>35</xdr:row>
      <xdr:rowOff>308387</xdr:rowOff>
    </xdr:to>
    <xdr:sp macro="" textlink="">
      <xdr:nvSpPr>
        <xdr:cNvPr id="136" name="楕円 135"/>
        <xdr:cNvSpPr/>
      </xdr:nvSpPr>
      <xdr:spPr bwMode="auto">
        <a:xfrm>
          <a:off x="3556000" y="681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293164</xdr:rowOff>
    </xdr:from>
    <xdr:ext cx="762000" cy="259045"/>
    <xdr:sp macro="" textlink="">
      <xdr:nvSpPr>
        <xdr:cNvPr id="137" name="テキスト ボックス 136"/>
        <xdr:cNvSpPr txBox="1"/>
      </xdr:nvSpPr>
      <xdr:spPr>
        <a:xfrm>
          <a:off x="3225800" y="69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228181</xdr:rowOff>
    </xdr:from>
    <xdr:to>
      <xdr:col>15</xdr:col>
      <xdr:colOff>101600</xdr:colOff>
      <xdr:row>35</xdr:row>
      <xdr:rowOff>329781</xdr:rowOff>
    </xdr:to>
    <xdr:sp macro="" textlink="">
      <xdr:nvSpPr>
        <xdr:cNvPr id="138" name="楕円 137"/>
        <xdr:cNvSpPr/>
      </xdr:nvSpPr>
      <xdr:spPr bwMode="auto">
        <a:xfrm>
          <a:off x="2857500" y="683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314558</xdr:rowOff>
    </xdr:from>
    <xdr:ext cx="762000" cy="259045"/>
    <xdr:sp macro="" textlink="">
      <xdr:nvSpPr>
        <xdr:cNvPr id="139" name="テキスト ボックス 138"/>
        <xdr:cNvSpPr txBox="1"/>
      </xdr:nvSpPr>
      <xdr:spPr>
        <a:xfrm>
          <a:off x="2527300" y="692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
13,355
14.17
4,638,225
4,608,371
29,854
3,201,710
4,334,942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60368</xdr:rowOff>
    </xdr:from>
    <xdr:to>
      <xdr:col>24</xdr:col>
      <xdr:colOff>63500</xdr:colOff>
      <xdr:row>38</xdr:row>
      <xdr:rowOff>71806</xdr:rowOff>
    </xdr:to>
    <xdr:cxnSp macro="">
      <xdr:nvCxnSpPr>
        <xdr:cNvPr id="61" name="直線コネクタ 60"/>
        <xdr:cNvCxnSpPr/>
      </xdr:nvCxnSpPr>
      <xdr:spPr>
        <a:xfrm flipV="1">
          <a:off x="3797300" y="6575468"/>
          <a:ext cx="8382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70815</xdr:rowOff>
    </xdr:from>
    <xdr:to>
      <xdr:col>19</xdr:col>
      <xdr:colOff>177800</xdr:colOff>
      <xdr:row>38</xdr:row>
      <xdr:rowOff>71806</xdr:rowOff>
    </xdr:to>
    <xdr:cxnSp macro="">
      <xdr:nvCxnSpPr>
        <xdr:cNvPr id="64" name="直線コネクタ 63"/>
        <xdr:cNvCxnSpPr/>
      </xdr:nvCxnSpPr>
      <xdr:spPr>
        <a:xfrm>
          <a:off x="2908300" y="658591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70815</xdr:rowOff>
    </xdr:from>
    <xdr:to>
      <xdr:col>15</xdr:col>
      <xdr:colOff>50800</xdr:colOff>
      <xdr:row>38</xdr:row>
      <xdr:rowOff>79997</xdr:rowOff>
    </xdr:to>
    <xdr:cxnSp macro="">
      <xdr:nvCxnSpPr>
        <xdr:cNvPr id="67" name="直線コネクタ 66"/>
        <xdr:cNvCxnSpPr/>
      </xdr:nvCxnSpPr>
      <xdr:spPr>
        <a:xfrm flipV="1">
          <a:off x="2019300" y="6585915"/>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79997</xdr:rowOff>
    </xdr:from>
    <xdr:to>
      <xdr:col>10</xdr:col>
      <xdr:colOff>114300</xdr:colOff>
      <xdr:row>38</xdr:row>
      <xdr:rowOff>113891</xdr:rowOff>
    </xdr:to>
    <xdr:cxnSp macro="">
      <xdr:nvCxnSpPr>
        <xdr:cNvPr id="70" name="直線コネクタ 69"/>
        <xdr:cNvCxnSpPr/>
      </xdr:nvCxnSpPr>
      <xdr:spPr>
        <a:xfrm flipV="1">
          <a:off x="1130300" y="6595097"/>
          <a:ext cx="889000" cy="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9568</xdr:rowOff>
    </xdr:from>
    <xdr:to>
      <xdr:col>24</xdr:col>
      <xdr:colOff>114300</xdr:colOff>
      <xdr:row>38</xdr:row>
      <xdr:rowOff>111168</xdr:rowOff>
    </xdr:to>
    <xdr:sp macro="" textlink="">
      <xdr:nvSpPr>
        <xdr:cNvPr id="80" name="楕円 79"/>
        <xdr:cNvSpPr/>
      </xdr:nvSpPr>
      <xdr:spPr>
        <a:xfrm>
          <a:off x="4584700" y="65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159445</xdr:rowOff>
    </xdr:from>
    <xdr:ext cx="534377" cy="259045"/>
    <xdr:sp macro="" textlink="">
      <xdr:nvSpPr>
        <xdr:cNvPr id="81" name="人件費該当値テキスト"/>
        <xdr:cNvSpPr txBox="1"/>
      </xdr:nvSpPr>
      <xdr:spPr>
        <a:xfrm>
          <a:off x="4686300" y="650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21006</xdr:rowOff>
    </xdr:from>
    <xdr:to>
      <xdr:col>20</xdr:col>
      <xdr:colOff>38100</xdr:colOff>
      <xdr:row>38</xdr:row>
      <xdr:rowOff>122606</xdr:rowOff>
    </xdr:to>
    <xdr:sp macro="" textlink="">
      <xdr:nvSpPr>
        <xdr:cNvPr id="82" name="楕円 81"/>
        <xdr:cNvSpPr/>
      </xdr:nvSpPr>
      <xdr:spPr>
        <a:xfrm>
          <a:off x="3746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113733</xdr:rowOff>
    </xdr:from>
    <xdr:ext cx="534377" cy="259045"/>
    <xdr:sp macro="" textlink="">
      <xdr:nvSpPr>
        <xdr:cNvPr id="83" name="テキスト ボックス 82"/>
        <xdr:cNvSpPr txBox="1"/>
      </xdr:nvSpPr>
      <xdr:spPr>
        <a:xfrm>
          <a:off x="3530111" y="66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20015</xdr:rowOff>
    </xdr:from>
    <xdr:to>
      <xdr:col>15</xdr:col>
      <xdr:colOff>101600</xdr:colOff>
      <xdr:row>38</xdr:row>
      <xdr:rowOff>121615</xdr:rowOff>
    </xdr:to>
    <xdr:sp macro="" textlink="">
      <xdr:nvSpPr>
        <xdr:cNvPr id="84" name="楕円 83"/>
        <xdr:cNvSpPr/>
      </xdr:nvSpPr>
      <xdr:spPr>
        <a:xfrm>
          <a:off x="2857500" y="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112742</xdr:rowOff>
    </xdr:from>
    <xdr:ext cx="534377" cy="259045"/>
    <xdr:sp macro="" textlink="">
      <xdr:nvSpPr>
        <xdr:cNvPr id="85" name="テキスト ボックス 84"/>
        <xdr:cNvSpPr txBox="1"/>
      </xdr:nvSpPr>
      <xdr:spPr>
        <a:xfrm>
          <a:off x="2641111" y="66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29197</xdr:rowOff>
    </xdr:from>
    <xdr:to>
      <xdr:col>10</xdr:col>
      <xdr:colOff>165100</xdr:colOff>
      <xdr:row>38</xdr:row>
      <xdr:rowOff>130797</xdr:rowOff>
    </xdr:to>
    <xdr:sp macro="" textlink="">
      <xdr:nvSpPr>
        <xdr:cNvPr id="86" name="楕円 85"/>
        <xdr:cNvSpPr/>
      </xdr:nvSpPr>
      <xdr:spPr>
        <a:xfrm>
          <a:off x="1968500" y="65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121924</xdr:rowOff>
    </xdr:from>
    <xdr:ext cx="534377" cy="259045"/>
    <xdr:sp macro="" textlink="">
      <xdr:nvSpPr>
        <xdr:cNvPr id="87" name="テキスト ボックス 86"/>
        <xdr:cNvSpPr txBox="1"/>
      </xdr:nvSpPr>
      <xdr:spPr>
        <a:xfrm>
          <a:off x="1752111" y="66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63091</xdr:rowOff>
    </xdr:from>
    <xdr:to>
      <xdr:col>6</xdr:col>
      <xdr:colOff>38100</xdr:colOff>
      <xdr:row>38</xdr:row>
      <xdr:rowOff>164691</xdr:rowOff>
    </xdr:to>
    <xdr:sp macro="" textlink="">
      <xdr:nvSpPr>
        <xdr:cNvPr id="88" name="楕円 87"/>
        <xdr:cNvSpPr/>
      </xdr:nvSpPr>
      <xdr:spPr>
        <a:xfrm>
          <a:off x="1079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155818</xdr:rowOff>
    </xdr:from>
    <xdr:ext cx="534377" cy="259045"/>
    <xdr:sp macro="" textlink="">
      <xdr:nvSpPr>
        <xdr:cNvPr id="89" name="テキスト ボックス 88"/>
        <xdr:cNvSpPr txBox="1"/>
      </xdr:nvSpPr>
      <xdr:spPr>
        <a:xfrm>
          <a:off x="863111" y="66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150582</xdr:rowOff>
    </xdr:from>
    <xdr:to>
      <xdr:col>24</xdr:col>
      <xdr:colOff>63500</xdr:colOff>
      <xdr:row>57</xdr:row>
      <xdr:rowOff>150795</xdr:rowOff>
    </xdr:to>
    <xdr:cxnSp macro="">
      <xdr:nvCxnSpPr>
        <xdr:cNvPr id="118" name="直線コネクタ 117"/>
        <xdr:cNvCxnSpPr/>
      </xdr:nvCxnSpPr>
      <xdr:spPr>
        <a:xfrm>
          <a:off x="3797300" y="9923232"/>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150582</xdr:rowOff>
    </xdr:from>
    <xdr:to>
      <xdr:col>19</xdr:col>
      <xdr:colOff>177800</xdr:colOff>
      <xdr:row>57</xdr:row>
      <xdr:rowOff>153785</xdr:rowOff>
    </xdr:to>
    <xdr:cxnSp macro="">
      <xdr:nvCxnSpPr>
        <xdr:cNvPr id="121" name="直線コネクタ 120"/>
        <xdr:cNvCxnSpPr/>
      </xdr:nvCxnSpPr>
      <xdr:spPr>
        <a:xfrm flipV="1">
          <a:off x="2908300" y="9923232"/>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153785</xdr:rowOff>
    </xdr:from>
    <xdr:to>
      <xdr:col>15</xdr:col>
      <xdr:colOff>50800</xdr:colOff>
      <xdr:row>57</xdr:row>
      <xdr:rowOff>163981</xdr:rowOff>
    </xdr:to>
    <xdr:cxnSp macro="">
      <xdr:nvCxnSpPr>
        <xdr:cNvPr id="124" name="直線コネクタ 123"/>
        <xdr:cNvCxnSpPr/>
      </xdr:nvCxnSpPr>
      <xdr:spPr>
        <a:xfrm flipV="1">
          <a:off x="2019300" y="9926435"/>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163981</xdr:rowOff>
    </xdr:from>
    <xdr:to>
      <xdr:col>10</xdr:col>
      <xdr:colOff>114300</xdr:colOff>
      <xdr:row>58</xdr:row>
      <xdr:rowOff>11680</xdr:rowOff>
    </xdr:to>
    <xdr:cxnSp macro="">
      <xdr:nvCxnSpPr>
        <xdr:cNvPr id="127" name="直線コネクタ 126"/>
        <xdr:cNvCxnSpPr/>
      </xdr:nvCxnSpPr>
      <xdr:spPr>
        <a:xfrm flipV="1">
          <a:off x="1130300" y="9936631"/>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99995</xdr:rowOff>
    </xdr:from>
    <xdr:to>
      <xdr:col>24</xdr:col>
      <xdr:colOff>114300</xdr:colOff>
      <xdr:row>58</xdr:row>
      <xdr:rowOff>30145</xdr:rowOff>
    </xdr:to>
    <xdr:sp macro="" textlink="">
      <xdr:nvSpPr>
        <xdr:cNvPr id="137" name="楕円 136"/>
        <xdr:cNvSpPr/>
      </xdr:nvSpPr>
      <xdr:spPr>
        <a:xfrm>
          <a:off x="4584700" y="98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14922</xdr:rowOff>
    </xdr:from>
    <xdr:ext cx="534377" cy="259045"/>
    <xdr:sp macro="" textlink="">
      <xdr:nvSpPr>
        <xdr:cNvPr id="138" name="物件費該当値テキスト"/>
        <xdr:cNvSpPr txBox="1"/>
      </xdr:nvSpPr>
      <xdr:spPr>
        <a:xfrm>
          <a:off x="4686300" y="97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99782</xdr:rowOff>
    </xdr:from>
    <xdr:to>
      <xdr:col>20</xdr:col>
      <xdr:colOff>38100</xdr:colOff>
      <xdr:row>58</xdr:row>
      <xdr:rowOff>29932</xdr:rowOff>
    </xdr:to>
    <xdr:sp macro="" textlink="">
      <xdr:nvSpPr>
        <xdr:cNvPr id="139" name="楕円 138"/>
        <xdr:cNvSpPr/>
      </xdr:nvSpPr>
      <xdr:spPr>
        <a:xfrm>
          <a:off x="3746500" y="98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21059</xdr:rowOff>
    </xdr:from>
    <xdr:ext cx="534377" cy="259045"/>
    <xdr:sp macro="" textlink="">
      <xdr:nvSpPr>
        <xdr:cNvPr id="140" name="テキスト ボックス 139"/>
        <xdr:cNvSpPr txBox="1"/>
      </xdr:nvSpPr>
      <xdr:spPr>
        <a:xfrm>
          <a:off x="3530111" y="99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102985</xdr:rowOff>
    </xdr:from>
    <xdr:to>
      <xdr:col>15</xdr:col>
      <xdr:colOff>101600</xdr:colOff>
      <xdr:row>58</xdr:row>
      <xdr:rowOff>33135</xdr:rowOff>
    </xdr:to>
    <xdr:sp macro="" textlink="">
      <xdr:nvSpPr>
        <xdr:cNvPr id="141" name="楕円 140"/>
        <xdr:cNvSpPr/>
      </xdr:nvSpPr>
      <xdr:spPr>
        <a:xfrm>
          <a:off x="2857500" y="98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24262</xdr:rowOff>
    </xdr:from>
    <xdr:ext cx="534377" cy="259045"/>
    <xdr:sp macro="" textlink="">
      <xdr:nvSpPr>
        <xdr:cNvPr id="142" name="テキスト ボックス 141"/>
        <xdr:cNvSpPr txBox="1"/>
      </xdr:nvSpPr>
      <xdr:spPr>
        <a:xfrm>
          <a:off x="2641111" y="996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113181</xdr:rowOff>
    </xdr:from>
    <xdr:to>
      <xdr:col>10</xdr:col>
      <xdr:colOff>165100</xdr:colOff>
      <xdr:row>58</xdr:row>
      <xdr:rowOff>43331</xdr:rowOff>
    </xdr:to>
    <xdr:sp macro="" textlink="">
      <xdr:nvSpPr>
        <xdr:cNvPr id="143" name="楕円 142"/>
        <xdr:cNvSpPr/>
      </xdr:nvSpPr>
      <xdr:spPr>
        <a:xfrm>
          <a:off x="1968500" y="98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34458</xdr:rowOff>
    </xdr:from>
    <xdr:ext cx="534377" cy="259045"/>
    <xdr:sp macro="" textlink="">
      <xdr:nvSpPr>
        <xdr:cNvPr id="144" name="テキスト ボックス 143"/>
        <xdr:cNvSpPr txBox="1"/>
      </xdr:nvSpPr>
      <xdr:spPr>
        <a:xfrm>
          <a:off x="1752111" y="997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132330</xdr:rowOff>
    </xdr:from>
    <xdr:to>
      <xdr:col>6</xdr:col>
      <xdr:colOff>38100</xdr:colOff>
      <xdr:row>58</xdr:row>
      <xdr:rowOff>62480</xdr:rowOff>
    </xdr:to>
    <xdr:sp macro="" textlink="">
      <xdr:nvSpPr>
        <xdr:cNvPr id="145" name="楕円 144"/>
        <xdr:cNvSpPr/>
      </xdr:nvSpPr>
      <xdr:spPr>
        <a:xfrm>
          <a:off x="1079500" y="99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53607</xdr:rowOff>
    </xdr:from>
    <xdr:ext cx="534377" cy="259045"/>
    <xdr:sp macro="" textlink="">
      <xdr:nvSpPr>
        <xdr:cNvPr id="146" name="テキスト ボックス 145"/>
        <xdr:cNvSpPr txBox="1"/>
      </xdr:nvSpPr>
      <xdr:spPr>
        <a:xfrm>
          <a:off x="863111" y="99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54981</xdr:rowOff>
    </xdr:from>
    <xdr:to>
      <xdr:col>24</xdr:col>
      <xdr:colOff>63500</xdr:colOff>
      <xdr:row>78</xdr:row>
      <xdr:rowOff>58181</xdr:rowOff>
    </xdr:to>
    <xdr:cxnSp macro="">
      <xdr:nvCxnSpPr>
        <xdr:cNvPr id="173" name="直線コネクタ 172"/>
        <xdr:cNvCxnSpPr/>
      </xdr:nvCxnSpPr>
      <xdr:spPr>
        <a:xfrm flipV="1">
          <a:off x="3797300" y="1342808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35596</xdr:rowOff>
    </xdr:from>
    <xdr:to>
      <xdr:col>19</xdr:col>
      <xdr:colOff>177800</xdr:colOff>
      <xdr:row>78</xdr:row>
      <xdr:rowOff>58181</xdr:rowOff>
    </xdr:to>
    <xdr:cxnSp macro="">
      <xdr:nvCxnSpPr>
        <xdr:cNvPr id="176" name="直線コネクタ 175"/>
        <xdr:cNvCxnSpPr/>
      </xdr:nvCxnSpPr>
      <xdr:spPr>
        <a:xfrm>
          <a:off x="2908300" y="13408696"/>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35596</xdr:rowOff>
    </xdr:from>
    <xdr:to>
      <xdr:col>15</xdr:col>
      <xdr:colOff>50800</xdr:colOff>
      <xdr:row>78</xdr:row>
      <xdr:rowOff>60468</xdr:rowOff>
    </xdr:to>
    <xdr:cxnSp macro="">
      <xdr:nvCxnSpPr>
        <xdr:cNvPr id="179" name="直線コネクタ 178"/>
        <xdr:cNvCxnSpPr/>
      </xdr:nvCxnSpPr>
      <xdr:spPr>
        <a:xfrm flipV="1">
          <a:off x="2019300" y="13408696"/>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58410</xdr:rowOff>
    </xdr:from>
    <xdr:to>
      <xdr:col>10</xdr:col>
      <xdr:colOff>114300</xdr:colOff>
      <xdr:row>78</xdr:row>
      <xdr:rowOff>60468</xdr:rowOff>
    </xdr:to>
    <xdr:cxnSp macro="">
      <xdr:nvCxnSpPr>
        <xdr:cNvPr id="182" name="直線コネクタ 181"/>
        <xdr:cNvCxnSpPr/>
      </xdr:nvCxnSpPr>
      <xdr:spPr>
        <a:xfrm>
          <a:off x="1130300" y="1343151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4181</xdr:rowOff>
    </xdr:from>
    <xdr:to>
      <xdr:col>24</xdr:col>
      <xdr:colOff>114300</xdr:colOff>
      <xdr:row>78</xdr:row>
      <xdr:rowOff>105781</xdr:rowOff>
    </xdr:to>
    <xdr:sp macro="" textlink="">
      <xdr:nvSpPr>
        <xdr:cNvPr id="192" name="楕円 191"/>
        <xdr:cNvSpPr/>
      </xdr:nvSpPr>
      <xdr:spPr>
        <a:xfrm>
          <a:off x="4584700" y="133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90558</xdr:rowOff>
    </xdr:from>
    <xdr:ext cx="469744" cy="259045"/>
    <xdr:sp macro="" textlink="">
      <xdr:nvSpPr>
        <xdr:cNvPr id="193" name="維持補修費該当値テキスト"/>
        <xdr:cNvSpPr txBox="1"/>
      </xdr:nvSpPr>
      <xdr:spPr>
        <a:xfrm>
          <a:off x="4686300" y="1329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7381</xdr:rowOff>
    </xdr:from>
    <xdr:to>
      <xdr:col>20</xdr:col>
      <xdr:colOff>38100</xdr:colOff>
      <xdr:row>78</xdr:row>
      <xdr:rowOff>108981</xdr:rowOff>
    </xdr:to>
    <xdr:sp macro="" textlink="">
      <xdr:nvSpPr>
        <xdr:cNvPr id="194" name="楕円 193"/>
        <xdr:cNvSpPr/>
      </xdr:nvSpPr>
      <xdr:spPr>
        <a:xfrm>
          <a:off x="37465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100108</xdr:rowOff>
    </xdr:from>
    <xdr:ext cx="469744" cy="259045"/>
    <xdr:sp macro="" textlink="">
      <xdr:nvSpPr>
        <xdr:cNvPr id="195" name="テキスト ボックス 194"/>
        <xdr:cNvSpPr txBox="1"/>
      </xdr:nvSpPr>
      <xdr:spPr>
        <a:xfrm>
          <a:off x="3562428" y="1347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156246</xdr:rowOff>
    </xdr:from>
    <xdr:to>
      <xdr:col>15</xdr:col>
      <xdr:colOff>101600</xdr:colOff>
      <xdr:row>78</xdr:row>
      <xdr:rowOff>86396</xdr:rowOff>
    </xdr:to>
    <xdr:sp macro="" textlink="">
      <xdr:nvSpPr>
        <xdr:cNvPr id="196" name="楕円 195"/>
        <xdr:cNvSpPr/>
      </xdr:nvSpPr>
      <xdr:spPr>
        <a:xfrm>
          <a:off x="2857500" y="133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77523</xdr:rowOff>
    </xdr:from>
    <xdr:ext cx="469744" cy="259045"/>
    <xdr:sp macro="" textlink="">
      <xdr:nvSpPr>
        <xdr:cNvPr id="197" name="テキスト ボックス 196"/>
        <xdr:cNvSpPr txBox="1"/>
      </xdr:nvSpPr>
      <xdr:spPr>
        <a:xfrm>
          <a:off x="2673428" y="1345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9668</xdr:rowOff>
    </xdr:from>
    <xdr:to>
      <xdr:col>10</xdr:col>
      <xdr:colOff>165100</xdr:colOff>
      <xdr:row>78</xdr:row>
      <xdr:rowOff>111268</xdr:rowOff>
    </xdr:to>
    <xdr:sp macro="" textlink="">
      <xdr:nvSpPr>
        <xdr:cNvPr id="198" name="楕円 197"/>
        <xdr:cNvSpPr/>
      </xdr:nvSpPr>
      <xdr:spPr>
        <a:xfrm>
          <a:off x="1968500" y="133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102395</xdr:rowOff>
    </xdr:from>
    <xdr:ext cx="469744" cy="259045"/>
    <xdr:sp macro="" textlink="">
      <xdr:nvSpPr>
        <xdr:cNvPr id="199" name="テキスト ボックス 198"/>
        <xdr:cNvSpPr txBox="1"/>
      </xdr:nvSpPr>
      <xdr:spPr>
        <a:xfrm>
          <a:off x="1784428"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7610</xdr:rowOff>
    </xdr:from>
    <xdr:to>
      <xdr:col>6</xdr:col>
      <xdr:colOff>38100</xdr:colOff>
      <xdr:row>78</xdr:row>
      <xdr:rowOff>109210</xdr:rowOff>
    </xdr:to>
    <xdr:sp macro="" textlink="">
      <xdr:nvSpPr>
        <xdr:cNvPr id="200" name="楕円 199"/>
        <xdr:cNvSpPr/>
      </xdr:nvSpPr>
      <xdr:spPr>
        <a:xfrm>
          <a:off x="1079500" y="13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100337</xdr:rowOff>
    </xdr:from>
    <xdr:ext cx="469744" cy="259045"/>
    <xdr:sp macro="" textlink="">
      <xdr:nvSpPr>
        <xdr:cNvPr id="201" name="テキスト ボックス 200"/>
        <xdr:cNvSpPr txBox="1"/>
      </xdr:nvSpPr>
      <xdr:spPr>
        <a:xfrm>
          <a:off x="895428" y="134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75527</xdr:rowOff>
    </xdr:from>
    <xdr:to>
      <xdr:col>24</xdr:col>
      <xdr:colOff>63500</xdr:colOff>
      <xdr:row>96</xdr:row>
      <xdr:rowOff>87440</xdr:rowOff>
    </xdr:to>
    <xdr:cxnSp macro="">
      <xdr:nvCxnSpPr>
        <xdr:cNvPr id="231" name="直線コネクタ 230"/>
        <xdr:cNvCxnSpPr/>
      </xdr:nvCxnSpPr>
      <xdr:spPr>
        <a:xfrm flipV="1">
          <a:off x="3797300" y="16534727"/>
          <a:ext cx="8382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87440</xdr:rowOff>
    </xdr:from>
    <xdr:to>
      <xdr:col>19</xdr:col>
      <xdr:colOff>177800</xdr:colOff>
      <xdr:row>96</xdr:row>
      <xdr:rowOff>142112</xdr:rowOff>
    </xdr:to>
    <xdr:cxnSp macro="">
      <xdr:nvCxnSpPr>
        <xdr:cNvPr id="234" name="直線コネクタ 233"/>
        <xdr:cNvCxnSpPr/>
      </xdr:nvCxnSpPr>
      <xdr:spPr>
        <a:xfrm flipV="1">
          <a:off x="2908300" y="16546640"/>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142112</xdr:rowOff>
    </xdr:from>
    <xdr:to>
      <xdr:col>15</xdr:col>
      <xdr:colOff>50800</xdr:colOff>
      <xdr:row>97</xdr:row>
      <xdr:rowOff>24257</xdr:rowOff>
    </xdr:to>
    <xdr:cxnSp macro="">
      <xdr:nvCxnSpPr>
        <xdr:cNvPr id="237" name="直線コネクタ 236"/>
        <xdr:cNvCxnSpPr/>
      </xdr:nvCxnSpPr>
      <xdr:spPr>
        <a:xfrm flipV="1">
          <a:off x="2019300" y="16601312"/>
          <a:ext cx="889000" cy="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24257</xdr:rowOff>
    </xdr:from>
    <xdr:to>
      <xdr:col>10</xdr:col>
      <xdr:colOff>114300</xdr:colOff>
      <xdr:row>97</xdr:row>
      <xdr:rowOff>72467</xdr:rowOff>
    </xdr:to>
    <xdr:cxnSp macro="">
      <xdr:nvCxnSpPr>
        <xdr:cNvPr id="240" name="直線コネクタ 239"/>
        <xdr:cNvCxnSpPr/>
      </xdr:nvCxnSpPr>
      <xdr:spPr>
        <a:xfrm flipV="1">
          <a:off x="1130300" y="16654907"/>
          <a:ext cx="889000" cy="4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24727</xdr:rowOff>
    </xdr:from>
    <xdr:to>
      <xdr:col>24</xdr:col>
      <xdr:colOff>114300</xdr:colOff>
      <xdr:row>96</xdr:row>
      <xdr:rowOff>126327</xdr:rowOff>
    </xdr:to>
    <xdr:sp macro="" textlink="">
      <xdr:nvSpPr>
        <xdr:cNvPr id="250" name="楕円 249"/>
        <xdr:cNvSpPr/>
      </xdr:nvSpPr>
      <xdr:spPr>
        <a:xfrm>
          <a:off x="4584700" y="164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3154</xdr:rowOff>
    </xdr:from>
    <xdr:ext cx="534377" cy="259045"/>
    <xdr:sp macro="" textlink="">
      <xdr:nvSpPr>
        <xdr:cNvPr id="251" name="扶助費該当値テキスト"/>
        <xdr:cNvSpPr txBox="1"/>
      </xdr:nvSpPr>
      <xdr:spPr>
        <a:xfrm>
          <a:off x="4686300" y="164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36640</xdr:rowOff>
    </xdr:from>
    <xdr:to>
      <xdr:col>20</xdr:col>
      <xdr:colOff>38100</xdr:colOff>
      <xdr:row>96</xdr:row>
      <xdr:rowOff>138240</xdr:rowOff>
    </xdr:to>
    <xdr:sp macro="" textlink="">
      <xdr:nvSpPr>
        <xdr:cNvPr id="252" name="楕円 251"/>
        <xdr:cNvSpPr/>
      </xdr:nvSpPr>
      <xdr:spPr>
        <a:xfrm>
          <a:off x="3746500" y="164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129367</xdr:rowOff>
    </xdr:from>
    <xdr:ext cx="534377" cy="259045"/>
    <xdr:sp macro="" textlink="">
      <xdr:nvSpPr>
        <xdr:cNvPr id="253" name="テキスト ボックス 252"/>
        <xdr:cNvSpPr txBox="1"/>
      </xdr:nvSpPr>
      <xdr:spPr>
        <a:xfrm>
          <a:off x="3530111" y="165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91312</xdr:rowOff>
    </xdr:from>
    <xdr:to>
      <xdr:col>15</xdr:col>
      <xdr:colOff>101600</xdr:colOff>
      <xdr:row>97</xdr:row>
      <xdr:rowOff>21462</xdr:rowOff>
    </xdr:to>
    <xdr:sp macro="" textlink="">
      <xdr:nvSpPr>
        <xdr:cNvPr id="254" name="楕円 253"/>
        <xdr:cNvSpPr/>
      </xdr:nvSpPr>
      <xdr:spPr>
        <a:xfrm>
          <a:off x="2857500" y="165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12589</xdr:rowOff>
    </xdr:from>
    <xdr:ext cx="534377" cy="259045"/>
    <xdr:sp macro="" textlink="">
      <xdr:nvSpPr>
        <xdr:cNvPr id="255" name="テキスト ボックス 254"/>
        <xdr:cNvSpPr txBox="1"/>
      </xdr:nvSpPr>
      <xdr:spPr>
        <a:xfrm>
          <a:off x="2641111" y="166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144907</xdr:rowOff>
    </xdr:from>
    <xdr:to>
      <xdr:col>10</xdr:col>
      <xdr:colOff>165100</xdr:colOff>
      <xdr:row>97</xdr:row>
      <xdr:rowOff>75057</xdr:rowOff>
    </xdr:to>
    <xdr:sp macro="" textlink="">
      <xdr:nvSpPr>
        <xdr:cNvPr id="256" name="楕円 255"/>
        <xdr:cNvSpPr/>
      </xdr:nvSpPr>
      <xdr:spPr>
        <a:xfrm>
          <a:off x="1968500" y="166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66184</xdr:rowOff>
    </xdr:from>
    <xdr:ext cx="534377" cy="259045"/>
    <xdr:sp macro="" textlink="">
      <xdr:nvSpPr>
        <xdr:cNvPr id="257" name="テキスト ボックス 256"/>
        <xdr:cNvSpPr txBox="1"/>
      </xdr:nvSpPr>
      <xdr:spPr>
        <a:xfrm>
          <a:off x="1752111" y="166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21667</xdr:rowOff>
    </xdr:from>
    <xdr:to>
      <xdr:col>6</xdr:col>
      <xdr:colOff>38100</xdr:colOff>
      <xdr:row>97</xdr:row>
      <xdr:rowOff>123267</xdr:rowOff>
    </xdr:to>
    <xdr:sp macro="" textlink="">
      <xdr:nvSpPr>
        <xdr:cNvPr id="258" name="楕円 257"/>
        <xdr:cNvSpPr/>
      </xdr:nvSpPr>
      <xdr:spPr>
        <a:xfrm>
          <a:off x="1079500" y="166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114394</xdr:rowOff>
    </xdr:from>
    <xdr:ext cx="534377" cy="259045"/>
    <xdr:sp macro="" textlink="">
      <xdr:nvSpPr>
        <xdr:cNvPr id="259" name="テキスト ボックス 258"/>
        <xdr:cNvSpPr txBox="1"/>
      </xdr:nvSpPr>
      <xdr:spPr>
        <a:xfrm>
          <a:off x="863111" y="167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168105</xdr:rowOff>
    </xdr:from>
    <xdr:to>
      <xdr:col>55</xdr:col>
      <xdr:colOff>0</xdr:colOff>
      <xdr:row>38</xdr:row>
      <xdr:rowOff>8013</xdr:rowOff>
    </xdr:to>
    <xdr:cxnSp macro="">
      <xdr:nvCxnSpPr>
        <xdr:cNvPr id="290" name="直線コネクタ 289"/>
        <xdr:cNvCxnSpPr/>
      </xdr:nvCxnSpPr>
      <xdr:spPr>
        <a:xfrm>
          <a:off x="9639300" y="6511755"/>
          <a:ext cx="838200" cy="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168105</xdr:rowOff>
    </xdr:from>
    <xdr:to>
      <xdr:col>50</xdr:col>
      <xdr:colOff>114300</xdr:colOff>
      <xdr:row>38</xdr:row>
      <xdr:rowOff>4924</xdr:rowOff>
    </xdr:to>
    <xdr:cxnSp macro="">
      <xdr:nvCxnSpPr>
        <xdr:cNvPr id="293" name="直線コネクタ 292"/>
        <xdr:cNvCxnSpPr/>
      </xdr:nvCxnSpPr>
      <xdr:spPr>
        <a:xfrm flipV="1">
          <a:off x="8750300" y="6511755"/>
          <a:ext cx="889000" cy="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4924</xdr:rowOff>
    </xdr:from>
    <xdr:to>
      <xdr:col>45</xdr:col>
      <xdr:colOff>177800</xdr:colOff>
      <xdr:row>38</xdr:row>
      <xdr:rowOff>5388</xdr:rowOff>
    </xdr:to>
    <xdr:cxnSp macro="">
      <xdr:nvCxnSpPr>
        <xdr:cNvPr id="296" name="直線コネクタ 295"/>
        <xdr:cNvCxnSpPr/>
      </xdr:nvCxnSpPr>
      <xdr:spPr>
        <a:xfrm flipV="1">
          <a:off x="7861300" y="6520024"/>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114267</xdr:rowOff>
    </xdr:from>
    <xdr:to>
      <xdr:col>41</xdr:col>
      <xdr:colOff>50800</xdr:colOff>
      <xdr:row>38</xdr:row>
      <xdr:rowOff>5388</xdr:rowOff>
    </xdr:to>
    <xdr:cxnSp macro="">
      <xdr:nvCxnSpPr>
        <xdr:cNvPr id="299" name="直線コネクタ 298"/>
        <xdr:cNvCxnSpPr/>
      </xdr:nvCxnSpPr>
      <xdr:spPr>
        <a:xfrm>
          <a:off x="6972300" y="6457917"/>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128663</xdr:rowOff>
    </xdr:from>
    <xdr:to>
      <xdr:col>55</xdr:col>
      <xdr:colOff>50800</xdr:colOff>
      <xdr:row>38</xdr:row>
      <xdr:rowOff>58813</xdr:rowOff>
    </xdr:to>
    <xdr:sp macro="" textlink="">
      <xdr:nvSpPr>
        <xdr:cNvPr id="309" name="楕円 308"/>
        <xdr:cNvSpPr/>
      </xdr:nvSpPr>
      <xdr:spPr>
        <a:xfrm>
          <a:off x="10426700" y="64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43590</xdr:rowOff>
    </xdr:from>
    <xdr:ext cx="534377" cy="259045"/>
    <xdr:sp macro="" textlink="">
      <xdr:nvSpPr>
        <xdr:cNvPr id="310" name="補助費等該当値テキスト"/>
        <xdr:cNvSpPr txBox="1"/>
      </xdr:nvSpPr>
      <xdr:spPr>
        <a:xfrm>
          <a:off x="10528300" y="63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117305</xdr:rowOff>
    </xdr:from>
    <xdr:to>
      <xdr:col>50</xdr:col>
      <xdr:colOff>165100</xdr:colOff>
      <xdr:row>38</xdr:row>
      <xdr:rowOff>47455</xdr:rowOff>
    </xdr:to>
    <xdr:sp macro="" textlink="">
      <xdr:nvSpPr>
        <xdr:cNvPr id="311" name="楕円 310"/>
        <xdr:cNvSpPr/>
      </xdr:nvSpPr>
      <xdr:spPr>
        <a:xfrm>
          <a:off x="9588500" y="64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38582</xdr:rowOff>
    </xdr:from>
    <xdr:ext cx="534377" cy="259045"/>
    <xdr:sp macro="" textlink="">
      <xdr:nvSpPr>
        <xdr:cNvPr id="312" name="テキスト ボックス 311"/>
        <xdr:cNvSpPr txBox="1"/>
      </xdr:nvSpPr>
      <xdr:spPr>
        <a:xfrm>
          <a:off x="9372111" y="65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125574</xdr:rowOff>
    </xdr:from>
    <xdr:to>
      <xdr:col>46</xdr:col>
      <xdr:colOff>38100</xdr:colOff>
      <xdr:row>38</xdr:row>
      <xdr:rowOff>55724</xdr:rowOff>
    </xdr:to>
    <xdr:sp macro="" textlink="">
      <xdr:nvSpPr>
        <xdr:cNvPr id="313" name="楕円 312"/>
        <xdr:cNvSpPr/>
      </xdr:nvSpPr>
      <xdr:spPr>
        <a:xfrm>
          <a:off x="8699500" y="646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46851</xdr:rowOff>
    </xdr:from>
    <xdr:ext cx="534377" cy="259045"/>
    <xdr:sp macro="" textlink="">
      <xdr:nvSpPr>
        <xdr:cNvPr id="314" name="テキスト ボックス 313"/>
        <xdr:cNvSpPr txBox="1"/>
      </xdr:nvSpPr>
      <xdr:spPr>
        <a:xfrm>
          <a:off x="8483111" y="656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126038</xdr:rowOff>
    </xdr:from>
    <xdr:to>
      <xdr:col>41</xdr:col>
      <xdr:colOff>101600</xdr:colOff>
      <xdr:row>38</xdr:row>
      <xdr:rowOff>56187</xdr:rowOff>
    </xdr:to>
    <xdr:sp macro="" textlink="">
      <xdr:nvSpPr>
        <xdr:cNvPr id="315" name="楕円 314"/>
        <xdr:cNvSpPr/>
      </xdr:nvSpPr>
      <xdr:spPr>
        <a:xfrm>
          <a:off x="7810500" y="64696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47315</xdr:rowOff>
    </xdr:from>
    <xdr:ext cx="534377" cy="259045"/>
    <xdr:sp macro="" textlink="">
      <xdr:nvSpPr>
        <xdr:cNvPr id="316" name="テキスト ボックス 315"/>
        <xdr:cNvSpPr txBox="1"/>
      </xdr:nvSpPr>
      <xdr:spPr>
        <a:xfrm>
          <a:off x="7594111" y="656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63467</xdr:rowOff>
    </xdr:from>
    <xdr:to>
      <xdr:col>36</xdr:col>
      <xdr:colOff>165100</xdr:colOff>
      <xdr:row>37</xdr:row>
      <xdr:rowOff>165067</xdr:rowOff>
    </xdr:to>
    <xdr:sp macro="" textlink="">
      <xdr:nvSpPr>
        <xdr:cNvPr id="317" name="楕円 316"/>
        <xdr:cNvSpPr/>
      </xdr:nvSpPr>
      <xdr:spPr>
        <a:xfrm>
          <a:off x="6921500" y="64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156194</xdr:rowOff>
    </xdr:from>
    <xdr:ext cx="534377" cy="259045"/>
    <xdr:sp macro="" textlink="">
      <xdr:nvSpPr>
        <xdr:cNvPr id="318" name="テキスト ボックス 317"/>
        <xdr:cNvSpPr txBox="1"/>
      </xdr:nvSpPr>
      <xdr:spPr>
        <a:xfrm>
          <a:off x="6705111" y="64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113586</xdr:rowOff>
    </xdr:from>
    <xdr:to>
      <xdr:col>55</xdr:col>
      <xdr:colOff>0</xdr:colOff>
      <xdr:row>59</xdr:row>
      <xdr:rowOff>15563</xdr:rowOff>
    </xdr:to>
    <xdr:cxnSp macro="">
      <xdr:nvCxnSpPr>
        <xdr:cNvPr id="347" name="直線コネクタ 346"/>
        <xdr:cNvCxnSpPr/>
      </xdr:nvCxnSpPr>
      <xdr:spPr>
        <a:xfrm>
          <a:off x="9639300" y="10057686"/>
          <a:ext cx="8382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113586</xdr:rowOff>
    </xdr:from>
    <xdr:to>
      <xdr:col>50</xdr:col>
      <xdr:colOff>114300</xdr:colOff>
      <xdr:row>58</xdr:row>
      <xdr:rowOff>123599</xdr:rowOff>
    </xdr:to>
    <xdr:cxnSp macro="">
      <xdr:nvCxnSpPr>
        <xdr:cNvPr id="350" name="直線コネクタ 349"/>
        <xdr:cNvCxnSpPr/>
      </xdr:nvCxnSpPr>
      <xdr:spPr>
        <a:xfrm flipV="1">
          <a:off x="8750300" y="1005768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121786</xdr:rowOff>
    </xdr:from>
    <xdr:to>
      <xdr:col>45</xdr:col>
      <xdr:colOff>177800</xdr:colOff>
      <xdr:row>58</xdr:row>
      <xdr:rowOff>123599</xdr:rowOff>
    </xdr:to>
    <xdr:cxnSp macro="">
      <xdr:nvCxnSpPr>
        <xdr:cNvPr id="353" name="直線コネクタ 352"/>
        <xdr:cNvCxnSpPr/>
      </xdr:nvCxnSpPr>
      <xdr:spPr>
        <a:xfrm>
          <a:off x="7861300" y="10065886"/>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121786</xdr:rowOff>
    </xdr:from>
    <xdr:to>
      <xdr:col>41</xdr:col>
      <xdr:colOff>50800</xdr:colOff>
      <xdr:row>58</xdr:row>
      <xdr:rowOff>166819</xdr:rowOff>
    </xdr:to>
    <xdr:cxnSp macro="">
      <xdr:nvCxnSpPr>
        <xdr:cNvPr id="356" name="直線コネクタ 355"/>
        <xdr:cNvCxnSpPr/>
      </xdr:nvCxnSpPr>
      <xdr:spPr>
        <a:xfrm flipV="1">
          <a:off x="6972300" y="10065886"/>
          <a:ext cx="8890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136213</xdr:rowOff>
    </xdr:from>
    <xdr:to>
      <xdr:col>55</xdr:col>
      <xdr:colOff>50800</xdr:colOff>
      <xdr:row>59</xdr:row>
      <xdr:rowOff>66363</xdr:rowOff>
    </xdr:to>
    <xdr:sp macro="" textlink="">
      <xdr:nvSpPr>
        <xdr:cNvPr id="366" name="楕円 365"/>
        <xdr:cNvSpPr/>
      </xdr:nvSpPr>
      <xdr:spPr>
        <a:xfrm>
          <a:off x="10426700" y="100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51140</xdr:rowOff>
    </xdr:from>
    <xdr:ext cx="469744" cy="259045"/>
    <xdr:sp macro="" textlink="">
      <xdr:nvSpPr>
        <xdr:cNvPr id="367" name="普通建設事業費該当値テキスト"/>
        <xdr:cNvSpPr txBox="1"/>
      </xdr:nvSpPr>
      <xdr:spPr>
        <a:xfrm>
          <a:off x="10528300" y="999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62786</xdr:rowOff>
    </xdr:from>
    <xdr:to>
      <xdr:col>50</xdr:col>
      <xdr:colOff>165100</xdr:colOff>
      <xdr:row>58</xdr:row>
      <xdr:rowOff>164386</xdr:rowOff>
    </xdr:to>
    <xdr:sp macro="" textlink="">
      <xdr:nvSpPr>
        <xdr:cNvPr id="368" name="楕円 367"/>
        <xdr:cNvSpPr/>
      </xdr:nvSpPr>
      <xdr:spPr>
        <a:xfrm>
          <a:off x="9588500" y="100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155513</xdr:rowOff>
    </xdr:from>
    <xdr:ext cx="534377" cy="259045"/>
    <xdr:sp macro="" textlink="">
      <xdr:nvSpPr>
        <xdr:cNvPr id="369" name="テキスト ボックス 368"/>
        <xdr:cNvSpPr txBox="1"/>
      </xdr:nvSpPr>
      <xdr:spPr>
        <a:xfrm>
          <a:off x="9372111" y="100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72799</xdr:rowOff>
    </xdr:from>
    <xdr:to>
      <xdr:col>46</xdr:col>
      <xdr:colOff>38100</xdr:colOff>
      <xdr:row>59</xdr:row>
      <xdr:rowOff>2949</xdr:rowOff>
    </xdr:to>
    <xdr:sp macro="" textlink="">
      <xdr:nvSpPr>
        <xdr:cNvPr id="370" name="楕円 369"/>
        <xdr:cNvSpPr/>
      </xdr:nvSpPr>
      <xdr:spPr>
        <a:xfrm>
          <a:off x="8699500" y="100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165526</xdr:rowOff>
    </xdr:from>
    <xdr:ext cx="534377" cy="259045"/>
    <xdr:sp macro="" textlink="">
      <xdr:nvSpPr>
        <xdr:cNvPr id="371" name="テキスト ボックス 370"/>
        <xdr:cNvSpPr txBox="1"/>
      </xdr:nvSpPr>
      <xdr:spPr>
        <a:xfrm>
          <a:off x="8483111" y="101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70986</xdr:rowOff>
    </xdr:from>
    <xdr:to>
      <xdr:col>41</xdr:col>
      <xdr:colOff>101600</xdr:colOff>
      <xdr:row>59</xdr:row>
      <xdr:rowOff>1136</xdr:rowOff>
    </xdr:to>
    <xdr:sp macro="" textlink="">
      <xdr:nvSpPr>
        <xdr:cNvPr id="372" name="楕円 371"/>
        <xdr:cNvSpPr/>
      </xdr:nvSpPr>
      <xdr:spPr>
        <a:xfrm>
          <a:off x="7810500" y="100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163713</xdr:rowOff>
    </xdr:from>
    <xdr:ext cx="534377" cy="259045"/>
    <xdr:sp macro="" textlink="">
      <xdr:nvSpPr>
        <xdr:cNvPr id="373" name="テキスト ボックス 372"/>
        <xdr:cNvSpPr txBox="1"/>
      </xdr:nvSpPr>
      <xdr:spPr>
        <a:xfrm>
          <a:off x="7594111" y="101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116019</xdr:rowOff>
    </xdr:from>
    <xdr:to>
      <xdr:col>36</xdr:col>
      <xdr:colOff>165100</xdr:colOff>
      <xdr:row>59</xdr:row>
      <xdr:rowOff>46169</xdr:rowOff>
    </xdr:to>
    <xdr:sp macro="" textlink="">
      <xdr:nvSpPr>
        <xdr:cNvPr id="374" name="楕円 373"/>
        <xdr:cNvSpPr/>
      </xdr:nvSpPr>
      <xdr:spPr>
        <a:xfrm>
          <a:off x="6921500" y="100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37296</xdr:rowOff>
    </xdr:from>
    <xdr:ext cx="534377" cy="259045"/>
    <xdr:sp macro="" textlink="">
      <xdr:nvSpPr>
        <xdr:cNvPr id="375" name="テキスト ボックス 374"/>
        <xdr:cNvSpPr txBox="1"/>
      </xdr:nvSpPr>
      <xdr:spPr>
        <a:xfrm>
          <a:off x="6705111" y="1015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135299</xdr:rowOff>
    </xdr:from>
    <xdr:to>
      <xdr:col>55</xdr:col>
      <xdr:colOff>0</xdr:colOff>
      <xdr:row>79</xdr:row>
      <xdr:rowOff>40537</xdr:rowOff>
    </xdr:to>
    <xdr:cxnSp macro="">
      <xdr:nvCxnSpPr>
        <xdr:cNvPr id="404" name="直線コネクタ 403"/>
        <xdr:cNvCxnSpPr/>
      </xdr:nvCxnSpPr>
      <xdr:spPr>
        <a:xfrm>
          <a:off x="9639300" y="13508399"/>
          <a:ext cx="838200" cy="7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135299</xdr:rowOff>
    </xdr:from>
    <xdr:to>
      <xdr:col>50</xdr:col>
      <xdr:colOff>114300</xdr:colOff>
      <xdr:row>78</xdr:row>
      <xdr:rowOff>157142</xdr:rowOff>
    </xdr:to>
    <xdr:cxnSp macro="">
      <xdr:nvCxnSpPr>
        <xdr:cNvPr id="407" name="直線コネクタ 406"/>
        <xdr:cNvCxnSpPr/>
      </xdr:nvCxnSpPr>
      <xdr:spPr>
        <a:xfrm flipV="1">
          <a:off x="8750300" y="13508399"/>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157142</xdr:rowOff>
    </xdr:from>
    <xdr:to>
      <xdr:col>45</xdr:col>
      <xdr:colOff>177800</xdr:colOff>
      <xdr:row>78</xdr:row>
      <xdr:rowOff>159855</xdr:rowOff>
    </xdr:to>
    <xdr:cxnSp macro="">
      <xdr:nvCxnSpPr>
        <xdr:cNvPr id="410" name="直線コネクタ 409"/>
        <xdr:cNvCxnSpPr/>
      </xdr:nvCxnSpPr>
      <xdr:spPr>
        <a:xfrm flipV="1">
          <a:off x="7861300" y="13530242"/>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159855</xdr:rowOff>
    </xdr:from>
    <xdr:to>
      <xdr:col>41</xdr:col>
      <xdr:colOff>50800</xdr:colOff>
      <xdr:row>79</xdr:row>
      <xdr:rowOff>23275</xdr:rowOff>
    </xdr:to>
    <xdr:cxnSp macro="">
      <xdr:nvCxnSpPr>
        <xdr:cNvPr id="413" name="直線コネクタ 412"/>
        <xdr:cNvCxnSpPr/>
      </xdr:nvCxnSpPr>
      <xdr:spPr>
        <a:xfrm flipV="1">
          <a:off x="6972300" y="13532955"/>
          <a:ext cx="889000" cy="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161187</xdr:rowOff>
    </xdr:from>
    <xdr:to>
      <xdr:col>55</xdr:col>
      <xdr:colOff>50800</xdr:colOff>
      <xdr:row>79</xdr:row>
      <xdr:rowOff>91337</xdr:rowOff>
    </xdr:to>
    <xdr:sp macro="" textlink="">
      <xdr:nvSpPr>
        <xdr:cNvPr id="423" name="楕円 422"/>
        <xdr:cNvSpPr/>
      </xdr:nvSpPr>
      <xdr:spPr>
        <a:xfrm>
          <a:off x="10426700" y="135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76114</xdr:rowOff>
    </xdr:from>
    <xdr:ext cx="469744" cy="259045"/>
    <xdr:sp macro="" textlink="">
      <xdr:nvSpPr>
        <xdr:cNvPr id="424" name="普通建設事業費 （ うち新規整備　）該当値テキスト"/>
        <xdr:cNvSpPr txBox="1"/>
      </xdr:nvSpPr>
      <xdr:spPr>
        <a:xfrm>
          <a:off x="10528300" y="1344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84499</xdr:rowOff>
    </xdr:from>
    <xdr:to>
      <xdr:col>50</xdr:col>
      <xdr:colOff>165100</xdr:colOff>
      <xdr:row>79</xdr:row>
      <xdr:rowOff>14649</xdr:rowOff>
    </xdr:to>
    <xdr:sp macro="" textlink="">
      <xdr:nvSpPr>
        <xdr:cNvPr id="425" name="楕円 424"/>
        <xdr:cNvSpPr/>
      </xdr:nvSpPr>
      <xdr:spPr>
        <a:xfrm>
          <a:off x="9588500" y="134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5776</xdr:rowOff>
    </xdr:from>
    <xdr:ext cx="534377" cy="259045"/>
    <xdr:sp macro="" textlink="">
      <xdr:nvSpPr>
        <xdr:cNvPr id="426" name="テキスト ボックス 425"/>
        <xdr:cNvSpPr txBox="1"/>
      </xdr:nvSpPr>
      <xdr:spPr>
        <a:xfrm>
          <a:off x="9372111" y="135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106342</xdr:rowOff>
    </xdr:from>
    <xdr:to>
      <xdr:col>46</xdr:col>
      <xdr:colOff>38100</xdr:colOff>
      <xdr:row>79</xdr:row>
      <xdr:rowOff>36492</xdr:rowOff>
    </xdr:to>
    <xdr:sp macro="" textlink="">
      <xdr:nvSpPr>
        <xdr:cNvPr id="427" name="楕円 426"/>
        <xdr:cNvSpPr/>
      </xdr:nvSpPr>
      <xdr:spPr>
        <a:xfrm>
          <a:off x="8699500" y="134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27619</xdr:rowOff>
    </xdr:from>
    <xdr:ext cx="534377" cy="259045"/>
    <xdr:sp macro="" textlink="">
      <xdr:nvSpPr>
        <xdr:cNvPr id="428" name="テキスト ボックス 427"/>
        <xdr:cNvSpPr txBox="1"/>
      </xdr:nvSpPr>
      <xdr:spPr>
        <a:xfrm>
          <a:off x="8483111" y="135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109055</xdr:rowOff>
    </xdr:from>
    <xdr:to>
      <xdr:col>41</xdr:col>
      <xdr:colOff>101600</xdr:colOff>
      <xdr:row>79</xdr:row>
      <xdr:rowOff>39205</xdr:rowOff>
    </xdr:to>
    <xdr:sp macro="" textlink="">
      <xdr:nvSpPr>
        <xdr:cNvPr id="429" name="楕円 428"/>
        <xdr:cNvSpPr/>
      </xdr:nvSpPr>
      <xdr:spPr>
        <a:xfrm>
          <a:off x="7810500" y="13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30332</xdr:rowOff>
    </xdr:from>
    <xdr:ext cx="534377" cy="259045"/>
    <xdr:sp macro="" textlink="">
      <xdr:nvSpPr>
        <xdr:cNvPr id="430" name="テキスト ボックス 429"/>
        <xdr:cNvSpPr txBox="1"/>
      </xdr:nvSpPr>
      <xdr:spPr>
        <a:xfrm>
          <a:off x="7594111" y="135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143925</xdr:rowOff>
    </xdr:from>
    <xdr:to>
      <xdr:col>36</xdr:col>
      <xdr:colOff>165100</xdr:colOff>
      <xdr:row>79</xdr:row>
      <xdr:rowOff>74075</xdr:rowOff>
    </xdr:to>
    <xdr:sp macro="" textlink="">
      <xdr:nvSpPr>
        <xdr:cNvPr id="431" name="楕円 430"/>
        <xdr:cNvSpPr/>
      </xdr:nvSpPr>
      <xdr:spPr>
        <a:xfrm>
          <a:off x="6921500" y="135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65202</xdr:rowOff>
    </xdr:from>
    <xdr:ext cx="469744" cy="259045"/>
    <xdr:sp macro="" textlink="">
      <xdr:nvSpPr>
        <xdr:cNvPr id="432" name="テキスト ボックス 431"/>
        <xdr:cNvSpPr txBox="1"/>
      </xdr:nvSpPr>
      <xdr:spPr>
        <a:xfrm>
          <a:off x="6737428" y="1360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167033</xdr:rowOff>
    </xdr:from>
    <xdr:to>
      <xdr:col>55</xdr:col>
      <xdr:colOff>0</xdr:colOff>
      <xdr:row>99</xdr:row>
      <xdr:rowOff>2090</xdr:rowOff>
    </xdr:to>
    <xdr:cxnSp macro="">
      <xdr:nvCxnSpPr>
        <xdr:cNvPr id="461" name="直線コネクタ 460"/>
        <xdr:cNvCxnSpPr/>
      </xdr:nvCxnSpPr>
      <xdr:spPr>
        <a:xfrm flipV="1">
          <a:off x="9639300" y="16969133"/>
          <a:ext cx="838200" cy="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2090</xdr:rowOff>
    </xdr:from>
    <xdr:to>
      <xdr:col>50</xdr:col>
      <xdr:colOff>114300</xdr:colOff>
      <xdr:row>99</xdr:row>
      <xdr:rowOff>3142</xdr:rowOff>
    </xdr:to>
    <xdr:cxnSp macro="">
      <xdr:nvCxnSpPr>
        <xdr:cNvPr id="464" name="直線コネクタ 463"/>
        <xdr:cNvCxnSpPr/>
      </xdr:nvCxnSpPr>
      <xdr:spPr>
        <a:xfrm flipV="1">
          <a:off x="8750300" y="16975640"/>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163139</xdr:rowOff>
    </xdr:from>
    <xdr:to>
      <xdr:col>45</xdr:col>
      <xdr:colOff>177800</xdr:colOff>
      <xdr:row>99</xdr:row>
      <xdr:rowOff>3142</xdr:rowOff>
    </xdr:to>
    <xdr:cxnSp macro="">
      <xdr:nvCxnSpPr>
        <xdr:cNvPr id="467" name="直線コネクタ 466"/>
        <xdr:cNvCxnSpPr/>
      </xdr:nvCxnSpPr>
      <xdr:spPr>
        <a:xfrm>
          <a:off x="7861300" y="16965239"/>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160258</xdr:rowOff>
    </xdr:from>
    <xdr:to>
      <xdr:col>41</xdr:col>
      <xdr:colOff>50800</xdr:colOff>
      <xdr:row>98</xdr:row>
      <xdr:rowOff>163139</xdr:rowOff>
    </xdr:to>
    <xdr:cxnSp macro="">
      <xdr:nvCxnSpPr>
        <xdr:cNvPr id="470" name="直線コネクタ 469"/>
        <xdr:cNvCxnSpPr/>
      </xdr:nvCxnSpPr>
      <xdr:spPr>
        <a:xfrm>
          <a:off x="6972300" y="16962358"/>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116233</xdr:rowOff>
    </xdr:from>
    <xdr:to>
      <xdr:col>55</xdr:col>
      <xdr:colOff>50800</xdr:colOff>
      <xdr:row>99</xdr:row>
      <xdr:rowOff>46383</xdr:rowOff>
    </xdr:to>
    <xdr:sp macro="" textlink="">
      <xdr:nvSpPr>
        <xdr:cNvPr id="480" name="楕円 479"/>
        <xdr:cNvSpPr/>
      </xdr:nvSpPr>
      <xdr:spPr>
        <a:xfrm>
          <a:off x="10426700" y="169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31160</xdr:rowOff>
    </xdr:from>
    <xdr:ext cx="469744" cy="259045"/>
    <xdr:sp macro="" textlink="">
      <xdr:nvSpPr>
        <xdr:cNvPr id="481" name="普通建設事業費 （ うち更新整備　）該当値テキスト"/>
        <xdr:cNvSpPr txBox="1"/>
      </xdr:nvSpPr>
      <xdr:spPr>
        <a:xfrm>
          <a:off x="10528300" y="1683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122740</xdr:rowOff>
    </xdr:from>
    <xdr:to>
      <xdr:col>50</xdr:col>
      <xdr:colOff>165100</xdr:colOff>
      <xdr:row>99</xdr:row>
      <xdr:rowOff>52890</xdr:rowOff>
    </xdr:to>
    <xdr:sp macro="" textlink="">
      <xdr:nvSpPr>
        <xdr:cNvPr id="482" name="楕円 481"/>
        <xdr:cNvSpPr/>
      </xdr:nvSpPr>
      <xdr:spPr>
        <a:xfrm>
          <a:off x="9588500" y="169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44017</xdr:rowOff>
    </xdr:from>
    <xdr:ext cx="469744" cy="259045"/>
    <xdr:sp macro="" textlink="">
      <xdr:nvSpPr>
        <xdr:cNvPr id="483" name="テキスト ボックス 482"/>
        <xdr:cNvSpPr txBox="1"/>
      </xdr:nvSpPr>
      <xdr:spPr>
        <a:xfrm>
          <a:off x="9404428" y="1701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123792</xdr:rowOff>
    </xdr:from>
    <xdr:to>
      <xdr:col>46</xdr:col>
      <xdr:colOff>38100</xdr:colOff>
      <xdr:row>99</xdr:row>
      <xdr:rowOff>53942</xdr:rowOff>
    </xdr:to>
    <xdr:sp macro="" textlink="">
      <xdr:nvSpPr>
        <xdr:cNvPr id="484" name="楕円 483"/>
        <xdr:cNvSpPr/>
      </xdr:nvSpPr>
      <xdr:spPr>
        <a:xfrm>
          <a:off x="8699500" y="169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45069</xdr:rowOff>
    </xdr:from>
    <xdr:ext cx="469744" cy="259045"/>
    <xdr:sp macro="" textlink="">
      <xdr:nvSpPr>
        <xdr:cNvPr id="485" name="テキスト ボックス 484"/>
        <xdr:cNvSpPr txBox="1"/>
      </xdr:nvSpPr>
      <xdr:spPr>
        <a:xfrm>
          <a:off x="8515428" y="1701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112339</xdr:rowOff>
    </xdr:from>
    <xdr:to>
      <xdr:col>41</xdr:col>
      <xdr:colOff>101600</xdr:colOff>
      <xdr:row>99</xdr:row>
      <xdr:rowOff>42489</xdr:rowOff>
    </xdr:to>
    <xdr:sp macro="" textlink="">
      <xdr:nvSpPr>
        <xdr:cNvPr id="486" name="楕円 485"/>
        <xdr:cNvSpPr/>
      </xdr:nvSpPr>
      <xdr:spPr>
        <a:xfrm>
          <a:off x="7810500" y="169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33616</xdr:rowOff>
    </xdr:from>
    <xdr:ext cx="469744" cy="259045"/>
    <xdr:sp macro="" textlink="">
      <xdr:nvSpPr>
        <xdr:cNvPr id="487" name="テキスト ボックス 486"/>
        <xdr:cNvSpPr txBox="1"/>
      </xdr:nvSpPr>
      <xdr:spPr>
        <a:xfrm>
          <a:off x="7626428" y="1700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109458</xdr:rowOff>
    </xdr:from>
    <xdr:to>
      <xdr:col>36</xdr:col>
      <xdr:colOff>165100</xdr:colOff>
      <xdr:row>99</xdr:row>
      <xdr:rowOff>39608</xdr:rowOff>
    </xdr:to>
    <xdr:sp macro="" textlink="">
      <xdr:nvSpPr>
        <xdr:cNvPr id="488" name="楕円 487"/>
        <xdr:cNvSpPr/>
      </xdr:nvSpPr>
      <xdr:spPr>
        <a:xfrm>
          <a:off x="6921500" y="169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30735</xdr:rowOff>
    </xdr:from>
    <xdr:ext cx="469744" cy="259045"/>
    <xdr:sp macro="" textlink="">
      <xdr:nvSpPr>
        <xdr:cNvPr id="489" name="テキスト ボックス 488"/>
        <xdr:cNvSpPr txBox="1"/>
      </xdr:nvSpPr>
      <xdr:spPr>
        <a:xfrm>
          <a:off x="6737428" y="1700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169601</xdr:rowOff>
    </xdr:from>
    <xdr:to>
      <xdr:col>85</xdr:col>
      <xdr:colOff>127000</xdr:colOff>
      <xdr:row>38</xdr:row>
      <xdr:rowOff>12604</xdr:rowOff>
    </xdr:to>
    <xdr:cxnSp macro="">
      <xdr:nvCxnSpPr>
        <xdr:cNvPr id="514" name="直線コネクタ 513"/>
        <xdr:cNvCxnSpPr/>
      </xdr:nvCxnSpPr>
      <xdr:spPr>
        <a:xfrm>
          <a:off x="15481300" y="6513251"/>
          <a:ext cx="838200" cy="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169601</xdr:rowOff>
    </xdr:from>
    <xdr:to>
      <xdr:col>81</xdr:col>
      <xdr:colOff>50800</xdr:colOff>
      <xdr:row>38</xdr:row>
      <xdr:rowOff>25400</xdr:rowOff>
    </xdr:to>
    <xdr:cxnSp macro="">
      <xdr:nvCxnSpPr>
        <xdr:cNvPr id="517" name="直線コネクタ 516"/>
        <xdr:cNvCxnSpPr/>
      </xdr:nvCxnSpPr>
      <xdr:spPr>
        <a:xfrm flipV="1">
          <a:off x="14592300" y="6513251"/>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133254</xdr:rowOff>
    </xdr:from>
    <xdr:to>
      <xdr:col>85</xdr:col>
      <xdr:colOff>177800</xdr:colOff>
      <xdr:row>38</xdr:row>
      <xdr:rowOff>63404</xdr:rowOff>
    </xdr:to>
    <xdr:sp macro="" textlink="">
      <xdr:nvSpPr>
        <xdr:cNvPr id="533" name="楕円 532"/>
        <xdr:cNvSpPr/>
      </xdr:nvSpPr>
      <xdr:spPr>
        <a:xfrm>
          <a:off x="16268700" y="64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469744" cy="259045"/>
    <xdr:sp macro="" textlink="">
      <xdr:nvSpPr>
        <xdr:cNvPr id="534" name="災害復旧事業費該当値テキスト"/>
        <xdr:cNvSpPr txBox="1"/>
      </xdr:nvSpPr>
      <xdr:spPr>
        <a:xfrm>
          <a:off x="16370300" y="64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118801</xdr:rowOff>
    </xdr:from>
    <xdr:to>
      <xdr:col>81</xdr:col>
      <xdr:colOff>101600</xdr:colOff>
      <xdr:row>38</xdr:row>
      <xdr:rowOff>48951</xdr:rowOff>
    </xdr:to>
    <xdr:sp macro="" textlink="">
      <xdr:nvSpPr>
        <xdr:cNvPr id="535" name="楕円 534"/>
        <xdr:cNvSpPr/>
      </xdr:nvSpPr>
      <xdr:spPr>
        <a:xfrm>
          <a:off x="154305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65478</xdr:rowOff>
    </xdr:from>
    <xdr:ext cx="469744" cy="259045"/>
    <xdr:sp macro="" textlink="">
      <xdr:nvSpPr>
        <xdr:cNvPr id="536" name="テキスト ボックス 535"/>
        <xdr:cNvSpPr txBox="1"/>
      </xdr:nvSpPr>
      <xdr:spPr>
        <a:xfrm>
          <a:off x="15246428" y="623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104342</xdr:rowOff>
    </xdr:from>
    <xdr:to>
      <xdr:col>85</xdr:col>
      <xdr:colOff>127000</xdr:colOff>
      <xdr:row>77</xdr:row>
      <xdr:rowOff>120132</xdr:rowOff>
    </xdr:to>
    <xdr:cxnSp macro="">
      <xdr:nvCxnSpPr>
        <xdr:cNvPr id="620" name="直線コネクタ 619"/>
        <xdr:cNvCxnSpPr/>
      </xdr:nvCxnSpPr>
      <xdr:spPr>
        <a:xfrm>
          <a:off x="15481300" y="13305992"/>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104342</xdr:rowOff>
    </xdr:from>
    <xdr:to>
      <xdr:col>81</xdr:col>
      <xdr:colOff>50800</xdr:colOff>
      <xdr:row>77</xdr:row>
      <xdr:rowOff>130167</xdr:rowOff>
    </xdr:to>
    <xdr:cxnSp macro="">
      <xdr:nvCxnSpPr>
        <xdr:cNvPr id="623" name="直線コネクタ 622"/>
        <xdr:cNvCxnSpPr/>
      </xdr:nvCxnSpPr>
      <xdr:spPr>
        <a:xfrm flipV="1">
          <a:off x="14592300" y="1330599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116360</xdr:rowOff>
    </xdr:from>
    <xdr:to>
      <xdr:col>76</xdr:col>
      <xdr:colOff>114300</xdr:colOff>
      <xdr:row>77</xdr:row>
      <xdr:rowOff>130167</xdr:rowOff>
    </xdr:to>
    <xdr:cxnSp macro="">
      <xdr:nvCxnSpPr>
        <xdr:cNvPr id="626" name="直線コネクタ 625"/>
        <xdr:cNvCxnSpPr/>
      </xdr:nvCxnSpPr>
      <xdr:spPr>
        <a:xfrm>
          <a:off x="13703300" y="1331801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116360</xdr:rowOff>
    </xdr:from>
    <xdr:to>
      <xdr:col>71</xdr:col>
      <xdr:colOff>177800</xdr:colOff>
      <xdr:row>77</xdr:row>
      <xdr:rowOff>134961</xdr:rowOff>
    </xdr:to>
    <xdr:cxnSp macro="">
      <xdr:nvCxnSpPr>
        <xdr:cNvPr id="629" name="直線コネクタ 628"/>
        <xdr:cNvCxnSpPr/>
      </xdr:nvCxnSpPr>
      <xdr:spPr>
        <a:xfrm flipV="1">
          <a:off x="12814300" y="13318010"/>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69332</xdr:rowOff>
    </xdr:from>
    <xdr:to>
      <xdr:col>85</xdr:col>
      <xdr:colOff>177800</xdr:colOff>
      <xdr:row>77</xdr:row>
      <xdr:rowOff>170932</xdr:rowOff>
    </xdr:to>
    <xdr:sp macro="" textlink="">
      <xdr:nvSpPr>
        <xdr:cNvPr id="639" name="楕円 638"/>
        <xdr:cNvSpPr/>
      </xdr:nvSpPr>
      <xdr:spPr>
        <a:xfrm>
          <a:off x="162687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47759</xdr:rowOff>
    </xdr:from>
    <xdr:ext cx="534377" cy="259045"/>
    <xdr:sp macro="" textlink="">
      <xdr:nvSpPr>
        <xdr:cNvPr id="640" name="公債費該当値テキスト"/>
        <xdr:cNvSpPr txBox="1"/>
      </xdr:nvSpPr>
      <xdr:spPr>
        <a:xfrm>
          <a:off x="16370300" y="132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53542</xdr:rowOff>
    </xdr:from>
    <xdr:to>
      <xdr:col>81</xdr:col>
      <xdr:colOff>101600</xdr:colOff>
      <xdr:row>77</xdr:row>
      <xdr:rowOff>155142</xdr:rowOff>
    </xdr:to>
    <xdr:sp macro="" textlink="">
      <xdr:nvSpPr>
        <xdr:cNvPr id="641" name="楕円 640"/>
        <xdr:cNvSpPr/>
      </xdr:nvSpPr>
      <xdr:spPr>
        <a:xfrm>
          <a:off x="154305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146269</xdr:rowOff>
    </xdr:from>
    <xdr:ext cx="534377" cy="259045"/>
    <xdr:sp macro="" textlink="">
      <xdr:nvSpPr>
        <xdr:cNvPr id="642" name="テキスト ボックス 641"/>
        <xdr:cNvSpPr txBox="1"/>
      </xdr:nvSpPr>
      <xdr:spPr>
        <a:xfrm>
          <a:off x="15214111" y="133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79367</xdr:rowOff>
    </xdr:from>
    <xdr:to>
      <xdr:col>76</xdr:col>
      <xdr:colOff>165100</xdr:colOff>
      <xdr:row>78</xdr:row>
      <xdr:rowOff>9517</xdr:rowOff>
    </xdr:to>
    <xdr:sp macro="" textlink="">
      <xdr:nvSpPr>
        <xdr:cNvPr id="643" name="楕円 642"/>
        <xdr:cNvSpPr/>
      </xdr:nvSpPr>
      <xdr:spPr>
        <a:xfrm>
          <a:off x="14541500" y="132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644</xdr:rowOff>
    </xdr:from>
    <xdr:ext cx="534377" cy="259045"/>
    <xdr:sp macro="" textlink="">
      <xdr:nvSpPr>
        <xdr:cNvPr id="644" name="テキスト ボックス 643"/>
        <xdr:cNvSpPr txBox="1"/>
      </xdr:nvSpPr>
      <xdr:spPr>
        <a:xfrm>
          <a:off x="14325111" y="133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65560</xdr:rowOff>
    </xdr:from>
    <xdr:to>
      <xdr:col>72</xdr:col>
      <xdr:colOff>38100</xdr:colOff>
      <xdr:row>77</xdr:row>
      <xdr:rowOff>167160</xdr:rowOff>
    </xdr:to>
    <xdr:sp macro="" textlink="">
      <xdr:nvSpPr>
        <xdr:cNvPr id="645" name="楕円 644"/>
        <xdr:cNvSpPr/>
      </xdr:nvSpPr>
      <xdr:spPr>
        <a:xfrm>
          <a:off x="13652500" y="132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158287</xdr:rowOff>
    </xdr:from>
    <xdr:ext cx="534377" cy="259045"/>
    <xdr:sp macro="" textlink="">
      <xdr:nvSpPr>
        <xdr:cNvPr id="646" name="テキスト ボックス 645"/>
        <xdr:cNvSpPr txBox="1"/>
      </xdr:nvSpPr>
      <xdr:spPr>
        <a:xfrm>
          <a:off x="13436111" y="133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84161</xdr:rowOff>
    </xdr:from>
    <xdr:to>
      <xdr:col>67</xdr:col>
      <xdr:colOff>101600</xdr:colOff>
      <xdr:row>78</xdr:row>
      <xdr:rowOff>14311</xdr:rowOff>
    </xdr:to>
    <xdr:sp macro="" textlink="">
      <xdr:nvSpPr>
        <xdr:cNvPr id="647" name="楕円 646"/>
        <xdr:cNvSpPr/>
      </xdr:nvSpPr>
      <xdr:spPr>
        <a:xfrm>
          <a:off x="12763500" y="132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5438</xdr:rowOff>
    </xdr:from>
    <xdr:ext cx="534377" cy="259045"/>
    <xdr:sp macro="" textlink="">
      <xdr:nvSpPr>
        <xdr:cNvPr id="648" name="テキスト ボックス 647"/>
        <xdr:cNvSpPr txBox="1"/>
      </xdr:nvSpPr>
      <xdr:spPr>
        <a:xfrm>
          <a:off x="12547111" y="133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16811</xdr:rowOff>
    </xdr:from>
    <xdr:to>
      <xdr:col>85</xdr:col>
      <xdr:colOff>127000</xdr:colOff>
      <xdr:row>99</xdr:row>
      <xdr:rowOff>52234</xdr:rowOff>
    </xdr:to>
    <xdr:cxnSp macro="">
      <xdr:nvCxnSpPr>
        <xdr:cNvPr id="679" name="直線コネクタ 678"/>
        <xdr:cNvCxnSpPr/>
      </xdr:nvCxnSpPr>
      <xdr:spPr>
        <a:xfrm flipV="1">
          <a:off x="15481300" y="16990361"/>
          <a:ext cx="838200" cy="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140016</xdr:rowOff>
    </xdr:from>
    <xdr:to>
      <xdr:col>81</xdr:col>
      <xdr:colOff>50800</xdr:colOff>
      <xdr:row>99</xdr:row>
      <xdr:rowOff>52234</xdr:rowOff>
    </xdr:to>
    <xdr:cxnSp macro="">
      <xdr:nvCxnSpPr>
        <xdr:cNvPr id="682" name="直線コネクタ 681"/>
        <xdr:cNvCxnSpPr/>
      </xdr:nvCxnSpPr>
      <xdr:spPr>
        <a:xfrm>
          <a:off x="14592300" y="16942116"/>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51101</xdr:rowOff>
    </xdr:from>
    <xdr:to>
      <xdr:col>76</xdr:col>
      <xdr:colOff>114300</xdr:colOff>
      <xdr:row>98</xdr:row>
      <xdr:rowOff>140016</xdr:rowOff>
    </xdr:to>
    <xdr:cxnSp macro="">
      <xdr:nvCxnSpPr>
        <xdr:cNvPr id="685" name="直線コネクタ 684"/>
        <xdr:cNvCxnSpPr/>
      </xdr:nvCxnSpPr>
      <xdr:spPr>
        <a:xfrm>
          <a:off x="13703300" y="16853201"/>
          <a:ext cx="889000" cy="8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51101</xdr:rowOff>
    </xdr:from>
    <xdr:to>
      <xdr:col>71</xdr:col>
      <xdr:colOff>177800</xdr:colOff>
      <xdr:row>98</xdr:row>
      <xdr:rowOff>54454</xdr:rowOff>
    </xdr:to>
    <xdr:cxnSp macro="">
      <xdr:nvCxnSpPr>
        <xdr:cNvPr id="688" name="直線コネクタ 687"/>
        <xdr:cNvCxnSpPr/>
      </xdr:nvCxnSpPr>
      <xdr:spPr>
        <a:xfrm flipV="1">
          <a:off x="12814300" y="1685320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137461</xdr:rowOff>
    </xdr:from>
    <xdr:to>
      <xdr:col>85</xdr:col>
      <xdr:colOff>177800</xdr:colOff>
      <xdr:row>99</xdr:row>
      <xdr:rowOff>67611</xdr:rowOff>
    </xdr:to>
    <xdr:sp macro="" textlink="">
      <xdr:nvSpPr>
        <xdr:cNvPr id="698" name="楕円 697"/>
        <xdr:cNvSpPr/>
      </xdr:nvSpPr>
      <xdr:spPr>
        <a:xfrm>
          <a:off x="16268700" y="169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52388</xdr:rowOff>
    </xdr:from>
    <xdr:ext cx="469744" cy="259045"/>
    <xdr:sp macro="" textlink="">
      <xdr:nvSpPr>
        <xdr:cNvPr id="699" name="積立金該当値テキスト"/>
        <xdr:cNvSpPr txBox="1"/>
      </xdr:nvSpPr>
      <xdr:spPr>
        <a:xfrm>
          <a:off x="16370300" y="1685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1434</xdr:rowOff>
    </xdr:from>
    <xdr:to>
      <xdr:col>81</xdr:col>
      <xdr:colOff>101600</xdr:colOff>
      <xdr:row>99</xdr:row>
      <xdr:rowOff>103034</xdr:rowOff>
    </xdr:to>
    <xdr:sp macro="" textlink="">
      <xdr:nvSpPr>
        <xdr:cNvPr id="700" name="楕円 699"/>
        <xdr:cNvSpPr/>
      </xdr:nvSpPr>
      <xdr:spPr>
        <a:xfrm>
          <a:off x="15430500" y="1697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94161</xdr:rowOff>
    </xdr:from>
    <xdr:ext cx="469744" cy="259045"/>
    <xdr:sp macro="" textlink="">
      <xdr:nvSpPr>
        <xdr:cNvPr id="701" name="テキスト ボックス 700"/>
        <xdr:cNvSpPr txBox="1"/>
      </xdr:nvSpPr>
      <xdr:spPr>
        <a:xfrm>
          <a:off x="15246428" y="1706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89216</xdr:rowOff>
    </xdr:from>
    <xdr:to>
      <xdr:col>76</xdr:col>
      <xdr:colOff>165100</xdr:colOff>
      <xdr:row>99</xdr:row>
      <xdr:rowOff>19366</xdr:rowOff>
    </xdr:to>
    <xdr:sp macro="" textlink="">
      <xdr:nvSpPr>
        <xdr:cNvPr id="702" name="楕円 701"/>
        <xdr:cNvSpPr/>
      </xdr:nvSpPr>
      <xdr:spPr>
        <a:xfrm>
          <a:off x="14541500" y="168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10493</xdr:rowOff>
    </xdr:from>
    <xdr:ext cx="534377" cy="259045"/>
    <xdr:sp macro="" textlink="">
      <xdr:nvSpPr>
        <xdr:cNvPr id="703" name="テキスト ボックス 702"/>
        <xdr:cNvSpPr txBox="1"/>
      </xdr:nvSpPr>
      <xdr:spPr>
        <a:xfrm>
          <a:off x="14325111" y="16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301</xdr:rowOff>
    </xdr:from>
    <xdr:to>
      <xdr:col>72</xdr:col>
      <xdr:colOff>38100</xdr:colOff>
      <xdr:row>98</xdr:row>
      <xdr:rowOff>101901</xdr:rowOff>
    </xdr:to>
    <xdr:sp macro="" textlink="">
      <xdr:nvSpPr>
        <xdr:cNvPr id="704" name="楕円 703"/>
        <xdr:cNvSpPr/>
      </xdr:nvSpPr>
      <xdr:spPr>
        <a:xfrm>
          <a:off x="13652500" y="168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93028</xdr:rowOff>
    </xdr:from>
    <xdr:ext cx="534377" cy="259045"/>
    <xdr:sp macro="" textlink="">
      <xdr:nvSpPr>
        <xdr:cNvPr id="705" name="テキスト ボックス 704"/>
        <xdr:cNvSpPr txBox="1"/>
      </xdr:nvSpPr>
      <xdr:spPr>
        <a:xfrm>
          <a:off x="13436111" y="168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3654</xdr:rowOff>
    </xdr:from>
    <xdr:to>
      <xdr:col>67</xdr:col>
      <xdr:colOff>101600</xdr:colOff>
      <xdr:row>98</xdr:row>
      <xdr:rowOff>105254</xdr:rowOff>
    </xdr:to>
    <xdr:sp macro="" textlink="">
      <xdr:nvSpPr>
        <xdr:cNvPr id="706" name="楕円 705"/>
        <xdr:cNvSpPr/>
      </xdr:nvSpPr>
      <xdr:spPr>
        <a:xfrm>
          <a:off x="12763500" y="168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96381</xdr:rowOff>
    </xdr:from>
    <xdr:ext cx="534377" cy="259045"/>
    <xdr:sp macro="" textlink="">
      <xdr:nvSpPr>
        <xdr:cNvPr id="707" name="テキスト ボックス 706"/>
        <xdr:cNvSpPr txBox="1"/>
      </xdr:nvSpPr>
      <xdr:spPr>
        <a:xfrm>
          <a:off x="12547111" y="168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23213</xdr:rowOff>
    </xdr:from>
    <xdr:to>
      <xdr:col>116</xdr:col>
      <xdr:colOff>63500</xdr:colOff>
      <xdr:row>77</xdr:row>
      <xdr:rowOff>33310</xdr:rowOff>
    </xdr:to>
    <xdr:cxnSp macro="">
      <xdr:nvCxnSpPr>
        <xdr:cNvPr id="852" name="直線コネクタ 851"/>
        <xdr:cNvCxnSpPr/>
      </xdr:nvCxnSpPr>
      <xdr:spPr>
        <a:xfrm flipV="1">
          <a:off x="21323300" y="13224863"/>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33310</xdr:rowOff>
    </xdr:from>
    <xdr:to>
      <xdr:col>111</xdr:col>
      <xdr:colOff>177800</xdr:colOff>
      <xdr:row>77</xdr:row>
      <xdr:rowOff>57313</xdr:rowOff>
    </xdr:to>
    <xdr:cxnSp macro="">
      <xdr:nvCxnSpPr>
        <xdr:cNvPr id="855" name="直線コネクタ 854"/>
        <xdr:cNvCxnSpPr/>
      </xdr:nvCxnSpPr>
      <xdr:spPr>
        <a:xfrm flipV="1">
          <a:off x="20434300" y="1323496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46020</xdr:rowOff>
    </xdr:from>
    <xdr:to>
      <xdr:col>107</xdr:col>
      <xdr:colOff>50800</xdr:colOff>
      <xdr:row>77</xdr:row>
      <xdr:rowOff>57313</xdr:rowOff>
    </xdr:to>
    <xdr:cxnSp macro="">
      <xdr:nvCxnSpPr>
        <xdr:cNvPr id="858" name="直線コネクタ 857"/>
        <xdr:cNvCxnSpPr/>
      </xdr:nvCxnSpPr>
      <xdr:spPr>
        <a:xfrm>
          <a:off x="19545300" y="13247670"/>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46020</xdr:rowOff>
    </xdr:from>
    <xdr:to>
      <xdr:col>102</xdr:col>
      <xdr:colOff>114300</xdr:colOff>
      <xdr:row>77</xdr:row>
      <xdr:rowOff>74230</xdr:rowOff>
    </xdr:to>
    <xdr:cxnSp macro="">
      <xdr:nvCxnSpPr>
        <xdr:cNvPr id="861" name="直線コネクタ 860"/>
        <xdr:cNvCxnSpPr/>
      </xdr:nvCxnSpPr>
      <xdr:spPr>
        <a:xfrm flipV="1">
          <a:off x="18656300" y="13247670"/>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143863</xdr:rowOff>
    </xdr:from>
    <xdr:to>
      <xdr:col>116</xdr:col>
      <xdr:colOff>114300</xdr:colOff>
      <xdr:row>77</xdr:row>
      <xdr:rowOff>74013</xdr:rowOff>
    </xdr:to>
    <xdr:sp macro="" textlink="">
      <xdr:nvSpPr>
        <xdr:cNvPr id="871" name="楕円 870"/>
        <xdr:cNvSpPr/>
      </xdr:nvSpPr>
      <xdr:spPr>
        <a:xfrm>
          <a:off x="22110700" y="13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122290</xdr:rowOff>
    </xdr:from>
    <xdr:ext cx="534377" cy="259045"/>
    <xdr:sp macro="" textlink="">
      <xdr:nvSpPr>
        <xdr:cNvPr id="872" name="繰出金該当値テキスト"/>
        <xdr:cNvSpPr txBox="1"/>
      </xdr:nvSpPr>
      <xdr:spPr>
        <a:xfrm>
          <a:off x="22212300" y="131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153960</xdr:rowOff>
    </xdr:from>
    <xdr:to>
      <xdr:col>112</xdr:col>
      <xdr:colOff>38100</xdr:colOff>
      <xdr:row>77</xdr:row>
      <xdr:rowOff>84110</xdr:rowOff>
    </xdr:to>
    <xdr:sp macro="" textlink="">
      <xdr:nvSpPr>
        <xdr:cNvPr id="873" name="楕円 872"/>
        <xdr:cNvSpPr/>
      </xdr:nvSpPr>
      <xdr:spPr>
        <a:xfrm>
          <a:off x="21272500" y="131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75237</xdr:rowOff>
    </xdr:from>
    <xdr:ext cx="534377" cy="259045"/>
    <xdr:sp macro="" textlink="">
      <xdr:nvSpPr>
        <xdr:cNvPr id="874" name="テキスト ボックス 873"/>
        <xdr:cNvSpPr txBox="1"/>
      </xdr:nvSpPr>
      <xdr:spPr>
        <a:xfrm>
          <a:off x="21056111" y="1327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6513</xdr:rowOff>
    </xdr:from>
    <xdr:to>
      <xdr:col>107</xdr:col>
      <xdr:colOff>101600</xdr:colOff>
      <xdr:row>77</xdr:row>
      <xdr:rowOff>108113</xdr:rowOff>
    </xdr:to>
    <xdr:sp macro="" textlink="">
      <xdr:nvSpPr>
        <xdr:cNvPr id="875" name="楕円 874"/>
        <xdr:cNvSpPr/>
      </xdr:nvSpPr>
      <xdr:spPr>
        <a:xfrm>
          <a:off x="20383500" y="132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99240</xdr:rowOff>
    </xdr:from>
    <xdr:ext cx="534377" cy="259045"/>
    <xdr:sp macro="" textlink="">
      <xdr:nvSpPr>
        <xdr:cNvPr id="876" name="テキスト ボックス 875"/>
        <xdr:cNvSpPr txBox="1"/>
      </xdr:nvSpPr>
      <xdr:spPr>
        <a:xfrm>
          <a:off x="20167111" y="133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166670</xdr:rowOff>
    </xdr:from>
    <xdr:to>
      <xdr:col>102</xdr:col>
      <xdr:colOff>165100</xdr:colOff>
      <xdr:row>77</xdr:row>
      <xdr:rowOff>96820</xdr:rowOff>
    </xdr:to>
    <xdr:sp macro="" textlink="">
      <xdr:nvSpPr>
        <xdr:cNvPr id="877" name="楕円 876"/>
        <xdr:cNvSpPr/>
      </xdr:nvSpPr>
      <xdr:spPr>
        <a:xfrm>
          <a:off x="19494500" y="131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87947</xdr:rowOff>
    </xdr:from>
    <xdr:ext cx="534377" cy="259045"/>
    <xdr:sp macro="" textlink="">
      <xdr:nvSpPr>
        <xdr:cNvPr id="878" name="テキスト ボックス 877"/>
        <xdr:cNvSpPr txBox="1"/>
      </xdr:nvSpPr>
      <xdr:spPr>
        <a:xfrm>
          <a:off x="19278111" y="1328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23430</xdr:rowOff>
    </xdr:from>
    <xdr:to>
      <xdr:col>98</xdr:col>
      <xdr:colOff>38100</xdr:colOff>
      <xdr:row>77</xdr:row>
      <xdr:rowOff>125030</xdr:rowOff>
    </xdr:to>
    <xdr:sp macro="" textlink="">
      <xdr:nvSpPr>
        <xdr:cNvPr id="879" name="楕円 878"/>
        <xdr:cNvSpPr/>
      </xdr:nvSpPr>
      <xdr:spPr>
        <a:xfrm>
          <a:off x="18605500" y="132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116157</xdr:rowOff>
    </xdr:from>
    <xdr:ext cx="534377" cy="259045"/>
    <xdr:sp macro="" textlink="">
      <xdr:nvSpPr>
        <xdr:cNvPr id="880" name="テキスト ボックス 879"/>
        <xdr:cNvSpPr txBox="1"/>
      </xdr:nvSpPr>
      <xdr:spPr>
        <a:xfrm>
          <a:off x="18389111" y="133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義務的経費のうち、建設事業等の抑制に努めてきた結果、公債費は</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35,068</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円と抑制につながったものの、人件費や扶助費はここ数年増加傾向にある。人件費については、</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70,411</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全ての</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平均値を下回っているものの、</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依然高水準にあり、</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主に業務の多様化に伴う時間外勤務手当</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の高止まり</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や退職手当などが増の要因となっている。また、扶助費については、</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68,053</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と福祉事務所がなく、生活保護費の支給がないことから低い水準となっているものの、</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障がい者施策</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や子育て支援の充実などから着実に増加傾向にあり、少子高齢化を踏まえると今後も増加していくことが懸念される。物件費については、</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62,088</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円と類似団体</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平均値を下回っているものの全国平均</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大阪府平均をともに上回っている状況にある。これは、</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こ数年各種計画等の策定をはじめとした業務委託が増加傾向にあることや、行政サービスの多様化により、主に福祉分野における専門知識が必要となっており、それを補うための非常勤職員数の増加なども影響している。</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このような各種性質</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別歳出</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増加などから、経常的経費が増加傾向にあり、税収等の減と相まって経常収支比率の悪化につながっている。加えて、今後施設老朽化に伴う改修などが必要となると想定されることから、計画的な施設更新による平準化を図るとともに、経常的経費の抑制に努めていく必要がある。</a:t>
          </a:r>
          <a:endParaRPr kumimoji="0"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
13,355
14.17
4,638,225
4,608,371
29,854
3,201,710
4,334,942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107315</xdr:rowOff>
    </xdr:from>
    <xdr:to>
      <xdr:col>24</xdr:col>
      <xdr:colOff>63500</xdr:colOff>
      <xdr:row>35</xdr:row>
      <xdr:rowOff>117792</xdr:rowOff>
    </xdr:to>
    <xdr:cxnSp macro="">
      <xdr:nvCxnSpPr>
        <xdr:cNvPr id="61" name="直線コネクタ 60"/>
        <xdr:cNvCxnSpPr/>
      </xdr:nvCxnSpPr>
      <xdr:spPr>
        <a:xfrm flipV="1">
          <a:off x="3797300" y="6108065"/>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117792</xdr:rowOff>
    </xdr:from>
    <xdr:to>
      <xdr:col>19</xdr:col>
      <xdr:colOff>177800</xdr:colOff>
      <xdr:row>35</xdr:row>
      <xdr:rowOff>167322</xdr:rowOff>
    </xdr:to>
    <xdr:cxnSp macro="">
      <xdr:nvCxnSpPr>
        <xdr:cNvPr id="64" name="直線コネクタ 63"/>
        <xdr:cNvCxnSpPr/>
      </xdr:nvCxnSpPr>
      <xdr:spPr>
        <a:xfrm flipV="1">
          <a:off x="2908300" y="611854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154749</xdr:rowOff>
    </xdr:from>
    <xdr:to>
      <xdr:col>15</xdr:col>
      <xdr:colOff>50800</xdr:colOff>
      <xdr:row>35</xdr:row>
      <xdr:rowOff>167322</xdr:rowOff>
    </xdr:to>
    <xdr:cxnSp macro="">
      <xdr:nvCxnSpPr>
        <xdr:cNvPr id="67" name="直線コネクタ 66"/>
        <xdr:cNvCxnSpPr/>
      </xdr:nvCxnSpPr>
      <xdr:spPr>
        <a:xfrm>
          <a:off x="2019300" y="61554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154749</xdr:rowOff>
    </xdr:from>
    <xdr:to>
      <xdr:col>10</xdr:col>
      <xdr:colOff>114300</xdr:colOff>
      <xdr:row>36</xdr:row>
      <xdr:rowOff>10922</xdr:rowOff>
    </xdr:to>
    <xdr:cxnSp macro="">
      <xdr:nvCxnSpPr>
        <xdr:cNvPr id="70" name="直線コネクタ 69"/>
        <xdr:cNvCxnSpPr/>
      </xdr:nvCxnSpPr>
      <xdr:spPr>
        <a:xfrm flipV="1">
          <a:off x="1130300" y="6155499"/>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56515</xdr:rowOff>
    </xdr:from>
    <xdr:to>
      <xdr:col>24</xdr:col>
      <xdr:colOff>114300</xdr:colOff>
      <xdr:row>35</xdr:row>
      <xdr:rowOff>158115</xdr:rowOff>
    </xdr:to>
    <xdr:sp macro="" textlink="">
      <xdr:nvSpPr>
        <xdr:cNvPr id="80" name="楕円 79"/>
        <xdr:cNvSpPr/>
      </xdr:nvSpPr>
      <xdr:spPr>
        <a:xfrm>
          <a:off x="4584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79392</xdr:rowOff>
    </xdr:from>
    <xdr:ext cx="469744" cy="259045"/>
    <xdr:sp macro="" textlink="">
      <xdr:nvSpPr>
        <xdr:cNvPr id="81" name="議会費該当値テキスト"/>
        <xdr:cNvSpPr txBox="1"/>
      </xdr:nvSpPr>
      <xdr:spPr>
        <a:xfrm>
          <a:off x="4686300" y="590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66992</xdr:rowOff>
    </xdr:from>
    <xdr:to>
      <xdr:col>20</xdr:col>
      <xdr:colOff>38100</xdr:colOff>
      <xdr:row>35</xdr:row>
      <xdr:rowOff>168592</xdr:rowOff>
    </xdr:to>
    <xdr:sp macro="" textlink="">
      <xdr:nvSpPr>
        <xdr:cNvPr id="82" name="楕円 81"/>
        <xdr:cNvSpPr/>
      </xdr:nvSpPr>
      <xdr:spPr>
        <a:xfrm>
          <a:off x="3746500" y="60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13669</xdr:rowOff>
    </xdr:from>
    <xdr:ext cx="469744" cy="259045"/>
    <xdr:sp macro="" textlink="">
      <xdr:nvSpPr>
        <xdr:cNvPr id="83" name="テキスト ボックス 82"/>
        <xdr:cNvSpPr txBox="1"/>
      </xdr:nvSpPr>
      <xdr:spPr>
        <a:xfrm>
          <a:off x="3562428" y="584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116522</xdr:rowOff>
    </xdr:from>
    <xdr:to>
      <xdr:col>15</xdr:col>
      <xdr:colOff>101600</xdr:colOff>
      <xdr:row>36</xdr:row>
      <xdr:rowOff>46672</xdr:rowOff>
    </xdr:to>
    <xdr:sp macro="" textlink="">
      <xdr:nvSpPr>
        <xdr:cNvPr id="84" name="楕円 83"/>
        <xdr:cNvSpPr/>
      </xdr:nvSpPr>
      <xdr:spPr>
        <a:xfrm>
          <a:off x="2857500" y="61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63199</xdr:rowOff>
    </xdr:from>
    <xdr:ext cx="469744" cy="259045"/>
    <xdr:sp macro="" textlink="">
      <xdr:nvSpPr>
        <xdr:cNvPr id="85" name="テキスト ボックス 84"/>
        <xdr:cNvSpPr txBox="1"/>
      </xdr:nvSpPr>
      <xdr:spPr>
        <a:xfrm>
          <a:off x="2673428" y="58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103949</xdr:rowOff>
    </xdr:from>
    <xdr:to>
      <xdr:col>10</xdr:col>
      <xdr:colOff>165100</xdr:colOff>
      <xdr:row>36</xdr:row>
      <xdr:rowOff>34099</xdr:rowOff>
    </xdr:to>
    <xdr:sp macro="" textlink="">
      <xdr:nvSpPr>
        <xdr:cNvPr id="86" name="楕円 85"/>
        <xdr:cNvSpPr/>
      </xdr:nvSpPr>
      <xdr:spPr>
        <a:xfrm>
          <a:off x="19685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25226</xdr:rowOff>
    </xdr:from>
    <xdr:ext cx="469744" cy="259045"/>
    <xdr:sp macro="" textlink="">
      <xdr:nvSpPr>
        <xdr:cNvPr id="87" name="テキスト ボックス 86"/>
        <xdr:cNvSpPr txBox="1"/>
      </xdr:nvSpPr>
      <xdr:spPr>
        <a:xfrm>
          <a:off x="1784428" y="61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131572</xdr:rowOff>
    </xdr:from>
    <xdr:to>
      <xdr:col>6</xdr:col>
      <xdr:colOff>38100</xdr:colOff>
      <xdr:row>36</xdr:row>
      <xdr:rowOff>61722</xdr:rowOff>
    </xdr:to>
    <xdr:sp macro="" textlink="">
      <xdr:nvSpPr>
        <xdr:cNvPr id="88" name="楕円 87"/>
        <xdr:cNvSpPr/>
      </xdr:nvSpPr>
      <xdr:spPr>
        <a:xfrm>
          <a:off x="1079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52849</xdr:rowOff>
    </xdr:from>
    <xdr:ext cx="469744" cy="259045"/>
    <xdr:sp macro="" textlink="">
      <xdr:nvSpPr>
        <xdr:cNvPr id="89" name="テキスト ボックス 88"/>
        <xdr:cNvSpPr txBox="1"/>
      </xdr:nvSpPr>
      <xdr:spPr>
        <a:xfrm>
          <a:off x="895428"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541,548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157693</xdr:rowOff>
    </xdr:from>
    <xdr:to>
      <xdr:col>24</xdr:col>
      <xdr:colOff>63500</xdr:colOff>
      <xdr:row>58</xdr:row>
      <xdr:rowOff>169178</xdr:rowOff>
    </xdr:to>
    <xdr:cxnSp macro="">
      <xdr:nvCxnSpPr>
        <xdr:cNvPr id="122" name="直線コネクタ 121"/>
        <xdr:cNvCxnSpPr/>
      </xdr:nvCxnSpPr>
      <xdr:spPr>
        <a:xfrm flipV="1">
          <a:off x="3797300" y="10101793"/>
          <a:ext cx="8382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130884</xdr:rowOff>
    </xdr:from>
    <xdr:to>
      <xdr:col>19</xdr:col>
      <xdr:colOff>177800</xdr:colOff>
      <xdr:row>58</xdr:row>
      <xdr:rowOff>169178</xdr:rowOff>
    </xdr:to>
    <xdr:cxnSp macro="">
      <xdr:nvCxnSpPr>
        <xdr:cNvPr id="125" name="直線コネクタ 124"/>
        <xdr:cNvCxnSpPr/>
      </xdr:nvCxnSpPr>
      <xdr:spPr>
        <a:xfrm>
          <a:off x="2908300" y="10074984"/>
          <a:ext cx="889000" cy="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108170</xdr:rowOff>
    </xdr:from>
    <xdr:to>
      <xdr:col>15</xdr:col>
      <xdr:colOff>50800</xdr:colOff>
      <xdr:row>58</xdr:row>
      <xdr:rowOff>130884</xdr:rowOff>
    </xdr:to>
    <xdr:cxnSp macro="">
      <xdr:nvCxnSpPr>
        <xdr:cNvPr id="128" name="直線コネクタ 127"/>
        <xdr:cNvCxnSpPr/>
      </xdr:nvCxnSpPr>
      <xdr:spPr>
        <a:xfrm>
          <a:off x="2019300" y="10052270"/>
          <a:ext cx="889000" cy="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108170</xdr:rowOff>
    </xdr:from>
    <xdr:to>
      <xdr:col>10</xdr:col>
      <xdr:colOff>114300</xdr:colOff>
      <xdr:row>58</xdr:row>
      <xdr:rowOff>126547</xdr:rowOff>
    </xdr:to>
    <xdr:cxnSp macro="">
      <xdr:nvCxnSpPr>
        <xdr:cNvPr id="131" name="直線コネクタ 130"/>
        <xdr:cNvCxnSpPr/>
      </xdr:nvCxnSpPr>
      <xdr:spPr>
        <a:xfrm flipV="1">
          <a:off x="1130300" y="10052270"/>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106893</xdr:rowOff>
    </xdr:from>
    <xdr:to>
      <xdr:col>24</xdr:col>
      <xdr:colOff>114300</xdr:colOff>
      <xdr:row>59</xdr:row>
      <xdr:rowOff>37043</xdr:rowOff>
    </xdr:to>
    <xdr:sp macro="" textlink="">
      <xdr:nvSpPr>
        <xdr:cNvPr id="141" name="楕円 140"/>
        <xdr:cNvSpPr/>
      </xdr:nvSpPr>
      <xdr:spPr>
        <a:xfrm>
          <a:off x="4584700" y="1005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21820</xdr:rowOff>
    </xdr:from>
    <xdr:ext cx="534377" cy="259045"/>
    <xdr:sp macro="" textlink="">
      <xdr:nvSpPr>
        <xdr:cNvPr id="142" name="総務費該当値テキスト"/>
        <xdr:cNvSpPr txBox="1"/>
      </xdr:nvSpPr>
      <xdr:spPr>
        <a:xfrm>
          <a:off x="4686300" y="996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118378</xdr:rowOff>
    </xdr:from>
    <xdr:to>
      <xdr:col>20</xdr:col>
      <xdr:colOff>38100</xdr:colOff>
      <xdr:row>59</xdr:row>
      <xdr:rowOff>48528</xdr:rowOff>
    </xdr:to>
    <xdr:sp macro="" textlink="">
      <xdr:nvSpPr>
        <xdr:cNvPr id="143" name="楕円 142"/>
        <xdr:cNvSpPr/>
      </xdr:nvSpPr>
      <xdr:spPr>
        <a:xfrm>
          <a:off x="3746500" y="100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39655</xdr:rowOff>
    </xdr:from>
    <xdr:ext cx="534377" cy="259045"/>
    <xdr:sp macro="" textlink="">
      <xdr:nvSpPr>
        <xdr:cNvPr id="144" name="テキスト ボックス 143"/>
        <xdr:cNvSpPr txBox="1"/>
      </xdr:nvSpPr>
      <xdr:spPr>
        <a:xfrm>
          <a:off x="3530111" y="101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80084</xdr:rowOff>
    </xdr:from>
    <xdr:to>
      <xdr:col>15</xdr:col>
      <xdr:colOff>101600</xdr:colOff>
      <xdr:row>59</xdr:row>
      <xdr:rowOff>10234</xdr:rowOff>
    </xdr:to>
    <xdr:sp macro="" textlink="">
      <xdr:nvSpPr>
        <xdr:cNvPr id="145" name="楕円 144"/>
        <xdr:cNvSpPr/>
      </xdr:nvSpPr>
      <xdr:spPr>
        <a:xfrm>
          <a:off x="2857500" y="100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1361</xdr:rowOff>
    </xdr:from>
    <xdr:ext cx="534377" cy="259045"/>
    <xdr:sp macro="" textlink="">
      <xdr:nvSpPr>
        <xdr:cNvPr id="146" name="テキスト ボックス 145"/>
        <xdr:cNvSpPr txBox="1"/>
      </xdr:nvSpPr>
      <xdr:spPr>
        <a:xfrm>
          <a:off x="2641111" y="101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57370</xdr:rowOff>
    </xdr:from>
    <xdr:to>
      <xdr:col>10</xdr:col>
      <xdr:colOff>165100</xdr:colOff>
      <xdr:row>58</xdr:row>
      <xdr:rowOff>158970</xdr:rowOff>
    </xdr:to>
    <xdr:sp macro="" textlink="">
      <xdr:nvSpPr>
        <xdr:cNvPr id="147" name="楕円 146"/>
        <xdr:cNvSpPr/>
      </xdr:nvSpPr>
      <xdr:spPr>
        <a:xfrm>
          <a:off x="1968500" y="100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150097</xdr:rowOff>
    </xdr:from>
    <xdr:ext cx="534377" cy="259045"/>
    <xdr:sp macro="" textlink="">
      <xdr:nvSpPr>
        <xdr:cNvPr id="148" name="テキスト ボックス 147"/>
        <xdr:cNvSpPr txBox="1"/>
      </xdr:nvSpPr>
      <xdr:spPr>
        <a:xfrm>
          <a:off x="1752111" y="100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75747</xdr:rowOff>
    </xdr:from>
    <xdr:to>
      <xdr:col>6</xdr:col>
      <xdr:colOff>38100</xdr:colOff>
      <xdr:row>59</xdr:row>
      <xdr:rowOff>5897</xdr:rowOff>
    </xdr:to>
    <xdr:sp macro="" textlink="">
      <xdr:nvSpPr>
        <xdr:cNvPr id="149" name="楕円 148"/>
        <xdr:cNvSpPr/>
      </xdr:nvSpPr>
      <xdr:spPr>
        <a:xfrm>
          <a:off x="1079500" y="100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168474</xdr:rowOff>
    </xdr:from>
    <xdr:ext cx="534377" cy="259045"/>
    <xdr:sp macro="" textlink="">
      <xdr:nvSpPr>
        <xdr:cNvPr id="150" name="テキスト ボックス 149"/>
        <xdr:cNvSpPr txBox="1"/>
      </xdr:nvSpPr>
      <xdr:spPr>
        <a:xfrm>
          <a:off x="863111" y="101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261,762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50419</xdr:rowOff>
    </xdr:from>
    <xdr:to>
      <xdr:col>24</xdr:col>
      <xdr:colOff>63500</xdr:colOff>
      <xdr:row>77</xdr:row>
      <xdr:rowOff>53463</xdr:rowOff>
    </xdr:to>
    <xdr:cxnSp macro="">
      <xdr:nvCxnSpPr>
        <xdr:cNvPr id="178" name="直線コネクタ 177"/>
        <xdr:cNvCxnSpPr/>
      </xdr:nvCxnSpPr>
      <xdr:spPr>
        <a:xfrm flipV="1">
          <a:off x="3797300" y="13252069"/>
          <a:ext cx="8382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53463</xdr:rowOff>
    </xdr:from>
    <xdr:to>
      <xdr:col>19</xdr:col>
      <xdr:colOff>177800</xdr:colOff>
      <xdr:row>77</xdr:row>
      <xdr:rowOff>140084</xdr:rowOff>
    </xdr:to>
    <xdr:cxnSp macro="">
      <xdr:nvCxnSpPr>
        <xdr:cNvPr id="181" name="直線コネクタ 180"/>
        <xdr:cNvCxnSpPr/>
      </xdr:nvCxnSpPr>
      <xdr:spPr>
        <a:xfrm flipV="1">
          <a:off x="2908300" y="13255113"/>
          <a:ext cx="889000" cy="8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140084</xdr:rowOff>
    </xdr:from>
    <xdr:to>
      <xdr:col>15</xdr:col>
      <xdr:colOff>50800</xdr:colOff>
      <xdr:row>78</xdr:row>
      <xdr:rowOff>23270</xdr:rowOff>
    </xdr:to>
    <xdr:cxnSp macro="">
      <xdr:nvCxnSpPr>
        <xdr:cNvPr id="184" name="直線コネクタ 183"/>
        <xdr:cNvCxnSpPr/>
      </xdr:nvCxnSpPr>
      <xdr:spPr>
        <a:xfrm flipV="1">
          <a:off x="2019300" y="13341734"/>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19895</xdr:rowOff>
    </xdr:from>
    <xdr:to>
      <xdr:col>10</xdr:col>
      <xdr:colOff>114300</xdr:colOff>
      <xdr:row>78</xdr:row>
      <xdr:rowOff>23270</xdr:rowOff>
    </xdr:to>
    <xdr:cxnSp macro="">
      <xdr:nvCxnSpPr>
        <xdr:cNvPr id="187" name="直線コネクタ 186"/>
        <xdr:cNvCxnSpPr/>
      </xdr:nvCxnSpPr>
      <xdr:spPr>
        <a:xfrm>
          <a:off x="1130300" y="13392995"/>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171069</xdr:rowOff>
    </xdr:from>
    <xdr:to>
      <xdr:col>24</xdr:col>
      <xdr:colOff>114300</xdr:colOff>
      <xdr:row>77</xdr:row>
      <xdr:rowOff>101219</xdr:rowOff>
    </xdr:to>
    <xdr:sp macro="" textlink="">
      <xdr:nvSpPr>
        <xdr:cNvPr id="197" name="楕円 196"/>
        <xdr:cNvSpPr/>
      </xdr:nvSpPr>
      <xdr:spPr>
        <a:xfrm>
          <a:off x="4584700" y="132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149496</xdr:rowOff>
    </xdr:from>
    <xdr:ext cx="599010" cy="259045"/>
    <xdr:sp macro="" textlink="">
      <xdr:nvSpPr>
        <xdr:cNvPr id="198" name="民生費該当値テキスト"/>
        <xdr:cNvSpPr txBox="1"/>
      </xdr:nvSpPr>
      <xdr:spPr>
        <a:xfrm>
          <a:off x="4686300" y="1317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2663</xdr:rowOff>
    </xdr:from>
    <xdr:to>
      <xdr:col>20</xdr:col>
      <xdr:colOff>38100</xdr:colOff>
      <xdr:row>77</xdr:row>
      <xdr:rowOff>104263</xdr:rowOff>
    </xdr:to>
    <xdr:sp macro="" textlink="">
      <xdr:nvSpPr>
        <xdr:cNvPr id="199" name="楕円 198"/>
        <xdr:cNvSpPr/>
      </xdr:nvSpPr>
      <xdr:spPr>
        <a:xfrm>
          <a:off x="3746500" y="132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95390</xdr:rowOff>
    </xdr:from>
    <xdr:ext cx="599010" cy="259045"/>
    <xdr:sp macro="" textlink="">
      <xdr:nvSpPr>
        <xdr:cNvPr id="200" name="テキスト ボックス 199"/>
        <xdr:cNvSpPr txBox="1"/>
      </xdr:nvSpPr>
      <xdr:spPr>
        <a:xfrm>
          <a:off x="3497795" y="1329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89284</xdr:rowOff>
    </xdr:from>
    <xdr:to>
      <xdr:col>15</xdr:col>
      <xdr:colOff>101600</xdr:colOff>
      <xdr:row>78</xdr:row>
      <xdr:rowOff>19434</xdr:rowOff>
    </xdr:to>
    <xdr:sp macro="" textlink="">
      <xdr:nvSpPr>
        <xdr:cNvPr id="201" name="楕円 200"/>
        <xdr:cNvSpPr/>
      </xdr:nvSpPr>
      <xdr:spPr>
        <a:xfrm>
          <a:off x="2857500" y="132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10561</xdr:rowOff>
    </xdr:from>
    <xdr:ext cx="599010" cy="259045"/>
    <xdr:sp macro="" textlink="">
      <xdr:nvSpPr>
        <xdr:cNvPr id="202" name="テキスト ボックス 201"/>
        <xdr:cNvSpPr txBox="1"/>
      </xdr:nvSpPr>
      <xdr:spPr>
        <a:xfrm>
          <a:off x="2608795" y="1338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143920</xdr:rowOff>
    </xdr:from>
    <xdr:to>
      <xdr:col>10</xdr:col>
      <xdr:colOff>165100</xdr:colOff>
      <xdr:row>78</xdr:row>
      <xdr:rowOff>74070</xdr:rowOff>
    </xdr:to>
    <xdr:sp macro="" textlink="">
      <xdr:nvSpPr>
        <xdr:cNvPr id="203" name="楕円 202"/>
        <xdr:cNvSpPr/>
      </xdr:nvSpPr>
      <xdr:spPr>
        <a:xfrm>
          <a:off x="1968500" y="133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65197</xdr:rowOff>
    </xdr:from>
    <xdr:ext cx="599010" cy="259045"/>
    <xdr:sp macro="" textlink="">
      <xdr:nvSpPr>
        <xdr:cNvPr id="204" name="テキスト ボックス 203"/>
        <xdr:cNvSpPr txBox="1"/>
      </xdr:nvSpPr>
      <xdr:spPr>
        <a:xfrm>
          <a:off x="1719795" y="1343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140545</xdr:rowOff>
    </xdr:from>
    <xdr:to>
      <xdr:col>6</xdr:col>
      <xdr:colOff>38100</xdr:colOff>
      <xdr:row>78</xdr:row>
      <xdr:rowOff>70695</xdr:rowOff>
    </xdr:to>
    <xdr:sp macro="" textlink="">
      <xdr:nvSpPr>
        <xdr:cNvPr id="205" name="楕円 204"/>
        <xdr:cNvSpPr/>
      </xdr:nvSpPr>
      <xdr:spPr>
        <a:xfrm>
          <a:off x="1079500" y="133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61822</xdr:rowOff>
    </xdr:from>
    <xdr:ext cx="599010" cy="259045"/>
    <xdr:sp macro="" textlink="">
      <xdr:nvSpPr>
        <xdr:cNvPr id="206" name="テキスト ボックス 205"/>
        <xdr:cNvSpPr txBox="1"/>
      </xdr:nvSpPr>
      <xdr:spPr>
        <a:xfrm>
          <a:off x="830795" y="1343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183,208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10488</xdr:rowOff>
    </xdr:from>
    <xdr:to>
      <xdr:col>24</xdr:col>
      <xdr:colOff>63500</xdr:colOff>
      <xdr:row>98</xdr:row>
      <xdr:rowOff>17414</xdr:rowOff>
    </xdr:to>
    <xdr:cxnSp macro="">
      <xdr:nvCxnSpPr>
        <xdr:cNvPr id="235" name="直線コネクタ 234"/>
        <xdr:cNvCxnSpPr/>
      </xdr:nvCxnSpPr>
      <xdr:spPr>
        <a:xfrm flipV="1">
          <a:off x="3797300" y="16812588"/>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5100</xdr:rowOff>
    </xdr:from>
    <xdr:to>
      <xdr:col>19</xdr:col>
      <xdr:colOff>177800</xdr:colOff>
      <xdr:row>98</xdr:row>
      <xdr:rowOff>17414</xdr:rowOff>
    </xdr:to>
    <xdr:cxnSp macro="">
      <xdr:nvCxnSpPr>
        <xdr:cNvPr id="238" name="直線コネクタ 237"/>
        <xdr:cNvCxnSpPr/>
      </xdr:nvCxnSpPr>
      <xdr:spPr>
        <a:xfrm>
          <a:off x="2908300" y="16807200"/>
          <a:ext cx="8890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5100</xdr:rowOff>
    </xdr:from>
    <xdr:to>
      <xdr:col>15</xdr:col>
      <xdr:colOff>50800</xdr:colOff>
      <xdr:row>98</xdr:row>
      <xdr:rowOff>15791</xdr:rowOff>
    </xdr:to>
    <xdr:cxnSp macro="">
      <xdr:nvCxnSpPr>
        <xdr:cNvPr id="241" name="直線コネクタ 240"/>
        <xdr:cNvCxnSpPr/>
      </xdr:nvCxnSpPr>
      <xdr:spPr>
        <a:xfrm flipV="1">
          <a:off x="2019300" y="16807200"/>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168184</xdr:rowOff>
    </xdr:from>
    <xdr:to>
      <xdr:col>10</xdr:col>
      <xdr:colOff>114300</xdr:colOff>
      <xdr:row>98</xdr:row>
      <xdr:rowOff>15791</xdr:rowOff>
    </xdr:to>
    <xdr:cxnSp macro="">
      <xdr:nvCxnSpPr>
        <xdr:cNvPr id="244" name="直線コネクタ 243"/>
        <xdr:cNvCxnSpPr/>
      </xdr:nvCxnSpPr>
      <xdr:spPr>
        <a:xfrm>
          <a:off x="1130300" y="16798834"/>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131138</xdr:rowOff>
    </xdr:from>
    <xdr:to>
      <xdr:col>24</xdr:col>
      <xdr:colOff>114300</xdr:colOff>
      <xdr:row>98</xdr:row>
      <xdr:rowOff>61288</xdr:rowOff>
    </xdr:to>
    <xdr:sp macro="" textlink="">
      <xdr:nvSpPr>
        <xdr:cNvPr id="254" name="楕円 253"/>
        <xdr:cNvSpPr/>
      </xdr:nvSpPr>
      <xdr:spPr>
        <a:xfrm>
          <a:off x="4584700" y="167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46065</xdr:rowOff>
    </xdr:from>
    <xdr:ext cx="534377" cy="259045"/>
    <xdr:sp macro="" textlink="">
      <xdr:nvSpPr>
        <xdr:cNvPr id="255" name="衛生費該当値テキスト"/>
        <xdr:cNvSpPr txBox="1"/>
      </xdr:nvSpPr>
      <xdr:spPr>
        <a:xfrm>
          <a:off x="4686300" y="1667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138064</xdr:rowOff>
    </xdr:from>
    <xdr:to>
      <xdr:col>20</xdr:col>
      <xdr:colOff>38100</xdr:colOff>
      <xdr:row>98</xdr:row>
      <xdr:rowOff>68214</xdr:rowOff>
    </xdr:to>
    <xdr:sp macro="" textlink="">
      <xdr:nvSpPr>
        <xdr:cNvPr id="256" name="楕円 255"/>
        <xdr:cNvSpPr/>
      </xdr:nvSpPr>
      <xdr:spPr>
        <a:xfrm>
          <a:off x="3746500" y="167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59341</xdr:rowOff>
    </xdr:from>
    <xdr:ext cx="534377" cy="259045"/>
    <xdr:sp macro="" textlink="">
      <xdr:nvSpPr>
        <xdr:cNvPr id="257" name="テキスト ボックス 256"/>
        <xdr:cNvSpPr txBox="1"/>
      </xdr:nvSpPr>
      <xdr:spPr>
        <a:xfrm>
          <a:off x="3530111" y="168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125750</xdr:rowOff>
    </xdr:from>
    <xdr:to>
      <xdr:col>15</xdr:col>
      <xdr:colOff>101600</xdr:colOff>
      <xdr:row>98</xdr:row>
      <xdr:rowOff>55900</xdr:rowOff>
    </xdr:to>
    <xdr:sp macro="" textlink="">
      <xdr:nvSpPr>
        <xdr:cNvPr id="258" name="楕円 257"/>
        <xdr:cNvSpPr/>
      </xdr:nvSpPr>
      <xdr:spPr>
        <a:xfrm>
          <a:off x="2857500" y="1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47027</xdr:rowOff>
    </xdr:from>
    <xdr:ext cx="534377" cy="259045"/>
    <xdr:sp macro="" textlink="">
      <xdr:nvSpPr>
        <xdr:cNvPr id="259" name="テキスト ボックス 258"/>
        <xdr:cNvSpPr txBox="1"/>
      </xdr:nvSpPr>
      <xdr:spPr>
        <a:xfrm>
          <a:off x="2641111" y="1684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136441</xdr:rowOff>
    </xdr:from>
    <xdr:to>
      <xdr:col>10</xdr:col>
      <xdr:colOff>165100</xdr:colOff>
      <xdr:row>98</xdr:row>
      <xdr:rowOff>66591</xdr:rowOff>
    </xdr:to>
    <xdr:sp macro="" textlink="">
      <xdr:nvSpPr>
        <xdr:cNvPr id="260" name="楕円 259"/>
        <xdr:cNvSpPr/>
      </xdr:nvSpPr>
      <xdr:spPr>
        <a:xfrm>
          <a:off x="1968500" y="167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57718</xdr:rowOff>
    </xdr:from>
    <xdr:ext cx="534377" cy="259045"/>
    <xdr:sp macro="" textlink="">
      <xdr:nvSpPr>
        <xdr:cNvPr id="261" name="テキスト ボックス 260"/>
        <xdr:cNvSpPr txBox="1"/>
      </xdr:nvSpPr>
      <xdr:spPr>
        <a:xfrm>
          <a:off x="1752111" y="168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117384</xdr:rowOff>
    </xdr:from>
    <xdr:to>
      <xdr:col>6</xdr:col>
      <xdr:colOff>38100</xdr:colOff>
      <xdr:row>98</xdr:row>
      <xdr:rowOff>47534</xdr:rowOff>
    </xdr:to>
    <xdr:sp macro="" textlink="">
      <xdr:nvSpPr>
        <xdr:cNvPr id="262" name="楕円 261"/>
        <xdr:cNvSpPr/>
      </xdr:nvSpPr>
      <xdr:spPr>
        <a:xfrm>
          <a:off x="1079500" y="167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38661</xdr:rowOff>
    </xdr:from>
    <xdr:ext cx="534377" cy="259045"/>
    <xdr:sp macro="" textlink="">
      <xdr:nvSpPr>
        <xdr:cNvPr id="263" name="テキスト ボックス 262"/>
        <xdr:cNvSpPr txBox="1"/>
      </xdr:nvSpPr>
      <xdr:spPr>
        <a:xfrm>
          <a:off x="863111" y="168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122,224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146431</xdr:rowOff>
    </xdr:from>
    <xdr:to>
      <xdr:col>55</xdr:col>
      <xdr:colOff>0</xdr:colOff>
      <xdr:row>58</xdr:row>
      <xdr:rowOff>158509</xdr:rowOff>
    </xdr:to>
    <xdr:cxnSp macro="">
      <xdr:nvCxnSpPr>
        <xdr:cNvPr id="347" name="直線コネクタ 346"/>
        <xdr:cNvCxnSpPr/>
      </xdr:nvCxnSpPr>
      <xdr:spPr>
        <a:xfrm>
          <a:off x="9639300" y="10090531"/>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146431</xdr:rowOff>
    </xdr:from>
    <xdr:to>
      <xdr:col>50</xdr:col>
      <xdr:colOff>114300</xdr:colOff>
      <xdr:row>59</xdr:row>
      <xdr:rowOff>8560</xdr:rowOff>
    </xdr:to>
    <xdr:cxnSp macro="">
      <xdr:nvCxnSpPr>
        <xdr:cNvPr id="350" name="直線コネクタ 349"/>
        <xdr:cNvCxnSpPr/>
      </xdr:nvCxnSpPr>
      <xdr:spPr>
        <a:xfrm flipV="1">
          <a:off x="8750300" y="10090531"/>
          <a:ext cx="889000" cy="3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1181</xdr:rowOff>
    </xdr:from>
    <xdr:to>
      <xdr:col>45</xdr:col>
      <xdr:colOff>177800</xdr:colOff>
      <xdr:row>59</xdr:row>
      <xdr:rowOff>8560</xdr:rowOff>
    </xdr:to>
    <xdr:cxnSp macro="">
      <xdr:nvCxnSpPr>
        <xdr:cNvPr id="353" name="直線コネクタ 352"/>
        <xdr:cNvCxnSpPr/>
      </xdr:nvCxnSpPr>
      <xdr:spPr>
        <a:xfrm>
          <a:off x="7861300" y="10116731"/>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168719</xdr:rowOff>
    </xdr:from>
    <xdr:to>
      <xdr:col>41</xdr:col>
      <xdr:colOff>50800</xdr:colOff>
      <xdr:row>59</xdr:row>
      <xdr:rowOff>1181</xdr:rowOff>
    </xdr:to>
    <xdr:cxnSp macro="">
      <xdr:nvCxnSpPr>
        <xdr:cNvPr id="356" name="直線コネクタ 355"/>
        <xdr:cNvCxnSpPr/>
      </xdr:nvCxnSpPr>
      <xdr:spPr>
        <a:xfrm>
          <a:off x="6972300" y="10112819"/>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107709</xdr:rowOff>
    </xdr:from>
    <xdr:to>
      <xdr:col>55</xdr:col>
      <xdr:colOff>50800</xdr:colOff>
      <xdr:row>59</xdr:row>
      <xdr:rowOff>37859</xdr:rowOff>
    </xdr:to>
    <xdr:sp macro="" textlink="">
      <xdr:nvSpPr>
        <xdr:cNvPr id="366" name="楕円 365"/>
        <xdr:cNvSpPr/>
      </xdr:nvSpPr>
      <xdr:spPr>
        <a:xfrm>
          <a:off x="10426700" y="1005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22636</xdr:rowOff>
    </xdr:from>
    <xdr:ext cx="469744" cy="259045"/>
    <xdr:sp macro="" textlink="">
      <xdr:nvSpPr>
        <xdr:cNvPr id="367" name="農林水産業費該当値テキスト"/>
        <xdr:cNvSpPr txBox="1"/>
      </xdr:nvSpPr>
      <xdr:spPr>
        <a:xfrm>
          <a:off x="10528300" y="996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95631</xdr:rowOff>
    </xdr:from>
    <xdr:to>
      <xdr:col>50</xdr:col>
      <xdr:colOff>165100</xdr:colOff>
      <xdr:row>59</xdr:row>
      <xdr:rowOff>25781</xdr:rowOff>
    </xdr:to>
    <xdr:sp macro="" textlink="">
      <xdr:nvSpPr>
        <xdr:cNvPr id="368" name="楕円 367"/>
        <xdr:cNvSpPr/>
      </xdr:nvSpPr>
      <xdr:spPr>
        <a:xfrm>
          <a:off x="9588500" y="100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16908</xdr:rowOff>
    </xdr:from>
    <xdr:ext cx="469744" cy="259045"/>
    <xdr:sp macro="" textlink="">
      <xdr:nvSpPr>
        <xdr:cNvPr id="369" name="テキスト ボックス 368"/>
        <xdr:cNvSpPr txBox="1"/>
      </xdr:nvSpPr>
      <xdr:spPr>
        <a:xfrm>
          <a:off x="9404428" y="1013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129210</xdr:rowOff>
    </xdr:from>
    <xdr:to>
      <xdr:col>46</xdr:col>
      <xdr:colOff>38100</xdr:colOff>
      <xdr:row>59</xdr:row>
      <xdr:rowOff>59360</xdr:rowOff>
    </xdr:to>
    <xdr:sp macro="" textlink="">
      <xdr:nvSpPr>
        <xdr:cNvPr id="370" name="楕円 369"/>
        <xdr:cNvSpPr/>
      </xdr:nvSpPr>
      <xdr:spPr>
        <a:xfrm>
          <a:off x="8699500" y="100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50487</xdr:rowOff>
    </xdr:from>
    <xdr:ext cx="469744" cy="259045"/>
    <xdr:sp macro="" textlink="">
      <xdr:nvSpPr>
        <xdr:cNvPr id="371" name="テキスト ボックス 370"/>
        <xdr:cNvSpPr txBox="1"/>
      </xdr:nvSpPr>
      <xdr:spPr>
        <a:xfrm>
          <a:off x="8515428" y="101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121831</xdr:rowOff>
    </xdr:from>
    <xdr:to>
      <xdr:col>41</xdr:col>
      <xdr:colOff>101600</xdr:colOff>
      <xdr:row>59</xdr:row>
      <xdr:rowOff>51981</xdr:rowOff>
    </xdr:to>
    <xdr:sp macro="" textlink="">
      <xdr:nvSpPr>
        <xdr:cNvPr id="372" name="楕円 371"/>
        <xdr:cNvSpPr/>
      </xdr:nvSpPr>
      <xdr:spPr>
        <a:xfrm>
          <a:off x="7810500" y="100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43108</xdr:rowOff>
    </xdr:from>
    <xdr:ext cx="469744" cy="259045"/>
    <xdr:sp macro="" textlink="">
      <xdr:nvSpPr>
        <xdr:cNvPr id="373" name="テキスト ボックス 372"/>
        <xdr:cNvSpPr txBox="1"/>
      </xdr:nvSpPr>
      <xdr:spPr>
        <a:xfrm>
          <a:off x="7626428" y="1015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117919</xdr:rowOff>
    </xdr:from>
    <xdr:to>
      <xdr:col>36</xdr:col>
      <xdr:colOff>165100</xdr:colOff>
      <xdr:row>59</xdr:row>
      <xdr:rowOff>48069</xdr:rowOff>
    </xdr:to>
    <xdr:sp macro="" textlink="">
      <xdr:nvSpPr>
        <xdr:cNvPr id="374" name="楕円 373"/>
        <xdr:cNvSpPr/>
      </xdr:nvSpPr>
      <xdr:spPr>
        <a:xfrm>
          <a:off x="6921500" y="100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39196</xdr:rowOff>
    </xdr:from>
    <xdr:ext cx="469744" cy="259045"/>
    <xdr:sp macro="" textlink="">
      <xdr:nvSpPr>
        <xdr:cNvPr id="375" name="テキスト ボックス 374"/>
        <xdr:cNvSpPr txBox="1"/>
      </xdr:nvSpPr>
      <xdr:spPr>
        <a:xfrm>
          <a:off x="6737428" y="1015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97,035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28029</xdr:rowOff>
    </xdr:from>
    <xdr:to>
      <xdr:col>55</xdr:col>
      <xdr:colOff>0</xdr:colOff>
      <xdr:row>79</xdr:row>
      <xdr:rowOff>42709</xdr:rowOff>
    </xdr:to>
    <xdr:cxnSp macro="">
      <xdr:nvCxnSpPr>
        <xdr:cNvPr id="406" name="直線コネクタ 405"/>
        <xdr:cNvCxnSpPr/>
      </xdr:nvCxnSpPr>
      <xdr:spPr>
        <a:xfrm>
          <a:off x="9639300" y="13572579"/>
          <a:ext cx="8382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28029</xdr:rowOff>
    </xdr:from>
    <xdr:to>
      <xdr:col>50</xdr:col>
      <xdr:colOff>114300</xdr:colOff>
      <xdr:row>79</xdr:row>
      <xdr:rowOff>28142</xdr:rowOff>
    </xdr:to>
    <xdr:cxnSp macro="">
      <xdr:nvCxnSpPr>
        <xdr:cNvPr id="409" name="直線コネクタ 408"/>
        <xdr:cNvCxnSpPr/>
      </xdr:nvCxnSpPr>
      <xdr:spPr>
        <a:xfrm flipV="1">
          <a:off x="8750300" y="13572579"/>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16304</xdr:rowOff>
    </xdr:from>
    <xdr:to>
      <xdr:col>45</xdr:col>
      <xdr:colOff>177800</xdr:colOff>
      <xdr:row>79</xdr:row>
      <xdr:rowOff>28142</xdr:rowOff>
    </xdr:to>
    <xdr:cxnSp macro="">
      <xdr:nvCxnSpPr>
        <xdr:cNvPr id="412" name="直線コネクタ 411"/>
        <xdr:cNvCxnSpPr/>
      </xdr:nvCxnSpPr>
      <xdr:spPr>
        <a:xfrm>
          <a:off x="7861300" y="13560854"/>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16304</xdr:rowOff>
    </xdr:from>
    <xdr:to>
      <xdr:col>41</xdr:col>
      <xdr:colOff>50800</xdr:colOff>
      <xdr:row>79</xdr:row>
      <xdr:rowOff>52800</xdr:rowOff>
    </xdr:to>
    <xdr:cxnSp macro="">
      <xdr:nvCxnSpPr>
        <xdr:cNvPr id="415" name="直線コネクタ 414"/>
        <xdr:cNvCxnSpPr/>
      </xdr:nvCxnSpPr>
      <xdr:spPr>
        <a:xfrm flipV="1">
          <a:off x="6972300" y="13560854"/>
          <a:ext cx="889000" cy="3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163359</xdr:rowOff>
    </xdr:from>
    <xdr:to>
      <xdr:col>55</xdr:col>
      <xdr:colOff>50800</xdr:colOff>
      <xdr:row>79</xdr:row>
      <xdr:rowOff>93509</xdr:rowOff>
    </xdr:to>
    <xdr:sp macro="" textlink="">
      <xdr:nvSpPr>
        <xdr:cNvPr id="425" name="楕円 424"/>
        <xdr:cNvSpPr/>
      </xdr:nvSpPr>
      <xdr:spPr>
        <a:xfrm>
          <a:off x="10426700" y="135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78286</xdr:rowOff>
    </xdr:from>
    <xdr:ext cx="469744" cy="259045"/>
    <xdr:sp macro="" textlink="">
      <xdr:nvSpPr>
        <xdr:cNvPr id="426" name="商工費該当値テキスト"/>
        <xdr:cNvSpPr txBox="1"/>
      </xdr:nvSpPr>
      <xdr:spPr>
        <a:xfrm>
          <a:off x="10528300" y="1345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148679</xdr:rowOff>
    </xdr:from>
    <xdr:to>
      <xdr:col>50</xdr:col>
      <xdr:colOff>165100</xdr:colOff>
      <xdr:row>79</xdr:row>
      <xdr:rowOff>78829</xdr:rowOff>
    </xdr:to>
    <xdr:sp macro="" textlink="">
      <xdr:nvSpPr>
        <xdr:cNvPr id="427" name="楕円 426"/>
        <xdr:cNvSpPr/>
      </xdr:nvSpPr>
      <xdr:spPr>
        <a:xfrm>
          <a:off x="95885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69956</xdr:rowOff>
    </xdr:from>
    <xdr:ext cx="469744" cy="259045"/>
    <xdr:sp macro="" textlink="">
      <xdr:nvSpPr>
        <xdr:cNvPr id="428" name="テキスト ボックス 427"/>
        <xdr:cNvSpPr txBox="1"/>
      </xdr:nvSpPr>
      <xdr:spPr>
        <a:xfrm>
          <a:off x="9404428" y="136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148792</xdr:rowOff>
    </xdr:from>
    <xdr:to>
      <xdr:col>46</xdr:col>
      <xdr:colOff>38100</xdr:colOff>
      <xdr:row>79</xdr:row>
      <xdr:rowOff>78942</xdr:rowOff>
    </xdr:to>
    <xdr:sp macro="" textlink="">
      <xdr:nvSpPr>
        <xdr:cNvPr id="429" name="楕円 428"/>
        <xdr:cNvSpPr/>
      </xdr:nvSpPr>
      <xdr:spPr>
        <a:xfrm>
          <a:off x="8699500" y="135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70069</xdr:rowOff>
    </xdr:from>
    <xdr:ext cx="469744" cy="259045"/>
    <xdr:sp macro="" textlink="">
      <xdr:nvSpPr>
        <xdr:cNvPr id="430" name="テキスト ボックス 429"/>
        <xdr:cNvSpPr txBox="1"/>
      </xdr:nvSpPr>
      <xdr:spPr>
        <a:xfrm>
          <a:off x="8515428" y="136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136954</xdr:rowOff>
    </xdr:from>
    <xdr:to>
      <xdr:col>41</xdr:col>
      <xdr:colOff>101600</xdr:colOff>
      <xdr:row>79</xdr:row>
      <xdr:rowOff>67104</xdr:rowOff>
    </xdr:to>
    <xdr:sp macro="" textlink="">
      <xdr:nvSpPr>
        <xdr:cNvPr id="431" name="楕円 430"/>
        <xdr:cNvSpPr/>
      </xdr:nvSpPr>
      <xdr:spPr>
        <a:xfrm>
          <a:off x="7810500" y="135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58231</xdr:rowOff>
    </xdr:from>
    <xdr:ext cx="469744" cy="259045"/>
    <xdr:sp macro="" textlink="">
      <xdr:nvSpPr>
        <xdr:cNvPr id="432" name="テキスト ボックス 431"/>
        <xdr:cNvSpPr txBox="1"/>
      </xdr:nvSpPr>
      <xdr:spPr>
        <a:xfrm>
          <a:off x="7626428" y="136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2000</xdr:rowOff>
    </xdr:from>
    <xdr:to>
      <xdr:col>36</xdr:col>
      <xdr:colOff>165100</xdr:colOff>
      <xdr:row>79</xdr:row>
      <xdr:rowOff>103600</xdr:rowOff>
    </xdr:to>
    <xdr:sp macro="" textlink="">
      <xdr:nvSpPr>
        <xdr:cNvPr id="433" name="楕円 432"/>
        <xdr:cNvSpPr/>
      </xdr:nvSpPr>
      <xdr:spPr>
        <a:xfrm>
          <a:off x="6921500" y="135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94727</xdr:rowOff>
    </xdr:from>
    <xdr:ext cx="469744" cy="259045"/>
    <xdr:sp macro="" textlink="">
      <xdr:nvSpPr>
        <xdr:cNvPr id="434" name="テキスト ボックス 433"/>
        <xdr:cNvSpPr txBox="1"/>
      </xdr:nvSpPr>
      <xdr:spPr>
        <a:xfrm>
          <a:off x="6737428" y="136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223,719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20473</xdr:rowOff>
    </xdr:from>
    <xdr:to>
      <xdr:col>55</xdr:col>
      <xdr:colOff>0</xdr:colOff>
      <xdr:row>97</xdr:row>
      <xdr:rowOff>65691</xdr:rowOff>
    </xdr:to>
    <xdr:cxnSp macro="">
      <xdr:nvCxnSpPr>
        <xdr:cNvPr id="459" name="直線コネクタ 458"/>
        <xdr:cNvCxnSpPr/>
      </xdr:nvCxnSpPr>
      <xdr:spPr>
        <a:xfrm>
          <a:off x="9639300" y="16651123"/>
          <a:ext cx="8382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20473</xdr:rowOff>
    </xdr:from>
    <xdr:to>
      <xdr:col>50</xdr:col>
      <xdr:colOff>114300</xdr:colOff>
      <xdr:row>97</xdr:row>
      <xdr:rowOff>34275</xdr:rowOff>
    </xdr:to>
    <xdr:cxnSp macro="">
      <xdr:nvCxnSpPr>
        <xdr:cNvPr id="462" name="直線コネクタ 461"/>
        <xdr:cNvCxnSpPr/>
      </xdr:nvCxnSpPr>
      <xdr:spPr>
        <a:xfrm flipV="1">
          <a:off x="8750300" y="16651123"/>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34275</xdr:rowOff>
    </xdr:from>
    <xdr:to>
      <xdr:col>45</xdr:col>
      <xdr:colOff>177800</xdr:colOff>
      <xdr:row>97</xdr:row>
      <xdr:rowOff>58066</xdr:rowOff>
    </xdr:to>
    <xdr:cxnSp macro="">
      <xdr:nvCxnSpPr>
        <xdr:cNvPr id="465" name="直線コネクタ 464"/>
        <xdr:cNvCxnSpPr/>
      </xdr:nvCxnSpPr>
      <xdr:spPr>
        <a:xfrm flipV="1">
          <a:off x="7861300" y="16664925"/>
          <a:ext cx="8890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58066</xdr:rowOff>
    </xdr:from>
    <xdr:to>
      <xdr:col>41</xdr:col>
      <xdr:colOff>50800</xdr:colOff>
      <xdr:row>97</xdr:row>
      <xdr:rowOff>86905</xdr:rowOff>
    </xdr:to>
    <xdr:cxnSp macro="">
      <xdr:nvCxnSpPr>
        <xdr:cNvPr id="468" name="直線コネクタ 467"/>
        <xdr:cNvCxnSpPr/>
      </xdr:nvCxnSpPr>
      <xdr:spPr>
        <a:xfrm flipV="1">
          <a:off x="6972300" y="16688716"/>
          <a:ext cx="889000" cy="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14891</xdr:rowOff>
    </xdr:from>
    <xdr:to>
      <xdr:col>55</xdr:col>
      <xdr:colOff>50800</xdr:colOff>
      <xdr:row>97</xdr:row>
      <xdr:rowOff>116491</xdr:rowOff>
    </xdr:to>
    <xdr:sp macro="" textlink="">
      <xdr:nvSpPr>
        <xdr:cNvPr id="478" name="楕円 477"/>
        <xdr:cNvSpPr/>
      </xdr:nvSpPr>
      <xdr:spPr>
        <a:xfrm>
          <a:off x="10426700" y="166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101268</xdr:rowOff>
    </xdr:from>
    <xdr:ext cx="534377" cy="259045"/>
    <xdr:sp macro="" textlink="">
      <xdr:nvSpPr>
        <xdr:cNvPr id="479" name="土木費該当値テキスト"/>
        <xdr:cNvSpPr txBox="1"/>
      </xdr:nvSpPr>
      <xdr:spPr>
        <a:xfrm>
          <a:off x="10528300" y="165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141123</xdr:rowOff>
    </xdr:from>
    <xdr:to>
      <xdr:col>50</xdr:col>
      <xdr:colOff>165100</xdr:colOff>
      <xdr:row>97</xdr:row>
      <xdr:rowOff>71273</xdr:rowOff>
    </xdr:to>
    <xdr:sp macro="" textlink="">
      <xdr:nvSpPr>
        <xdr:cNvPr id="480" name="楕円 479"/>
        <xdr:cNvSpPr/>
      </xdr:nvSpPr>
      <xdr:spPr>
        <a:xfrm>
          <a:off x="9588500" y="166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62400</xdr:rowOff>
    </xdr:from>
    <xdr:ext cx="534377" cy="259045"/>
    <xdr:sp macro="" textlink="">
      <xdr:nvSpPr>
        <xdr:cNvPr id="481" name="テキスト ボックス 480"/>
        <xdr:cNvSpPr txBox="1"/>
      </xdr:nvSpPr>
      <xdr:spPr>
        <a:xfrm>
          <a:off x="9372111" y="166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154925</xdr:rowOff>
    </xdr:from>
    <xdr:to>
      <xdr:col>46</xdr:col>
      <xdr:colOff>38100</xdr:colOff>
      <xdr:row>97</xdr:row>
      <xdr:rowOff>85075</xdr:rowOff>
    </xdr:to>
    <xdr:sp macro="" textlink="">
      <xdr:nvSpPr>
        <xdr:cNvPr id="482" name="楕円 481"/>
        <xdr:cNvSpPr/>
      </xdr:nvSpPr>
      <xdr:spPr>
        <a:xfrm>
          <a:off x="8699500" y="166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76202</xdr:rowOff>
    </xdr:from>
    <xdr:ext cx="534377" cy="259045"/>
    <xdr:sp macro="" textlink="">
      <xdr:nvSpPr>
        <xdr:cNvPr id="483" name="テキスト ボックス 482"/>
        <xdr:cNvSpPr txBox="1"/>
      </xdr:nvSpPr>
      <xdr:spPr>
        <a:xfrm>
          <a:off x="8483111" y="167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7266</xdr:rowOff>
    </xdr:from>
    <xdr:to>
      <xdr:col>41</xdr:col>
      <xdr:colOff>101600</xdr:colOff>
      <xdr:row>97</xdr:row>
      <xdr:rowOff>108866</xdr:rowOff>
    </xdr:to>
    <xdr:sp macro="" textlink="">
      <xdr:nvSpPr>
        <xdr:cNvPr id="484" name="楕円 483"/>
        <xdr:cNvSpPr/>
      </xdr:nvSpPr>
      <xdr:spPr>
        <a:xfrm>
          <a:off x="7810500" y="166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99993</xdr:rowOff>
    </xdr:from>
    <xdr:ext cx="534377" cy="259045"/>
    <xdr:sp macro="" textlink="">
      <xdr:nvSpPr>
        <xdr:cNvPr id="485" name="テキスト ボックス 484"/>
        <xdr:cNvSpPr txBox="1"/>
      </xdr:nvSpPr>
      <xdr:spPr>
        <a:xfrm>
          <a:off x="7594111" y="167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36105</xdr:rowOff>
    </xdr:from>
    <xdr:to>
      <xdr:col>36</xdr:col>
      <xdr:colOff>165100</xdr:colOff>
      <xdr:row>97</xdr:row>
      <xdr:rowOff>137705</xdr:rowOff>
    </xdr:to>
    <xdr:sp macro="" textlink="">
      <xdr:nvSpPr>
        <xdr:cNvPr id="486" name="楕円 485"/>
        <xdr:cNvSpPr/>
      </xdr:nvSpPr>
      <xdr:spPr>
        <a:xfrm>
          <a:off x="6921500" y="166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128832</xdr:rowOff>
    </xdr:from>
    <xdr:ext cx="534377" cy="259045"/>
    <xdr:sp macro="" textlink="">
      <xdr:nvSpPr>
        <xdr:cNvPr id="487" name="テキスト ボックス 486"/>
        <xdr:cNvSpPr txBox="1"/>
      </xdr:nvSpPr>
      <xdr:spPr>
        <a:xfrm>
          <a:off x="6705111" y="1675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105,167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150607</xdr:rowOff>
    </xdr:from>
    <xdr:to>
      <xdr:col>85</xdr:col>
      <xdr:colOff>127000</xdr:colOff>
      <xdr:row>37</xdr:row>
      <xdr:rowOff>164617</xdr:rowOff>
    </xdr:to>
    <xdr:cxnSp macro="">
      <xdr:nvCxnSpPr>
        <xdr:cNvPr id="518" name="直線コネクタ 517"/>
        <xdr:cNvCxnSpPr/>
      </xdr:nvCxnSpPr>
      <xdr:spPr>
        <a:xfrm flipV="1">
          <a:off x="15481300" y="6494257"/>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124727</xdr:rowOff>
    </xdr:from>
    <xdr:to>
      <xdr:col>81</xdr:col>
      <xdr:colOff>50800</xdr:colOff>
      <xdr:row>37</xdr:row>
      <xdr:rowOff>164617</xdr:rowOff>
    </xdr:to>
    <xdr:cxnSp macro="">
      <xdr:nvCxnSpPr>
        <xdr:cNvPr id="521" name="直線コネクタ 520"/>
        <xdr:cNvCxnSpPr/>
      </xdr:nvCxnSpPr>
      <xdr:spPr>
        <a:xfrm>
          <a:off x="14592300" y="6468377"/>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165728</xdr:rowOff>
    </xdr:from>
    <xdr:to>
      <xdr:col>76</xdr:col>
      <xdr:colOff>114300</xdr:colOff>
      <xdr:row>37</xdr:row>
      <xdr:rowOff>124727</xdr:rowOff>
    </xdr:to>
    <xdr:cxnSp macro="">
      <xdr:nvCxnSpPr>
        <xdr:cNvPr id="524" name="直線コネクタ 523"/>
        <xdr:cNvCxnSpPr/>
      </xdr:nvCxnSpPr>
      <xdr:spPr>
        <a:xfrm>
          <a:off x="13703300" y="6337928"/>
          <a:ext cx="889000" cy="1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165728</xdr:rowOff>
    </xdr:from>
    <xdr:to>
      <xdr:col>71</xdr:col>
      <xdr:colOff>177800</xdr:colOff>
      <xdr:row>38</xdr:row>
      <xdr:rowOff>24208</xdr:rowOff>
    </xdr:to>
    <xdr:cxnSp macro="">
      <xdr:nvCxnSpPr>
        <xdr:cNvPr id="527" name="直線コネクタ 526"/>
        <xdr:cNvCxnSpPr/>
      </xdr:nvCxnSpPr>
      <xdr:spPr>
        <a:xfrm flipV="1">
          <a:off x="12814300" y="6337928"/>
          <a:ext cx="889000" cy="20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99807</xdr:rowOff>
    </xdr:from>
    <xdr:to>
      <xdr:col>85</xdr:col>
      <xdr:colOff>177800</xdr:colOff>
      <xdr:row>38</xdr:row>
      <xdr:rowOff>29958</xdr:rowOff>
    </xdr:to>
    <xdr:sp macro="" textlink="">
      <xdr:nvSpPr>
        <xdr:cNvPr id="537" name="楕円 536"/>
        <xdr:cNvSpPr/>
      </xdr:nvSpPr>
      <xdr:spPr>
        <a:xfrm>
          <a:off x="16268700" y="64434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14734</xdr:rowOff>
    </xdr:from>
    <xdr:ext cx="534377" cy="259045"/>
    <xdr:sp macro="" textlink="">
      <xdr:nvSpPr>
        <xdr:cNvPr id="538" name="消防費該当値テキスト"/>
        <xdr:cNvSpPr txBox="1"/>
      </xdr:nvSpPr>
      <xdr:spPr>
        <a:xfrm>
          <a:off x="16370300" y="63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113817</xdr:rowOff>
    </xdr:from>
    <xdr:to>
      <xdr:col>81</xdr:col>
      <xdr:colOff>101600</xdr:colOff>
      <xdr:row>38</xdr:row>
      <xdr:rowOff>43968</xdr:rowOff>
    </xdr:to>
    <xdr:sp macro="" textlink="">
      <xdr:nvSpPr>
        <xdr:cNvPr id="539" name="楕円 538"/>
        <xdr:cNvSpPr/>
      </xdr:nvSpPr>
      <xdr:spPr>
        <a:xfrm>
          <a:off x="15430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35094</xdr:rowOff>
    </xdr:from>
    <xdr:ext cx="534377" cy="259045"/>
    <xdr:sp macro="" textlink="">
      <xdr:nvSpPr>
        <xdr:cNvPr id="540" name="テキスト ボックス 539"/>
        <xdr:cNvSpPr txBox="1"/>
      </xdr:nvSpPr>
      <xdr:spPr>
        <a:xfrm>
          <a:off x="15214111" y="655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73927</xdr:rowOff>
    </xdr:from>
    <xdr:to>
      <xdr:col>76</xdr:col>
      <xdr:colOff>165100</xdr:colOff>
      <xdr:row>38</xdr:row>
      <xdr:rowOff>4077</xdr:rowOff>
    </xdr:to>
    <xdr:sp macro="" textlink="">
      <xdr:nvSpPr>
        <xdr:cNvPr id="541" name="楕円 540"/>
        <xdr:cNvSpPr/>
      </xdr:nvSpPr>
      <xdr:spPr>
        <a:xfrm>
          <a:off x="14541500" y="64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166653</xdr:rowOff>
    </xdr:from>
    <xdr:ext cx="534377" cy="259045"/>
    <xdr:sp macro="" textlink="">
      <xdr:nvSpPr>
        <xdr:cNvPr id="542" name="テキスト ボックス 541"/>
        <xdr:cNvSpPr txBox="1"/>
      </xdr:nvSpPr>
      <xdr:spPr>
        <a:xfrm>
          <a:off x="14325111" y="65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114928</xdr:rowOff>
    </xdr:from>
    <xdr:to>
      <xdr:col>72</xdr:col>
      <xdr:colOff>38100</xdr:colOff>
      <xdr:row>37</xdr:row>
      <xdr:rowOff>45078</xdr:rowOff>
    </xdr:to>
    <xdr:sp macro="" textlink="">
      <xdr:nvSpPr>
        <xdr:cNvPr id="543" name="楕円 542"/>
        <xdr:cNvSpPr/>
      </xdr:nvSpPr>
      <xdr:spPr>
        <a:xfrm>
          <a:off x="13652500" y="62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36205</xdr:rowOff>
    </xdr:from>
    <xdr:ext cx="534377" cy="259045"/>
    <xdr:sp macro="" textlink="">
      <xdr:nvSpPr>
        <xdr:cNvPr id="544" name="テキスト ボックス 543"/>
        <xdr:cNvSpPr txBox="1"/>
      </xdr:nvSpPr>
      <xdr:spPr>
        <a:xfrm>
          <a:off x="13436111" y="63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144858</xdr:rowOff>
    </xdr:from>
    <xdr:to>
      <xdr:col>67</xdr:col>
      <xdr:colOff>101600</xdr:colOff>
      <xdr:row>38</xdr:row>
      <xdr:rowOff>75008</xdr:rowOff>
    </xdr:to>
    <xdr:sp macro="" textlink="">
      <xdr:nvSpPr>
        <xdr:cNvPr id="545" name="楕円 544"/>
        <xdr:cNvSpPr/>
      </xdr:nvSpPr>
      <xdr:spPr>
        <a:xfrm>
          <a:off x="12763500" y="64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66135</xdr:rowOff>
    </xdr:from>
    <xdr:ext cx="534377" cy="259045"/>
    <xdr:sp macro="" textlink="">
      <xdr:nvSpPr>
        <xdr:cNvPr id="546" name="テキスト ボックス 545"/>
        <xdr:cNvSpPr txBox="1"/>
      </xdr:nvSpPr>
      <xdr:spPr>
        <a:xfrm>
          <a:off x="12547111" y="658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234,327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94263</xdr:rowOff>
    </xdr:from>
    <xdr:to>
      <xdr:col>85</xdr:col>
      <xdr:colOff>127000</xdr:colOff>
      <xdr:row>57</xdr:row>
      <xdr:rowOff>134415</xdr:rowOff>
    </xdr:to>
    <xdr:cxnSp macro="">
      <xdr:nvCxnSpPr>
        <xdr:cNvPr id="573" name="直線コネクタ 572"/>
        <xdr:cNvCxnSpPr/>
      </xdr:nvCxnSpPr>
      <xdr:spPr>
        <a:xfrm>
          <a:off x="15481300" y="9866913"/>
          <a:ext cx="8382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94263</xdr:rowOff>
    </xdr:from>
    <xdr:to>
      <xdr:col>81</xdr:col>
      <xdr:colOff>50800</xdr:colOff>
      <xdr:row>57</xdr:row>
      <xdr:rowOff>129157</xdr:rowOff>
    </xdr:to>
    <xdr:cxnSp macro="">
      <xdr:nvCxnSpPr>
        <xdr:cNvPr id="576" name="直線コネクタ 575"/>
        <xdr:cNvCxnSpPr/>
      </xdr:nvCxnSpPr>
      <xdr:spPr>
        <a:xfrm flipV="1">
          <a:off x="14592300" y="9866913"/>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129157</xdr:rowOff>
    </xdr:from>
    <xdr:to>
      <xdr:col>76</xdr:col>
      <xdr:colOff>114300</xdr:colOff>
      <xdr:row>57</xdr:row>
      <xdr:rowOff>156680</xdr:rowOff>
    </xdr:to>
    <xdr:cxnSp macro="">
      <xdr:nvCxnSpPr>
        <xdr:cNvPr id="579" name="直線コネクタ 578"/>
        <xdr:cNvCxnSpPr/>
      </xdr:nvCxnSpPr>
      <xdr:spPr>
        <a:xfrm flipV="1">
          <a:off x="13703300" y="9901807"/>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150430</xdr:rowOff>
    </xdr:from>
    <xdr:to>
      <xdr:col>71</xdr:col>
      <xdr:colOff>177800</xdr:colOff>
      <xdr:row>57</xdr:row>
      <xdr:rowOff>156680</xdr:rowOff>
    </xdr:to>
    <xdr:cxnSp macro="">
      <xdr:nvCxnSpPr>
        <xdr:cNvPr id="582" name="直線コネクタ 581"/>
        <xdr:cNvCxnSpPr/>
      </xdr:nvCxnSpPr>
      <xdr:spPr>
        <a:xfrm>
          <a:off x="12814300" y="9923080"/>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83615</xdr:rowOff>
    </xdr:from>
    <xdr:to>
      <xdr:col>85</xdr:col>
      <xdr:colOff>177800</xdr:colOff>
      <xdr:row>58</xdr:row>
      <xdr:rowOff>13765</xdr:rowOff>
    </xdr:to>
    <xdr:sp macro="" textlink="">
      <xdr:nvSpPr>
        <xdr:cNvPr id="592" name="楕円 591"/>
        <xdr:cNvSpPr/>
      </xdr:nvSpPr>
      <xdr:spPr>
        <a:xfrm>
          <a:off x="16268700" y="98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169992</xdr:rowOff>
    </xdr:from>
    <xdr:ext cx="534377" cy="259045"/>
    <xdr:sp macro="" textlink="">
      <xdr:nvSpPr>
        <xdr:cNvPr id="593" name="教育費該当値テキスト"/>
        <xdr:cNvSpPr txBox="1"/>
      </xdr:nvSpPr>
      <xdr:spPr>
        <a:xfrm>
          <a:off x="16370300" y="977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43463</xdr:rowOff>
    </xdr:from>
    <xdr:to>
      <xdr:col>81</xdr:col>
      <xdr:colOff>101600</xdr:colOff>
      <xdr:row>57</xdr:row>
      <xdr:rowOff>145063</xdr:rowOff>
    </xdr:to>
    <xdr:sp macro="" textlink="">
      <xdr:nvSpPr>
        <xdr:cNvPr id="594" name="楕円 593"/>
        <xdr:cNvSpPr/>
      </xdr:nvSpPr>
      <xdr:spPr>
        <a:xfrm>
          <a:off x="15430500" y="98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136190</xdr:rowOff>
    </xdr:from>
    <xdr:ext cx="534377" cy="259045"/>
    <xdr:sp macro="" textlink="">
      <xdr:nvSpPr>
        <xdr:cNvPr id="595" name="テキスト ボックス 594"/>
        <xdr:cNvSpPr txBox="1"/>
      </xdr:nvSpPr>
      <xdr:spPr>
        <a:xfrm>
          <a:off x="15214111" y="99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78357</xdr:rowOff>
    </xdr:from>
    <xdr:to>
      <xdr:col>76</xdr:col>
      <xdr:colOff>165100</xdr:colOff>
      <xdr:row>58</xdr:row>
      <xdr:rowOff>8507</xdr:rowOff>
    </xdr:to>
    <xdr:sp macro="" textlink="">
      <xdr:nvSpPr>
        <xdr:cNvPr id="596" name="楕円 595"/>
        <xdr:cNvSpPr/>
      </xdr:nvSpPr>
      <xdr:spPr>
        <a:xfrm>
          <a:off x="14541500" y="98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171084</xdr:rowOff>
    </xdr:from>
    <xdr:ext cx="534377" cy="259045"/>
    <xdr:sp macro="" textlink="">
      <xdr:nvSpPr>
        <xdr:cNvPr id="597" name="テキスト ボックス 596"/>
        <xdr:cNvSpPr txBox="1"/>
      </xdr:nvSpPr>
      <xdr:spPr>
        <a:xfrm>
          <a:off x="14325111" y="994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105880</xdr:rowOff>
    </xdr:from>
    <xdr:to>
      <xdr:col>72</xdr:col>
      <xdr:colOff>38100</xdr:colOff>
      <xdr:row>58</xdr:row>
      <xdr:rowOff>36030</xdr:rowOff>
    </xdr:to>
    <xdr:sp macro="" textlink="">
      <xdr:nvSpPr>
        <xdr:cNvPr id="598" name="楕円 597"/>
        <xdr:cNvSpPr/>
      </xdr:nvSpPr>
      <xdr:spPr>
        <a:xfrm>
          <a:off x="13652500" y="98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27157</xdr:rowOff>
    </xdr:from>
    <xdr:ext cx="534377" cy="259045"/>
    <xdr:sp macro="" textlink="">
      <xdr:nvSpPr>
        <xdr:cNvPr id="599" name="テキスト ボックス 598"/>
        <xdr:cNvSpPr txBox="1"/>
      </xdr:nvSpPr>
      <xdr:spPr>
        <a:xfrm>
          <a:off x="13436111" y="99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99630</xdr:rowOff>
    </xdr:from>
    <xdr:to>
      <xdr:col>67</xdr:col>
      <xdr:colOff>101600</xdr:colOff>
      <xdr:row>58</xdr:row>
      <xdr:rowOff>29780</xdr:rowOff>
    </xdr:to>
    <xdr:sp macro="" textlink="">
      <xdr:nvSpPr>
        <xdr:cNvPr id="600" name="楕円 599"/>
        <xdr:cNvSpPr/>
      </xdr:nvSpPr>
      <xdr:spPr>
        <a:xfrm>
          <a:off x="12763500" y="98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20907</xdr:rowOff>
    </xdr:from>
    <xdr:ext cx="534377" cy="259045"/>
    <xdr:sp macro="" textlink="">
      <xdr:nvSpPr>
        <xdr:cNvPr id="601" name="テキスト ボックス 600"/>
        <xdr:cNvSpPr txBox="1"/>
      </xdr:nvSpPr>
      <xdr:spPr>
        <a:xfrm>
          <a:off x="12547111" y="99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210,189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169601</xdr:rowOff>
    </xdr:from>
    <xdr:to>
      <xdr:col>85</xdr:col>
      <xdr:colOff>127000</xdr:colOff>
      <xdr:row>78</xdr:row>
      <xdr:rowOff>12604</xdr:rowOff>
    </xdr:to>
    <xdr:cxnSp macro="">
      <xdr:nvCxnSpPr>
        <xdr:cNvPr id="626" name="直線コネクタ 625"/>
        <xdr:cNvCxnSpPr/>
      </xdr:nvCxnSpPr>
      <xdr:spPr>
        <a:xfrm>
          <a:off x="15481300" y="13371251"/>
          <a:ext cx="838200" cy="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169601</xdr:rowOff>
    </xdr:from>
    <xdr:to>
      <xdr:col>81</xdr:col>
      <xdr:colOff>50800</xdr:colOff>
      <xdr:row>78</xdr:row>
      <xdr:rowOff>25400</xdr:rowOff>
    </xdr:to>
    <xdr:cxnSp macro="">
      <xdr:nvCxnSpPr>
        <xdr:cNvPr id="629" name="直線コネクタ 628"/>
        <xdr:cNvCxnSpPr/>
      </xdr:nvCxnSpPr>
      <xdr:spPr>
        <a:xfrm flipV="1">
          <a:off x="14592300" y="13371251"/>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2" name="直線コネクタ 631"/>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133254</xdr:rowOff>
    </xdr:from>
    <xdr:to>
      <xdr:col>85</xdr:col>
      <xdr:colOff>177800</xdr:colOff>
      <xdr:row>78</xdr:row>
      <xdr:rowOff>63404</xdr:rowOff>
    </xdr:to>
    <xdr:sp macro="" textlink="">
      <xdr:nvSpPr>
        <xdr:cNvPr id="645" name="楕円 644"/>
        <xdr:cNvSpPr/>
      </xdr:nvSpPr>
      <xdr:spPr>
        <a:xfrm>
          <a:off x="16268700" y="133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469744" cy="259045"/>
    <xdr:sp macro="" textlink="">
      <xdr:nvSpPr>
        <xdr:cNvPr id="646" name="災害復旧費該当値テキスト"/>
        <xdr:cNvSpPr txBox="1"/>
      </xdr:nvSpPr>
      <xdr:spPr>
        <a:xfrm>
          <a:off x="16370300" y="132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118801</xdr:rowOff>
    </xdr:from>
    <xdr:to>
      <xdr:col>81</xdr:col>
      <xdr:colOff>101600</xdr:colOff>
      <xdr:row>78</xdr:row>
      <xdr:rowOff>48951</xdr:rowOff>
    </xdr:to>
    <xdr:sp macro="" textlink="">
      <xdr:nvSpPr>
        <xdr:cNvPr id="647" name="楕円 646"/>
        <xdr:cNvSpPr/>
      </xdr:nvSpPr>
      <xdr:spPr>
        <a:xfrm>
          <a:off x="15430500" y="133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65478</xdr:rowOff>
    </xdr:from>
    <xdr:ext cx="469744" cy="259045"/>
    <xdr:sp macro="" textlink="">
      <xdr:nvSpPr>
        <xdr:cNvPr id="648" name="テキスト ボックス 647"/>
        <xdr:cNvSpPr txBox="1"/>
      </xdr:nvSpPr>
      <xdr:spPr>
        <a:xfrm>
          <a:off x="15246428" y="1309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182,902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104342</xdr:rowOff>
    </xdr:from>
    <xdr:to>
      <xdr:col>85</xdr:col>
      <xdr:colOff>127000</xdr:colOff>
      <xdr:row>97</xdr:row>
      <xdr:rowOff>120132</xdr:rowOff>
    </xdr:to>
    <xdr:cxnSp macro="">
      <xdr:nvCxnSpPr>
        <xdr:cNvPr id="683" name="直線コネクタ 682"/>
        <xdr:cNvCxnSpPr/>
      </xdr:nvCxnSpPr>
      <xdr:spPr>
        <a:xfrm>
          <a:off x="15481300" y="16734992"/>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104342</xdr:rowOff>
    </xdr:from>
    <xdr:to>
      <xdr:col>81</xdr:col>
      <xdr:colOff>50800</xdr:colOff>
      <xdr:row>97</xdr:row>
      <xdr:rowOff>130167</xdr:rowOff>
    </xdr:to>
    <xdr:cxnSp macro="">
      <xdr:nvCxnSpPr>
        <xdr:cNvPr id="686" name="直線コネクタ 685"/>
        <xdr:cNvCxnSpPr/>
      </xdr:nvCxnSpPr>
      <xdr:spPr>
        <a:xfrm flipV="1">
          <a:off x="14592300" y="1673499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116360</xdr:rowOff>
    </xdr:from>
    <xdr:to>
      <xdr:col>76</xdr:col>
      <xdr:colOff>114300</xdr:colOff>
      <xdr:row>97</xdr:row>
      <xdr:rowOff>130167</xdr:rowOff>
    </xdr:to>
    <xdr:cxnSp macro="">
      <xdr:nvCxnSpPr>
        <xdr:cNvPr id="689" name="直線コネクタ 688"/>
        <xdr:cNvCxnSpPr/>
      </xdr:nvCxnSpPr>
      <xdr:spPr>
        <a:xfrm>
          <a:off x="13703300" y="1674701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116360</xdr:rowOff>
    </xdr:from>
    <xdr:to>
      <xdr:col>71</xdr:col>
      <xdr:colOff>177800</xdr:colOff>
      <xdr:row>97</xdr:row>
      <xdr:rowOff>134961</xdr:rowOff>
    </xdr:to>
    <xdr:cxnSp macro="">
      <xdr:nvCxnSpPr>
        <xdr:cNvPr id="692" name="直線コネクタ 691"/>
        <xdr:cNvCxnSpPr/>
      </xdr:nvCxnSpPr>
      <xdr:spPr>
        <a:xfrm flipV="1">
          <a:off x="12814300" y="16747010"/>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69332</xdr:rowOff>
    </xdr:from>
    <xdr:to>
      <xdr:col>85</xdr:col>
      <xdr:colOff>177800</xdr:colOff>
      <xdr:row>97</xdr:row>
      <xdr:rowOff>170932</xdr:rowOff>
    </xdr:to>
    <xdr:sp macro="" textlink="">
      <xdr:nvSpPr>
        <xdr:cNvPr id="702" name="楕円 701"/>
        <xdr:cNvSpPr/>
      </xdr:nvSpPr>
      <xdr:spPr>
        <a:xfrm>
          <a:off x="16268700" y="166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47759</xdr:rowOff>
    </xdr:from>
    <xdr:ext cx="534377" cy="259045"/>
    <xdr:sp macro="" textlink="">
      <xdr:nvSpPr>
        <xdr:cNvPr id="703" name="公債費該当値テキスト"/>
        <xdr:cNvSpPr txBox="1"/>
      </xdr:nvSpPr>
      <xdr:spPr>
        <a:xfrm>
          <a:off x="16370300" y="1667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53542</xdr:rowOff>
    </xdr:from>
    <xdr:to>
      <xdr:col>81</xdr:col>
      <xdr:colOff>101600</xdr:colOff>
      <xdr:row>97</xdr:row>
      <xdr:rowOff>155142</xdr:rowOff>
    </xdr:to>
    <xdr:sp macro="" textlink="">
      <xdr:nvSpPr>
        <xdr:cNvPr id="704" name="楕円 703"/>
        <xdr:cNvSpPr/>
      </xdr:nvSpPr>
      <xdr:spPr>
        <a:xfrm>
          <a:off x="154305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146269</xdr:rowOff>
    </xdr:from>
    <xdr:ext cx="534377" cy="259045"/>
    <xdr:sp macro="" textlink="">
      <xdr:nvSpPr>
        <xdr:cNvPr id="705" name="テキスト ボックス 704"/>
        <xdr:cNvSpPr txBox="1"/>
      </xdr:nvSpPr>
      <xdr:spPr>
        <a:xfrm>
          <a:off x="15214111" y="167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79367</xdr:rowOff>
    </xdr:from>
    <xdr:to>
      <xdr:col>76</xdr:col>
      <xdr:colOff>165100</xdr:colOff>
      <xdr:row>98</xdr:row>
      <xdr:rowOff>9517</xdr:rowOff>
    </xdr:to>
    <xdr:sp macro="" textlink="">
      <xdr:nvSpPr>
        <xdr:cNvPr id="706" name="楕円 705"/>
        <xdr:cNvSpPr/>
      </xdr:nvSpPr>
      <xdr:spPr>
        <a:xfrm>
          <a:off x="14541500" y="167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644</xdr:rowOff>
    </xdr:from>
    <xdr:ext cx="534377" cy="259045"/>
    <xdr:sp macro="" textlink="">
      <xdr:nvSpPr>
        <xdr:cNvPr id="707" name="テキスト ボックス 706"/>
        <xdr:cNvSpPr txBox="1"/>
      </xdr:nvSpPr>
      <xdr:spPr>
        <a:xfrm>
          <a:off x="14325111" y="168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65560</xdr:rowOff>
    </xdr:from>
    <xdr:to>
      <xdr:col>72</xdr:col>
      <xdr:colOff>38100</xdr:colOff>
      <xdr:row>97</xdr:row>
      <xdr:rowOff>167160</xdr:rowOff>
    </xdr:to>
    <xdr:sp macro="" textlink="">
      <xdr:nvSpPr>
        <xdr:cNvPr id="708" name="楕円 707"/>
        <xdr:cNvSpPr/>
      </xdr:nvSpPr>
      <xdr:spPr>
        <a:xfrm>
          <a:off x="13652500" y="16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158287</xdr:rowOff>
    </xdr:from>
    <xdr:ext cx="534377" cy="259045"/>
    <xdr:sp macro="" textlink="">
      <xdr:nvSpPr>
        <xdr:cNvPr id="709" name="テキスト ボックス 708"/>
        <xdr:cNvSpPr txBox="1"/>
      </xdr:nvSpPr>
      <xdr:spPr>
        <a:xfrm>
          <a:off x="13436111" y="167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84161</xdr:rowOff>
    </xdr:from>
    <xdr:to>
      <xdr:col>67</xdr:col>
      <xdr:colOff>101600</xdr:colOff>
      <xdr:row>98</xdr:row>
      <xdr:rowOff>14311</xdr:rowOff>
    </xdr:to>
    <xdr:sp macro="" textlink="">
      <xdr:nvSpPr>
        <xdr:cNvPr id="710" name="楕円 709"/>
        <xdr:cNvSpPr/>
      </xdr:nvSpPr>
      <xdr:spPr>
        <a:xfrm>
          <a:off x="12763500" y="167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5438</xdr:rowOff>
    </xdr:from>
    <xdr:ext cx="534377" cy="259045"/>
    <xdr:sp macro="" textlink="">
      <xdr:nvSpPr>
        <xdr:cNvPr id="711" name="テキスト ボックス 710"/>
        <xdr:cNvSpPr txBox="1"/>
      </xdr:nvSpPr>
      <xdr:spPr>
        <a:xfrm>
          <a:off x="12547111" y="168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160465</xdr:rowOff>
    </xdr:from>
    <xdr:to>
      <xdr:col>116</xdr:col>
      <xdr:colOff>62864</xdr:colOff>
      <xdr:row>39</xdr:row>
      <xdr:rowOff>44450</xdr:rowOff>
    </xdr:to>
    <xdr:cxnSp macro="">
      <xdr:nvCxnSpPr>
        <xdr:cNvPr id="735" name="直線コネクタ 734"/>
        <xdr:cNvCxnSpPr/>
      </xdr:nvCxnSpPr>
      <xdr:spPr>
        <a:xfrm flipV="1">
          <a:off x="22159595" y="6332665"/>
          <a:ext cx="1269" cy="39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79456</xdr:rowOff>
    </xdr:from>
    <xdr:ext cx="249299" cy="259045"/>
    <xdr:sp macro="" textlink="">
      <xdr:nvSpPr>
        <xdr:cNvPr id="736" name="諸支出金最小値テキスト"/>
        <xdr:cNvSpPr txBox="1"/>
      </xdr:nvSpPr>
      <xdr:spPr>
        <a:xfrm>
          <a:off x="22212300" y="6766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107142</xdr:rowOff>
    </xdr:from>
    <xdr:ext cx="469744" cy="259045"/>
    <xdr:sp macro="" textlink="">
      <xdr:nvSpPr>
        <xdr:cNvPr id="738" name="諸支出金最大値テキスト"/>
        <xdr:cNvSpPr txBox="1"/>
      </xdr:nvSpPr>
      <xdr:spPr>
        <a:xfrm>
          <a:off x="22212300" y="610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36</xdr:row>
      <xdr:rowOff>160465</xdr:rowOff>
    </xdr:from>
    <xdr:to>
      <xdr:col>116</xdr:col>
      <xdr:colOff>152400</xdr:colOff>
      <xdr:row>36</xdr:row>
      <xdr:rowOff>160465</xdr:rowOff>
    </xdr:to>
    <xdr:cxnSp macro="">
      <xdr:nvCxnSpPr>
        <xdr:cNvPr id="739" name="直線コネクタ 738"/>
        <xdr:cNvCxnSpPr/>
      </xdr:nvCxnSpPr>
      <xdr:spPr>
        <a:xfrm>
          <a:off x="22072600" y="633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112649</xdr:rowOff>
    </xdr:from>
    <xdr:to>
      <xdr:col>116</xdr:col>
      <xdr:colOff>63500</xdr:colOff>
      <xdr:row>37</xdr:row>
      <xdr:rowOff>75883</xdr:rowOff>
    </xdr:to>
    <xdr:cxnSp macro="">
      <xdr:nvCxnSpPr>
        <xdr:cNvPr id="740" name="直線コネクタ 739"/>
        <xdr:cNvCxnSpPr/>
      </xdr:nvCxnSpPr>
      <xdr:spPr>
        <a:xfrm>
          <a:off x="21323300" y="6113399"/>
          <a:ext cx="838200" cy="3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123906</xdr:rowOff>
    </xdr:from>
    <xdr:ext cx="378565" cy="259045"/>
    <xdr:sp macro="" textlink="">
      <xdr:nvSpPr>
        <xdr:cNvPr id="741" name="諸支出金平均値テキスト"/>
        <xdr:cNvSpPr txBox="1"/>
      </xdr:nvSpPr>
      <xdr:spPr>
        <a:xfrm>
          <a:off x="22212300" y="66390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145479</xdr:rowOff>
    </xdr:from>
    <xdr:to>
      <xdr:col>116</xdr:col>
      <xdr:colOff>114300</xdr:colOff>
      <xdr:row>39</xdr:row>
      <xdr:rowOff>75629</xdr:rowOff>
    </xdr:to>
    <xdr:sp macro="" textlink="">
      <xdr:nvSpPr>
        <xdr:cNvPr id="742" name="フローチャート: 判断 741"/>
        <xdr:cNvSpPr/>
      </xdr:nvSpPr>
      <xdr:spPr>
        <a:xfrm>
          <a:off x="22110700" y="666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76073</xdr:rowOff>
    </xdr:from>
    <xdr:to>
      <xdr:col>111</xdr:col>
      <xdr:colOff>177800</xdr:colOff>
      <xdr:row>35</xdr:row>
      <xdr:rowOff>112649</xdr:rowOff>
    </xdr:to>
    <xdr:cxnSp macro="">
      <xdr:nvCxnSpPr>
        <xdr:cNvPr id="743" name="直線コネクタ 742"/>
        <xdr:cNvCxnSpPr/>
      </xdr:nvCxnSpPr>
      <xdr:spPr>
        <a:xfrm>
          <a:off x="20434300" y="5905373"/>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139002</xdr:rowOff>
    </xdr:from>
    <xdr:to>
      <xdr:col>112</xdr:col>
      <xdr:colOff>38100</xdr:colOff>
      <xdr:row>39</xdr:row>
      <xdr:rowOff>69152</xdr:rowOff>
    </xdr:to>
    <xdr:sp macro="" textlink="">
      <xdr:nvSpPr>
        <xdr:cNvPr id="744" name="フローチャート: 判断 743"/>
        <xdr:cNvSpPr/>
      </xdr:nvSpPr>
      <xdr:spPr>
        <a:xfrm>
          <a:off x="21272500" y="665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60279</xdr:rowOff>
    </xdr:from>
    <xdr:ext cx="378565" cy="259045"/>
    <xdr:sp macro="" textlink="">
      <xdr:nvSpPr>
        <xdr:cNvPr id="745" name="テキスト ボックス 744"/>
        <xdr:cNvSpPr txBox="1"/>
      </xdr:nvSpPr>
      <xdr:spPr>
        <a:xfrm>
          <a:off x="21134017" y="674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102553</xdr:rowOff>
    </xdr:from>
    <xdr:to>
      <xdr:col>107</xdr:col>
      <xdr:colOff>50800</xdr:colOff>
      <xdr:row>34</xdr:row>
      <xdr:rowOff>76073</xdr:rowOff>
    </xdr:to>
    <xdr:cxnSp macro="">
      <xdr:nvCxnSpPr>
        <xdr:cNvPr id="746" name="直線コネクタ 745"/>
        <xdr:cNvCxnSpPr/>
      </xdr:nvCxnSpPr>
      <xdr:spPr>
        <a:xfrm>
          <a:off x="19545300" y="5588953"/>
          <a:ext cx="889000" cy="3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139002</xdr:rowOff>
    </xdr:from>
    <xdr:to>
      <xdr:col>107</xdr:col>
      <xdr:colOff>101600</xdr:colOff>
      <xdr:row>39</xdr:row>
      <xdr:rowOff>69152</xdr:rowOff>
    </xdr:to>
    <xdr:sp macro="" textlink="">
      <xdr:nvSpPr>
        <xdr:cNvPr id="747" name="フローチャート: 判断 746"/>
        <xdr:cNvSpPr/>
      </xdr:nvSpPr>
      <xdr:spPr>
        <a:xfrm>
          <a:off x="20383500" y="665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60279</xdr:rowOff>
    </xdr:from>
    <xdr:ext cx="378565" cy="259045"/>
    <xdr:sp macro="" textlink="">
      <xdr:nvSpPr>
        <xdr:cNvPr id="748" name="テキスト ボックス 747"/>
        <xdr:cNvSpPr txBox="1"/>
      </xdr:nvSpPr>
      <xdr:spPr>
        <a:xfrm>
          <a:off x="20245017" y="674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31877</xdr:rowOff>
    </xdr:from>
    <xdr:to>
      <xdr:col>102</xdr:col>
      <xdr:colOff>114300</xdr:colOff>
      <xdr:row>32</xdr:row>
      <xdr:rowOff>102553</xdr:rowOff>
    </xdr:to>
    <xdr:cxnSp macro="">
      <xdr:nvCxnSpPr>
        <xdr:cNvPr id="749" name="直線コネクタ 748"/>
        <xdr:cNvCxnSpPr/>
      </xdr:nvCxnSpPr>
      <xdr:spPr>
        <a:xfrm>
          <a:off x="18656300" y="5175377"/>
          <a:ext cx="889000" cy="4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75756</xdr:rowOff>
    </xdr:from>
    <xdr:to>
      <xdr:col>102</xdr:col>
      <xdr:colOff>165100</xdr:colOff>
      <xdr:row>39</xdr:row>
      <xdr:rowOff>5906</xdr:rowOff>
    </xdr:to>
    <xdr:sp macro="" textlink="">
      <xdr:nvSpPr>
        <xdr:cNvPr id="750" name="フローチャート: 判断 749"/>
        <xdr:cNvSpPr/>
      </xdr:nvSpPr>
      <xdr:spPr>
        <a:xfrm>
          <a:off x="19494500" y="659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168483</xdr:rowOff>
    </xdr:from>
    <xdr:ext cx="378565" cy="259045"/>
    <xdr:sp macro="" textlink="">
      <xdr:nvSpPr>
        <xdr:cNvPr id="751" name="テキスト ボックス 750"/>
        <xdr:cNvSpPr txBox="1"/>
      </xdr:nvSpPr>
      <xdr:spPr>
        <a:xfrm>
          <a:off x="19356017" y="66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129095</xdr:rowOff>
    </xdr:from>
    <xdr:to>
      <xdr:col>98</xdr:col>
      <xdr:colOff>38100</xdr:colOff>
      <xdr:row>39</xdr:row>
      <xdr:rowOff>59245</xdr:rowOff>
    </xdr:to>
    <xdr:sp macro="" textlink="">
      <xdr:nvSpPr>
        <xdr:cNvPr id="752" name="フローチャート: 判断 751"/>
        <xdr:cNvSpPr/>
      </xdr:nvSpPr>
      <xdr:spPr>
        <a:xfrm>
          <a:off x="18605500" y="66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50372</xdr:rowOff>
    </xdr:from>
    <xdr:ext cx="378565" cy="259045"/>
    <xdr:sp macro="" textlink="">
      <xdr:nvSpPr>
        <xdr:cNvPr id="753" name="テキスト ボックス 752"/>
        <xdr:cNvSpPr txBox="1"/>
      </xdr:nvSpPr>
      <xdr:spPr>
        <a:xfrm>
          <a:off x="18467017" y="673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25083</xdr:rowOff>
    </xdr:from>
    <xdr:to>
      <xdr:col>116</xdr:col>
      <xdr:colOff>114300</xdr:colOff>
      <xdr:row>37</xdr:row>
      <xdr:rowOff>126683</xdr:rowOff>
    </xdr:to>
    <xdr:sp macro="" textlink="">
      <xdr:nvSpPr>
        <xdr:cNvPr id="759" name="楕円 758"/>
        <xdr:cNvSpPr/>
      </xdr:nvSpPr>
      <xdr:spPr>
        <a:xfrm>
          <a:off x="22110700" y="63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111460</xdr:rowOff>
    </xdr:from>
    <xdr:ext cx="469744" cy="259045"/>
    <xdr:sp macro="" textlink="">
      <xdr:nvSpPr>
        <xdr:cNvPr id="760" name="諸支出金該当値テキスト"/>
        <xdr:cNvSpPr txBox="1"/>
      </xdr:nvSpPr>
      <xdr:spPr>
        <a:xfrm>
          <a:off x="22212300" y="628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61849</xdr:rowOff>
    </xdr:from>
    <xdr:to>
      <xdr:col>112</xdr:col>
      <xdr:colOff>38100</xdr:colOff>
      <xdr:row>35</xdr:row>
      <xdr:rowOff>163449</xdr:rowOff>
    </xdr:to>
    <xdr:sp macro="" textlink="">
      <xdr:nvSpPr>
        <xdr:cNvPr id="761" name="楕円 760"/>
        <xdr:cNvSpPr/>
      </xdr:nvSpPr>
      <xdr:spPr>
        <a:xfrm>
          <a:off x="212725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8526</xdr:rowOff>
    </xdr:from>
    <xdr:ext cx="469744" cy="259045"/>
    <xdr:sp macro="" textlink="">
      <xdr:nvSpPr>
        <xdr:cNvPr id="762" name="テキスト ボックス 761"/>
        <xdr:cNvSpPr txBox="1"/>
      </xdr:nvSpPr>
      <xdr:spPr>
        <a:xfrm>
          <a:off x="21088428" y="583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25273</xdr:rowOff>
    </xdr:from>
    <xdr:to>
      <xdr:col>107</xdr:col>
      <xdr:colOff>101600</xdr:colOff>
      <xdr:row>34</xdr:row>
      <xdr:rowOff>126873</xdr:rowOff>
    </xdr:to>
    <xdr:sp macro="" textlink="">
      <xdr:nvSpPr>
        <xdr:cNvPr id="763" name="楕円 762"/>
        <xdr:cNvSpPr/>
      </xdr:nvSpPr>
      <xdr:spPr>
        <a:xfrm>
          <a:off x="20383500" y="5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143400</xdr:rowOff>
    </xdr:from>
    <xdr:ext cx="469744" cy="259045"/>
    <xdr:sp macro="" textlink="">
      <xdr:nvSpPr>
        <xdr:cNvPr id="764" name="テキスト ボックス 763"/>
        <xdr:cNvSpPr txBox="1"/>
      </xdr:nvSpPr>
      <xdr:spPr>
        <a:xfrm>
          <a:off x="20199428" y="56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51753</xdr:rowOff>
    </xdr:from>
    <xdr:to>
      <xdr:col>102</xdr:col>
      <xdr:colOff>165100</xdr:colOff>
      <xdr:row>32</xdr:row>
      <xdr:rowOff>153353</xdr:rowOff>
    </xdr:to>
    <xdr:sp macro="" textlink="">
      <xdr:nvSpPr>
        <xdr:cNvPr id="765" name="楕円 764"/>
        <xdr:cNvSpPr/>
      </xdr:nvSpPr>
      <xdr:spPr>
        <a:xfrm>
          <a:off x="19494500" y="55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169880</xdr:rowOff>
    </xdr:from>
    <xdr:ext cx="469744" cy="259045"/>
    <xdr:sp macro="" textlink="">
      <xdr:nvSpPr>
        <xdr:cNvPr id="766" name="テキスト ボックス 765"/>
        <xdr:cNvSpPr txBox="1"/>
      </xdr:nvSpPr>
      <xdr:spPr>
        <a:xfrm>
          <a:off x="19310428" y="531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152527</xdr:rowOff>
    </xdr:from>
    <xdr:to>
      <xdr:col>98</xdr:col>
      <xdr:colOff>38100</xdr:colOff>
      <xdr:row>30</xdr:row>
      <xdr:rowOff>82677</xdr:rowOff>
    </xdr:to>
    <xdr:sp macro="" textlink="">
      <xdr:nvSpPr>
        <xdr:cNvPr id="767" name="楕円 766"/>
        <xdr:cNvSpPr/>
      </xdr:nvSpPr>
      <xdr:spPr>
        <a:xfrm>
          <a:off x="18605500" y="5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99204</xdr:rowOff>
    </xdr:from>
    <xdr:ext cx="469744" cy="259045"/>
    <xdr:sp macro="" textlink="">
      <xdr:nvSpPr>
        <xdr:cNvPr id="768" name="テキスト ボックス 767"/>
        <xdr:cNvSpPr txBox="1"/>
      </xdr:nvSpPr>
      <xdr:spPr>
        <a:xfrm>
          <a:off x="18421428" y="4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9" name="フローチャート: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1" name="フローチャート: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2" name="テキスト ボックス 80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4" name="フローチャート: 判断 80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7" name="フローチャート: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8" name="テキスト ボックス 80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9" name="フローチャート: 判断 808"/>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0" name="テキスト ボックス 809"/>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9" name="テキスト ボックス 81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1" name="テキスト ボックス 82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3" name="テキスト ボックス 82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本町の目的別歳出のうち、民生費が歳出全体の</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割超と大きな割合となっている。民生費については、少子高齢化等に伴う社会保障関係経費の増加、人口減などにより、住民一人当たりコストも引き続き増加している状況である。類似団体、全国平均及び大阪府平均と比較していずれも低い水準となっているが本町には福祉事務所がなく、生活保護関連経費がないということから考えると、決して低い水準であるとは言えない状況である。今後も、少子高齢化等の影響による民生費の増加が懸念される。</a:t>
          </a:r>
          <a:endPar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次に大きな割合となっているのは、総務費で歳出全体の</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割</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を超えている</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。総務費は主に庁舎や電算関連の維持管理経費、税務や戸籍事務など</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経費が計上されている。住民一人当たりのコストは</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年度では水道事業が企業団へ経営統合されたことから、その関連経費の影響などもあって</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大幅な減となっ</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たものの、平成</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年度では、ＥＳＣＯ事業や電算システムのクラウド化などによりコストが増に転じており、全国平均及び大阪府平均を上回っており、今後も維持管理経費等の削減に努める必要がある。</a:t>
          </a:r>
          <a:endPar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そのほか、農林水産業費や商工費については、他団体と比較し、著しくコストが低いのが特徴となっており、今後の少子高齢化等を考慮し、税収等の確保という観点からも農林業や商工の振興に効率的に配分していく必要がある。</a:t>
          </a:r>
          <a:endPar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また、土木費や教育費については、歳出総額の</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割程度を占め</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ているが</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年度はコストが下がっており、土木費では都市計画道路の整備が終了したこと、教育費では小学校の空調整備が終了したことによる影響が大きい。</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道路や教育施設などの老朽化対策を考慮すると、今後も増加していくことが懸念される。</a:t>
          </a:r>
          <a:endPar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このように、社会保障関係経費や施設の老朽化対策などにより、今後も歳出の増加が懸念され、限られた財源の中、選択と集中により効率的な財政運営に努めていく必要がある。</a:t>
          </a:r>
          <a:endPar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年度の実質収支は</a:t>
          </a:r>
          <a:r>
            <a:rPr kumimoji="0"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百万円の黒字とな</a:t>
          </a:r>
          <a:r>
            <a:rPr kumimoji="0"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ったものの</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、実質収支比率は</a:t>
          </a:r>
          <a:r>
            <a:rPr kumimoji="0"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0.93</a:t>
          </a:r>
          <a:r>
            <a:rPr kumimoji="0"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a:t>
          </a:r>
          <a:r>
            <a:rPr kumimoji="0"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1.62</a:t>
          </a:r>
          <a:r>
            <a:rPr kumimoji="0"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低下した。</a:t>
          </a:r>
          <a:r>
            <a:rPr kumimoji="0"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近年、黒字額は縮小傾向にあり、</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社会福祉関係経費などの増加や物件費の高止まり、主要施策においても、ハード事業からソフト事業への転換が多くなってきている結果として、経常化してきていることから、歳出が増加傾向にある。一方、歳入においては、交付税が増加したものの、</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町税</a:t>
          </a:r>
          <a:r>
            <a:rPr kumimoji="0"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や各種交付金などが</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減少したことによ</a:t>
          </a:r>
          <a:r>
            <a:rPr kumimoji="0"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り歳入総額としては減少したことによる。</a:t>
          </a:r>
          <a:endPar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また、財政調整基金残高は</a:t>
          </a:r>
          <a:r>
            <a:rPr kumimoji="0"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1,719</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百万円、標準財政規模（</a:t>
          </a:r>
          <a:r>
            <a:rPr kumimoji="0"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3,202</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百万円）に対し</a:t>
          </a:r>
          <a:r>
            <a:rPr kumimoji="0"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53.69</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％と増加しているものの、本町の依存財源の割合は</a:t>
          </a:r>
          <a:r>
            <a:rPr kumimoji="0"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％を超える脆弱な財政基盤であり、今後費用負担増が想定される、施設改修や社会保障経費に対応するための貴重な財源となると考えている。</a:t>
          </a:r>
          <a:endPar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年度の連結実質赤字比率は生じておらず、早期健全化基準（</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％）を下回っている。また、一般会計以外においても赤字決算となった会計はない。</a:t>
          </a:r>
          <a:endParaRPr kumimoji="0"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一般会計以外の黒字額の内訳では、</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国民健康保険特別会計が</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百万円で一番多く、標準財政規模（</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3,202</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百万円）に対する比率は</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0.79</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％、次いで</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介護保険</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特別会計の実質収支額が</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百万円で、同</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0.54</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なお、各特別会計においては、一般会計から財源の繰入を行っており、特に下水道事業特別会計については、公債費の増加もあって基準外繰入を行っている状況にあ</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る。</a:t>
          </a: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そのため、</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においても</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、使用料や保険料の適正化、並びに徴収事務の強化、広域化・共同化を含めた事務事業の効率化などにより、繰入金（一般会計の負担）の縮減に努める。</a:t>
          </a:r>
          <a:endParaRPr kumimoji="0"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4638225</v>
      </c>
      <c r="BO4" s="461"/>
      <c r="BP4" s="461"/>
      <c r="BQ4" s="461"/>
      <c r="BR4" s="461"/>
      <c r="BS4" s="461"/>
      <c r="BT4" s="461"/>
      <c r="BU4" s="462"/>
      <c r="BV4" s="460">
        <v>4984697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0.9</v>
      </c>
      <c r="CU4" s="642"/>
      <c r="CV4" s="642"/>
      <c r="CW4" s="642"/>
      <c r="CX4" s="642"/>
      <c r="CY4" s="642"/>
      <c r="CZ4" s="642"/>
      <c r="DA4" s="643"/>
      <c r="DB4" s="641">
        <v>2.5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4608371</v>
      </c>
      <c r="BO5" s="466"/>
      <c r="BP5" s="466"/>
      <c r="BQ5" s="466"/>
      <c r="BR5" s="466"/>
      <c r="BS5" s="466"/>
      <c r="BT5" s="466"/>
      <c r="BU5" s="467"/>
      <c r="BV5" s="465">
        <v>4903661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96.8</v>
      </c>
      <c r="CU5" s="436"/>
      <c r="CV5" s="436"/>
      <c r="CW5" s="436"/>
      <c r="CX5" s="436"/>
      <c r="CY5" s="436"/>
      <c r="CZ5" s="436"/>
      <c r="DA5" s="437"/>
      <c r="DB5" s="435">
        <v>95.6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29854</v>
      </c>
      <c r="BO6" s="466"/>
      <c r="BP6" s="466"/>
      <c r="BQ6" s="466"/>
      <c r="BR6" s="466"/>
      <c r="BS6" s="466"/>
      <c r="BT6" s="466"/>
      <c r="BU6" s="467"/>
      <c r="BV6" s="465">
        <v>81036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103.2</v>
      </c>
      <c r="CU6" s="616"/>
      <c r="CV6" s="616"/>
      <c r="CW6" s="616"/>
      <c r="CX6" s="616"/>
      <c r="CY6" s="616"/>
      <c r="CZ6" s="616"/>
      <c r="DA6" s="617"/>
      <c r="DB6" s="615">
        <v>102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0</v>
      </c>
      <c r="BO7" s="466"/>
      <c r="BP7" s="466"/>
      <c r="BQ7" s="466"/>
      <c r="BR7" s="466"/>
      <c r="BS7" s="466"/>
      <c r="BT7" s="466"/>
      <c r="BU7" s="467"/>
      <c r="BV7" s="465">
        <v>0</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3201710</v>
      </c>
      <c r="CU7" s="466"/>
      <c r="CV7" s="466"/>
      <c r="CW7" s="466"/>
      <c r="CX7" s="466"/>
      <c r="CY7" s="466"/>
      <c r="CZ7" s="466"/>
      <c r="DA7" s="467"/>
      <c r="DB7" s="465">
        <v>3179969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29854</v>
      </c>
      <c r="BO8" s="466"/>
      <c r="BP8" s="466"/>
      <c r="BQ8" s="466"/>
      <c r="BR8" s="466"/>
      <c r="BS8" s="466"/>
      <c r="BT8" s="466"/>
      <c r="BU8" s="467"/>
      <c r="BV8" s="465">
        <v>81036</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0.52</v>
      </c>
      <c r="CU8" s="579"/>
      <c r="CV8" s="579"/>
      <c r="CW8" s="579"/>
      <c r="CX8" s="579"/>
      <c r="CY8" s="579"/>
      <c r="CZ8" s="579"/>
      <c r="DA8" s="580"/>
      <c r="DB8" s="578">
        <v>0.52</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13748</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-51182</v>
      </c>
      <c r="BO9" s="466"/>
      <c r="BP9" s="466"/>
      <c r="BQ9" s="466"/>
      <c r="BR9" s="466"/>
      <c r="BS9" s="466"/>
      <c r="BT9" s="466"/>
      <c r="BU9" s="467"/>
      <c r="BV9" s="465">
        <v>-15102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13.2</v>
      </c>
      <c r="CU9" s="436"/>
      <c r="CV9" s="436"/>
      <c r="CW9" s="436"/>
      <c r="CX9" s="436"/>
      <c r="CY9" s="436"/>
      <c r="CZ9" s="436"/>
      <c r="DA9" s="437"/>
      <c r="DB9" s="435">
        <v>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14220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44439</v>
      </c>
      <c r="BO10" s="466"/>
      <c r="BP10" s="466"/>
      <c r="BQ10" s="466"/>
      <c r="BR10" s="466"/>
      <c r="BS10" s="466"/>
      <c r="BT10" s="466"/>
      <c r="BU10" s="467"/>
      <c r="BV10" s="465">
        <v>49918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13444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13355</v>
      </c>
      <c r="S13" s="569"/>
      <c r="T13" s="569"/>
      <c r="U13" s="569"/>
      <c r="V13" s="570"/>
      <c r="W13" s="556" t="s">
        <v>140</v>
      </c>
      <c r="X13" s="478"/>
      <c r="Y13" s="478"/>
      <c r="Z13" s="478"/>
      <c r="AA13" s="478"/>
      <c r="AB13" s="479"/>
      <c r="AC13" s="441">
        <v>193</v>
      </c>
      <c r="AD13" s="442"/>
      <c r="AE13" s="442"/>
      <c r="AF13" s="442"/>
      <c r="AG13" s="443"/>
      <c r="AH13" s="441">
        <v>211</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-6743</v>
      </c>
      <c r="BO13" s="466"/>
      <c r="BP13" s="466"/>
      <c r="BQ13" s="466"/>
      <c r="BR13" s="466"/>
      <c r="BS13" s="466"/>
      <c r="BT13" s="466"/>
      <c r="BU13" s="467"/>
      <c r="BV13" s="465">
        <v>34816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7</v>
      </c>
      <c r="CU13" s="436"/>
      <c r="CV13" s="436"/>
      <c r="CW13" s="436"/>
      <c r="CX13" s="436"/>
      <c r="CY13" s="436"/>
      <c r="CZ13" s="436"/>
      <c r="DA13" s="437"/>
      <c r="DB13" s="435">
        <v>7.4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13570</v>
      </c>
      <c r="S14" s="569"/>
      <c r="T14" s="569"/>
      <c r="U14" s="569"/>
      <c r="V14" s="570"/>
      <c r="W14" s="571"/>
      <c r="X14" s="481"/>
      <c r="Y14" s="481"/>
      <c r="Z14" s="481"/>
      <c r="AA14" s="481"/>
      <c r="AB14" s="482"/>
      <c r="AC14" s="561">
        <v>3.3</v>
      </c>
      <c r="AD14" s="562"/>
      <c r="AE14" s="562"/>
      <c r="AF14" s="562"/>
      <c r="AG14" s="563"/>
      <c r="AH14" s="561">
        <v>3.7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13482</v>
      </c>
      <c r="S15" s="569"/>
      <c r="T15" s="569"/>
      <c r="U15" s="569"/>
      <c r="V15" s="570"/>
      <c r="W15" s="556" t="s">
        <v>148</v>
      </c>
      <c r="X15" s="478"/>
      <c r="Y15" s="478"/>
      <c r="Z15" s="478"/>
      <c r="AA15" s="478"/>
      <c r="AB15" s="479"/>
      <c r="AC15" s="441">
        <v>1643</v>
      </c>
      <c r="AD15" s="442"/>
      <c r="AE15" s="442"/>
      <c r="AF15" s="442"/>
      <c r="AG15" s="443"/>
      <c r="AH15" s="441">
        <v>1617</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1347032</v>
      </c>
      <c r="BO15" s="461"/>
      <c r="BP15" s="461"/>
      <c r="BQ15" s="461"/>
      <c r="BR15" s="461"/>
      <c r="BS15" s="461"/>
      <c r="BT15" s="461"/>
      <c r="BU15" s="462"/>
      <c r="BV15" s="460">
        <v>1351339</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28.4</v>
      </c>
      <c r="AD16" s="562"/>
      <c r="AE16" s="562"/>
      <c r="AF16" s="562"/>
      <c r="AG16" s="563"/>
      <c r="AH16" s="561">
        <v>28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2639960</v>
      </c>
      <c r="BO16" s="466"/>
      <c r="BP16" s="466"/>
      <c r="BQ16" s="466"/>
      <c r="BR16" s="466"/>
      <c r="BS16" s="466"/>
      <c r="BT16" s="466"/>
      <c r="BU16" s="467"/>
      <c r="BV16" s="465">
        <v>2615611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3957</v>
      </c>
      <c r="AD17" s="442"/>
      <c r="AE17" s="442"/>
      <c r="AF17" s="442"/>
      <c r="AG17" s="443"/>
      <c r="AH17" s="441">
        <v>3952</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1708432</v>
      </c>
      <c r="BO17" s="466"/>
      <c r="BP17" s="466"/>
      <c r="BQ17" s="466"/>
      <c r="BR17" s="466"/>
      <c r="BS17" s="466"/>
      <c r="BT17" s="466"/>
      <c r="BU17" s="467"/>
      <c r="BV17" s="465">
        <v>1714904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14.17</v>
      </c>
      <c r="M18" s="530"/>
      <c r="N18" s="530"/>
      <c r="O18" s="530"/>
      <c r="P18" s="530"/>
      <c r="Q18" s="530"/>
      <c r="R18" s="531"/>
      <c r="S18" s="531"/>
      <c r="T18" s="531"/>
      <c r="U18" s="531"/>
      <c r="V18" s="532"/>
      <c r="W18" s="546"/>
      <c r="X18" s="547"/>
      <c r="Y18" s="547"/>
      <c r="Z18" s="547"/>
      <c r="AA18" s="547"/>
      <c r="AB18" s="557"/>
      <c r="AC18" s="429">
        <v>68.3</v>
      </c>
      <c r="AD18" s="430"/>
      <c r="AE18" s="430"/>
      <c r="AF18" s="430"/>
      <c r="AG18" s="533"/>
      <c r="AH18" s="429">
        <v>68.400000000000006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3139376</v>
      </c>
      <c r="BO18" s="466"/>
      <c r="BP18" s="466"/>
      <c r="BQ18" s="466"/>
      <c r="BR18" s="466"/>
      <c r="BS18" s="466"/>
      <c r="BT18" s="466"/>
      <c r="BU18" s="467"/>
      <c r="BV18" s="465">
        <v>3113121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970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3559717</v>
      </c>
      <c r="BO19" s="466"/>
      <c r="BP19" s="466"/>
      <c r="BQ19" s="466"/>
      <c r="BR19" s="466"/>
      <c r="BS19" s="466"/>
      <c r="BT19" s="466"/>
      <c r="BU19" s="467"/>
      <c r="BV19" s="465">
        <v>3606906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5066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4334942</v>
      </c>
      <c r="BO23" s="466"/>
      <c r="BP23" s="466"/>
      <c r="BQ23" s="466"/>
      <c r="BR23" s="466"/>
      <c r="BS23" s="466"/>
      <c r="BT23" s="466"/>
      <c r="BU23" s="467"/>
      <c r="BV23" s="465">
        <v>4537872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6724</v>
      </c>
      <c r="R24" s="442"/>
      <c r="S24" s="442"/>
      <c r="T24" s="442"/>
      <c r="U24" s="442"/>
      <c r="V24" s="443"/>
      <c r="W24" s="507"/>
      <c r="X24" s="498"/>
      <c r="Y24" s="499"/>
      <c r="Z24" s="438" t="s">
        <v>172</v>
      </c>
      <c r="AA24" s="439"/>
      <c r="AB24" s="439"/>
      <c r="AC24" s="439"/>
      <c r="AD24" s="439"/>
      <c r="AE24" s="439"/>
      <c r="AF24" s="439"/>
      <c r="AG24" s="440"/>
      <c r="AH24" s="441">
        <v>93</v>
      </c>
      <c r="AI24" s="442"/>
      <c r="AJ24" s="442"/>
      <c r="AK24" s="442"/>
      <c r="AL24" s="443"/>
      <c r="AM24" s="441">
        <v>310899</v>
      </c>
      <c r="AN24" s="442"/>
      <c r="AO24" s="442"/>
      <c r="AP24" s="442"/>
      <c r="AQ24" s="442"/>
      <c r="AR24" s="443"/>
      <c r="AS24" s="441">
        <v>3343</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3847525</v>
      </c>
      <c r="BO24" s="466"/>
      <c r="BP24" s="466"/>
      <c r="BQ24" s="466"/>
      <c r="BR24" s="466"/>
      <c r="BS24" s="466"/>
      <c r="BT24" s="466"/>
      <c r="BU24" s="467"/>
      <c r="BV24" s="465">
        <v>3958437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6650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137</v>
      </c>
      <c r="AN25" s="442"/>
      <c r="AO25" s="442"/>
      <c r="AP25" s="442"/>
      <c r="AQ25" s="442"/>
      <c r="AR25" s="443"/>
      <c r="AS25" s="441" t="s">
        <v>128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545963</v>
      </c>
      <c r="BO25" s="461"/>
      <c r="BP25" s="461"/>
      <c r="BQ25" s="461"/>
      <c r="BR25" s="461"/>
      <c r="BS25" s="461"/>
      <c r="BT25" s="461"/>
      <c r="BU25" s="462"/>
      <c r="BV25" s="460">
        <v>218111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6270</v>
      </c>
      <c r="R26" s="442"/>
      <c r="S26" s="442"/>
      <c r="T26" s="442"/>
      <c r="U26" s="442"/>
      <c r="V26" s="443"/>
      <c r="W26" s="507"/>
      <c r="X26" s="498"/>
      <c r="Y26" s="499"/>
      <c r="Z26" s="438" t="s">
        <v>179</v>
      </c>
      <c r="AA26" s="520"/>
      <c r="AB26" s="520"/>
      <c r="AC26" s="520"/>
      <c r="AD26" s="520"/>
      <c r="AE26" s="520"/>
      <c r="AF26" s="520"/>
      <c r="AG26" s="521"/>
      <c r="AH26" s="441" t="s">
        <v>137</v>
      </c>
      <c r="AI26" s="442"/>
      <c r="AJ26" s="442"/>
      <c r="AK26" s="442"/>
      <c r="AL26" s="443"/>
      <c r="AM26" s="441" t="s">
        <v>176</v>
      </c>
      <c r="AN26" s="442"/>
      <c r="AO26" s="442"/>
      <c r="AP26" s="442"/>
      <c r="AQ26" s="442"/>
      <c r="AR26" s="443"/>
      <c r="AS26" s="441" t="s">
        <v>137</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3600</v>
      </c>
      <c r="R27" s="442"/>
      <c r="S27" s="442"/>
      <c r="T27" s="442"/>
      <c r="U27" s="442"/>
      <c r="V27" s="443"/>
      <c r="W27" s="507"/>
      <c r="X27" s="498"/>
      <c r="Y27" s="499"/>
      <c r="Z27" s="438" t="s">
        <v>182</v>
      </c>
      <c r="AA27" s="439"/>
      <c r="AB27" s="439"/>
      <c r="AC27" s="439"/>
      <c r="AD27" s="439"/>
      <c r="AE27" s="439"/>
      <c r="AF27" s="439"/>
      <c r="AG27" s="440"/>
      <c r="AH27" s="441">
        <v>6</v>
      </c>
      <c r="AI27" s="442"/>
      <c r="AJ27" s="442"/>
      <c r="AK27" s="442"/>
      <c r="AL27" s="443"/>
      <c r="AM27" s="441">
        <v>21392</v>
      </c>
      <c r="AN27" s="442"/>
      <c r="AO27" s="442"/>
      <c r="AP27" s="442"/>
      <c r="AQ27" s="442"/>
      <c r="AR27" s="443"/>
      <c r="AS27" s="441">
        <v>3565</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100654</v>
      </c>
      <c r="BO27" s="469"/>
      <c r="BP27" s="469"/>
      <c r="BQ27" s="469"/>
      <c r="BR27" s="469"/>
      <c r="BS27" s="469"/>
      <c r="BT27" s="469"/>
      <c r="BU27" s="470"/>
      <c r="BV27" s="468">
        <v>100513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3400</v>
      </c>
      <c r="R28" s="442"/>
      <c r="S28" s="442"/>
      <c r="T28" s="442"/>
      <c r="U28" s="442"/>
      <c r="V28" s="443"/>
      <c r="W28" s="507"/>
      <c r="X28" s="498"/>
      <c r="Y28" s="499"/>
      <c r="Z28" s="438" t="s">
        <v>185</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1718953</v>
      </c>
      <c r="BO28" s="461"/>
      <c r="BP28" s="461"/>
      <c r="BQ28" s="461"/>
      <c r="BR28" s="461"/>
      <c r="BS28" s="461"/>
      <c r="BT28" s="461"/>
      <c r="BU28" s="462"/>
      <c r="BV28" s="460">
        <v>1674514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9</v>
      </c>
      <c r="M29" s="442"/>
      <c r="N29" s="442"/>
      <c r="O29" s="442"/>
      <c r="P29" s="443"/>
      <c r="Q29" s="441">
        <v>3200</v>
      </c>
      <c r="R29" s="442"/>
      <c r="S29" s="442"/>
      <c r="T29" s="442"/>
      <c r="U29" s="442"/>
      <c r="V29" s="443"/>
      <c r="W29" s="508"/>
      <c r="X29" s="509"/>
      <c r="Y29" s="510"/>
      <c r="Z29" s="438" t="s">
        <v>188</v>
      </c>
      <c r="AA29" s="439"/>
      <c r="AB29" s="439"/>
      <c r="AC29" s="439"/>
      <c r="AD29" s="439"/>
      <c r="AE29" s="439"/>
      <c r="AF29" s="439"/>
      <c r="AG29" s="440"/>
      <c r="AH29" s="441">
        <v>99</v>
      </c>
      <c r="AI29" s="442"/>
      <c r="AJ29" s="442"/>
      <c r="AK29" s="442"/>
      <c r="AL29" s="443"/>
      <c r="AM29" s="441">
        <v>332291</v>
      </c>
      <c r="AN29" s="442"/>
      <c r="AO29" s="442"/>
      <c r="AP29" s="442"/>
      <c r="AQ29" s="442"/>
      <c r="AR29" s="443"/>
      <c r="AS29" s="441">
        <v>3356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7875</v>
      </c>
      <c r="BO29" s="466"/>
      <c r="BP29" s="466"/>
      <c r="BQ29" s="466"/>
      <c r="BR29" s="466"/>
      <c r="BS29" s="466"/>
      <c r="BT29" s="466"/>
      <c r="BU29" s="467"/>
      <c r="BV29" s="465">
        <v>7874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1552852</v>
      </c>
      <c r="BO30" s="469"/>
      <c r="BP30" s="469"/>
      <c r="BQ30" s="469"/>
      <c r="BR30" s="469"/>
      <c r="BS30" s="469"/>
      <c r="BT30" s="469"/>
      <c r="BU30" s="470"/>
      <c r="BV30" s="468">
        <v>1515421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197</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199</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南河内環境事業組合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大阪府後期高齢者医療広域連合（一般会計）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大阪府後期高齢者医療広域連合（後期高齢者医療特別会計）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大阪広域水道企業団　水道事業会計（水道用水供給事業）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大阪広域水道企業団（工業用水事業会計）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ybpHYT/IoO3qf5AmCmwjZ1uaxcB7D74tDbHTM64no79Qv8NJSS97FfBPp52eteK/G2lLja83HPXFLkA4n+M7Q==" saltValue="u/kgSr0kBoSS4n6ZDGeF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4" t="s">
        <v>572</v>
      </c>
      <c r="D34" s="1244"/>
      <c r="E34" s="1245"/>
      <c r="F34" s="32">
        <v>3.25</v>
      </c>
      <c r="G34" s="33">
        <v>6.73</v>
      </c>
      <c r="H34" s="33">
        <v>3.03</v>
      </c>
      <c r="I34" s="33">
        <v>2.54</v>
      </c>
      <c r="J34" s="34">
        <v>0.93</v>
      </c>
      <c r="K34" s="22"/>
      <c r="L34" s="22"/>
      <c r="M34" s="22"/>
      <c r="N34" s="22"/>
      <c r="O34" s="22"/>
      <c r="P34" s="22"/>
    </row>
    <row r="35" spans="1:16" ht="39" customHeight="1" x14ac:dyDescent="0.15">
      <c r="A35" s="22"/>
      <c r="B35" s="35"/>
      <c r="C35" s="1238" t="s">
        <v>573</v>
      </c>
      <c r="D35" s="1239"/>
      <c r="E35" s="1240"/>
      <c r="F35" s="36">
        <v>0.04</v>
      </c>
      <c r="G35" s="37">
        <v>0.35</v>
      </c>
      <c r="H35" s="37">
        <v>0.53</v>
      </c>
      <c r="I35" s="37">
        <v>1.22</v>
      </c>
      <c r="J35" s="38">
        <v>0.79</v>
      </c>
      <c r="K35" s="22"/>
      <c r="L35" s="22"/>
      <c r="M35" s="22"/>
      <c r="N35" s="22"/>
      <c r="O35" s="22"/>
      <c r="P35" s="22"/>
    </row>
    <row r="36" spans="1:16" ht="39" customHeight="1" x14ac:dyDescent="0.15">
      <c r="A36" s="22"/>
      <c r="B36" s="35"/>
      <c r="C36" s="1238" t="s">
        <v>574</v>
      </c>
      <c r="D36" s="1239"/>
      <c r="E36" s="1240"/>
      <c r="F36" s="36">
        <v>0.33</v>
      </c>
      <c r="G36" s="37">
        <v>1.1299999999999999</v>
      </c>
      <c r="H36" s="37">
        <v>1.0900000000000001</v>
      </c>
      <c r="I36" s="37">
        <v>1.32</v>
      </c>
      <c r="J36" s="38">
        <v>0.54</v>
      </c>
      <c r="K36" s="22"/>
      <c r="L36" s="22"/>
      <c r="M36" s="22"/>
      <c r="N36" s="22"/>
      <c r="O36" s="22"/>
      <c r="P36" s="22"/>
    </row>
    <row r="37" spans="1:16" ht="39" customHeight="1" x14ac:dyDescent="0.15">
      <c r="A37" s="22"/>
      <c r="B37" s="35"/>
      <c r="C37" s="1238" t="s">
        <v>575</v>
      </c>
      <c r="D37" s="1239"/>
      <c r="E37" s="1240"/>
      <c r="F37" s="36">
        <v>0.15</v>
      </c>
      <c r="G37" s="37">
        <v>0.15</v>
      </c>
      <c r="H37" s="37">
        <v>0.15</v>
      </c>
      <c r="I37" s="37">
        <v>0.18</v>
      </c>
      <c r="J37" s="38">
        <v>0.18</v>
      </c>
      <c r="K37" s="22"/>
      <c r="L37" s="22"/>
      <c r="M37" s="22"/>
      <c r="N37" s="22"/>
      <c r="O37" s="22"/>
      <c r="P37" s="22"/>
    </row>
    <row r="38" spans="1:16" ht="39" customHeight="1" x14ac:dyDescent="0.15">
      <c r="A38" s="22"/>
      <c r="B38" s="35"/>
      <c r="C38" s="1238" t="s">
        <v>576</v>
      </c>
      <c r="D38" s="1239"/>
      <c r="E38" s="1240"/>
      <c r="F38" s="36">
        <v>0</v>
      </c>
      <c r="G38" s="37">
        <v>0</v>
      </c>
      <c r="H38" s="37">
        <v>0</v>
      </c>
      <c r="I38" s="37">
        <v>0</v>
      </c>
      <c r="J38" s="38">
        <v>0</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577</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578</v>
      </c>
      <c r="D43" s="1242"/>
      <c r="E43" s="1243"/>
      <c r="F43" s="41">
        <v>26.81</v>
      </c>
      <c r="G43" s="42">
        <v>26.55</v>
      </c>
      <c r="H43" s="42">
        <v>26.54</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HgIoufm4+etnS06FkETQSUf0r2sc+z6X5BTWoNh++xwfQsFgmhbj9neR1TDrvcNBP9XqctGTtMJQnfhSCf70Q==" saltValue="PG+iUA9O71A8Cgd1o2Yx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464</v>
      </c>
      <c r="L45" s="60">
        <v>492</v>
      </c>
      <c r="M45" s="60">
        <v>463</v>
      </c>
      <c r="N45" s="60">
        <v>504</v>
      </c>
      <c r="O45" s="61">
        <v>471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523</v>
      </c>
      <c r="L46" s="64" t="s">
        <v>523</v>
      </c>
      <c r="M46" s="64" t="s">
        <v>523</v>
      </c>
      <c r="N46" s="64" t="s">
        <v>523</v>
      </c>
      <c r="O46" s="65" t="s">
        <v>523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523</v>
      </c>
      <c r="L47" s="64" t="s">
        <v>523</v>
      </c>
      <c r="M47" s="64" t="s">
        <v>523</v>
      </c>
      <c r="N47" s="64" t="s">
        <v>523</v>
      </c>
      <c r="O47" s="65" t="s">
        <v>523</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112</v>
      </c>
      <c r="L48" s="64">
        <v>115</v>
      </c>
      <c r="M48" s="64">
        <v>121</v>
      </c>
      <c r="N48" s="64">
        <v>127</v>
      </c>
      <c r="O48" s="65">
        <v>129</v>
      </c>
      <c r="P48" s="48"/>
      <c r="Q48" s="48"/>
      <c r="R48" s="48"/>
      <c r="S48" s="48"/>
      <c r="T48" s="48"/>
      <c r="U48" s="48"/>
    </row>
    <row r="49" spans="1:21" ht="30.75" customHeight="1" x14ac:dyDescent="0.15">
      <c r="A49" s="48"/>
      <c r="B49" s="1266"/>
      <c r="C49" s="1267"/>
      <c r="D49" s="62"/>
      <c r="E49" s="1248" t="s">
        <v>16</v>
      </c>
      <c r="F49" s="1248"/>
      <c r="G49" s="1248"/>
      <c r="H49" s="1248"/>
      <c r="I49" s="1248"/>
      <c r="J49" s="1249"/>
      <c r="K49" s="63">
        <v>62</v>
      </c>
      <c r="L49" s="64">
        <v>23</v>
      </c>
      <c r="M49" s="64">
        <v>9</v>
      </c>
      <c r="N49" s="64">
        <v>2</v>
      </c>
      <c r="O49" s="65">
        <v>2</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523</v>
      </c>
      <c r="L50" s="64" t="s">
        <v>523</v>
      </c>
      <c r="M50" s="64" t="s">
        <v>523</v>
      </c>
      <c r="N50" s="64" t="s">
        <v>523</v>
      </c>
      <c r="O50" s="65" t="s">
        <v>523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523</v>
      </c>
      <c r="L51" s="64" t="s">
        <v>523</v>
      </c>
      <c r="M51" s="64" t="s">
        <v>523</v>
      </c>
      <c r="N51" s="64" t="s">
        <v>523</v>
      </c>
      <c r="O51" s="65" t="s">
        <v>523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428</v>
      </c>
      <c r="L52" s="64">
        <v>408</v>
      </c>
      <c r="M52" s="64">
        <v>417</v>
      </c>
      <c r="N52" s="64">
        <v>413</v>
      </c>
      <c r="O52" s="65">
        <v>411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210</v>
      </c>
      <c r="L53" s="69">
        <v>222</v>
      </c>
      <c r="M53" s="69">
        <v>176</v>
      </c>
      <c r="N53" s="69">
        <v>220</v>
      </c>
      <c r="O53" s="70">
        <v>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596</v>
      </c>
      <c r="L57" s="83" t="s">
        <v>596</v>
      </c>
      <c r="M57" s="83" t="s">
        <v>596</v>
      </c>
      <c r="N57" s="83" t="s">
        <v>596</v>
      </c>
      <c r="O57" s="84" t="s">
        <v>596</v>
      </c>
    </row>
    <row r="58" spans="1:21" ht="31.5" customHeight="1" thickBot="1" x14ac:dyDescent="0.2">
      <c r="B58" s="1256"/>
      <c r="C58" s="1257"/>
      <c r="D58" s="1261" t="s">
        <v>27</v>
      </c>
      <c r="E58" s="1262"/>
      <c r="F58" s="1262"/>
      <c r="G58" s="1262"/>
      <c r="H58" s="1262"/>
      <c r="I58" s="1262"/>
      <c r="J58" s="1263"/>
      <c r="K58" s="85" t="s">
        <v>596</v>
      </c>
      <c r="L58" s="86" t="s">
        <v>596</v>
      </c>
      <c r="M58" s="86" t="s">
        <v>596</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zDnBa3b0ZSwYI5oo59hW4ExfBZ+NhR5S9sPQUtBRoHWpwoAgQUaaIch5jmCYfLdiozM/ppLR01nk7BFDdFrxw==" saltValue="JB6e1TMLwhybHK0z38Rq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84" t="s">
        <v>30</v>
      </c>
      <c r="C41" s="1285"/>
      <c r="D41" s="101"/>
      <c r="E41" s="1286" t="s">
        <v>31</v>
      </c>
      <c r="F41" s="1286"/>
      <c r="G41" s="1286"/>
      <c r="H41" s="1287"/>
      <c r="I41" s="102">
        <v>4717</v>
      </c>
      <c r="J41" s="103">
        <v>4728</v>
      </c>
      <c r="K41" s="103">
        <v>4619</v>
      </c>
      <c r="L41" s="103">
        <v>4538</v>
      </c>
      <c r="M41" s="104">
        <v>4335</v>
      </c>
    </row>
    <row r="42" spans="2:13" ht="27.75" customHeight="1" x14ac:dyDescent="0.15">
      <c r="B42" s="1274"/>
      <c r="C42" s="1275"/>
      <c r="D42" s="105"/>
      <c r="E42" s="1278" t="s">
        <v>32</v>
      </c>
      <c r="F42" s="1278"/>
      <c r="G42" s="1278"/>
      <c r="H42" s="1279"/>
      <c r="I42" s="106" t="s">
        <v>523</v>
      </c>
      <c r="J42" s="107" t="s">
        <v>523</v>
      </c>
      <c r="K42" s="107" t="s">
        <v>523</v>
      </c>
      <c r="L42" s="107" t="s">
        <v>523</v>
      </c>
      <c r="M42" s="108" t="s">
        <v>523</v>
      </c>
    </row>
    <row r="43" spans="2:13" ht="27.75" customHeight="1" x14ac:dyDescent="0.15">
      <c r="B43" s="1274"/>
      <c r="C43" s="1275"/>
      <c r="D43" s="105"/>
      <c r="E43" s="1278" t="s">
        <v>33</v>
      </c>
      <c r="F43" s="1278"/>
      <c r="G43" s="1278"/>
      <c r="H43" s="1279"/>
      <c r="I43" s="106">
        <v>1248</v>
      </c>
      <c r="J43" s="107">
        <v>1210</v>
      </c>
      <c r="K43" s="107">
        <v>1194</v>
      </c>
      <c r="L43" s="107">
        <v>1166</v>
      </c>
      <c r="M43" s="108">
        <v>1125</v>
      </c>
    </row>
    <row r="44" spans="2:13" ht="27.75" customHeight="1" x14ac:dyDescent="0.15">
      <c r="B44" s="1274"/>
      <c r="C44" s="1275"/>
      <c r="D44" s="105"/>
      <c r="E44" s="1278" t="s">
        <v>34</v>
      </c>
      <c r="F44" s="1278"/>
      <c r="G44" s="1278"/>
      <c r="H44" s="1279"/>
      <c r="I44" s="106">
        <v>36</v>
      </c>
      <c r="J44" s="107">
        <v>14</v>
      </c>
      <c r="K44" s="107">
        <v>4</v>
      </c>
      <c r="L44" s="107">
        <v>3</v>
      </c>
      <c r="M44" s="108">
        <v>1</v>
      </c>
    </row>
    <row r="45" spans="2:13" ht="27.75" customHeight="1" x14ac:dyDescent="0.15">
      <c r="B45" s="1274"/>
      <c r="C45" s="1275"/>
      <c r="D45" s="105"/>
      <c r="E45" s="1278" t="s">
        <v>35</v>
      </c>
      <c r="F45" s="1278"/>
      <c r="G45" s="1278"/>
      <c r="H45" s="1279"/>
      <c r="I45" s="106">
        <v>977</v>
      </c>
      <c r="J45" s="107">
        <v>991</v>
      </c>
      <c r="K45" s="107">
        <v>1000</v>
      </c>
      <c r="L45" s="107">
        <v>994</v>
      </c>
      <c r="M45" s="108">
        <v>1020</v>
      </c>
    </row>
    <row r="46" spans="2:13" ht="27.75" customHeight="1" x14ac:dyDescent="0.15">
      <c r="B46" s="1274"/>
      <c r="C46" s="1275"/>
      <c r="D46" s="109"/>
      <c r="E46" s="1278" t="s">
        <v>36</v>
      </c>
      <c r="F46" s="1278"/>
      <c r="G46" s="1278"/>
      <c r="H46" s="1279"/>
      <c r="I46" s="106" t="s">
        <v>523</v>
      </c>
      <c r="J46" s="107" t="s">
        <v>523</v>
      </c>
      <c r="K46" s="107" t="s">
        <v>523</v>
      </c>
      <c r="L46" s="107" t="s">
        <v>523</v>
      </c>
      <c r="M46" s="108" t="s">
        <v>523</v>
      </c>
    </row>
    <row r="47" spans="2:13" ht="27.75" customHeight="1" x14ac:dyDescent="0.15">
      <c r="B47" s="1274"/>
      <c r="C47" s="1275"/>
      <c r="D47" s="110"/>
      <c r="E47" s="1288" t="s">
        <v>37</v>
      </c>
      <c r="F47" s="1289"/>
      <c r="G47" s="1289"/>
      <c r="H47" s="1290"/>
      <c r="I47" s="106" t="s">
        <v>523</v>
      </c>
      <c r="J47" s="107" t="s">
        <v>523</v>
      </c>
      <c r="K47" s="107" t="s">
        <v>523</v>
      </c>
      <c r="L47" s="107" t="s">
        <v>523</v>
      </c>
      <c r="M47" s="108" t="s">
        <v>523</v>
      </c>
    </row>
    <row r="48" spans="2:13" ht="27.75" customHeight="1" x14ac:dyDescent="0.15">
      <c r="B48" s="1274"/>
      <c r="C48" s="1275"/>
      <c r="D48" s="105"/>
      <c r="E48" s="1278" t="s">
        <v>38</v>
      </c>
      <c r="F48" s="1278"/>
      <c r="G48" s="1278"/>
      <c r="H48" s="1279"/>
      <c r="I48" s="106" t="s">
        <v>523</v>
      </c>
      <c r="J48" s="107" t="s">
        <v>523</v>
      </c>
      <c r="K48" s="107" t="s">
        <v>523</v>
      </c>
      <c r="L48" s="107" t="s">
        <v>523</v>
      </c>
      <c r="M48" s="108" t="s">
        <v>523</v>
      </c>
    </row>
    <row r="49" spans="2:13" ht="27.75" customHeight="1" x14ac:dyDescent="0.15">
      <c r="B49" s="1276"/>
      <c r="C49" s="1277"/>
      <c r="D49" s="105"/>
      <c r="E49" s="1278" t="s">
        <v>39</v>
      </c>
      <c r="F49" s="1278"/>
      <c r="G49" s="1278"/>
      <c r="H49" s="1279"/>
      <c r="I49" s="106" t="s">
        <v>523</v>
      </c>
      <c r="J49" s="107" t="s">
        <v>523</v>
      </c>
      <c r="K49" s="107" t="s">
        <v>523</v>
      </c>
      <c r="L49" s="107" t="s">
        <v>523</v>
      </c>
      <c r="M49" s="108" t="s">
        <v>523</v>
      </c>
    </row>
    <row r="50" spans="2:13" ht="27.75" customHeight="1" x14ac:dyDescent="0.15">
      <c r="B50" s="1272" t="s">
        <v>40</v>
      </c>
      <c r="C50" s="1273"/>
      <c r="D50" s="111"/>
      <c r="E50" s="1278" t="s">
        <v>41</v>
      </c>
      <c r="F50" s="1278"/>
      <c r="G50" s="1278"/>
      <c r="H50" s="1279"/>
      <c r="I50" s="106">
        <v>3007</v>
      </c>
      <c r="J50" s="107">
        <v>3207</v>
      </c>
      <c r="K50" s="107">
        <v>3323</v>
      </c>
      <c r="L50" s="107">
        <v>3423</v>
      </c>
      <c r="M50" s="108">
        <v>3552</v>
      </c>
    </row>
    <row r="51" spans="2:13" ht="27.75" customHeight="1" x14ac:dyDescent="0.15">
      <c r="B51" s="1274"/>
      <c r="C51" s="1275"/>
      <c r="D51" s="105"/>
      <c r="E51" s="1278" t="s">
        <v>42</v>
      </c>
      <c r="F51" s="1278"/>
      <c r="G51" s="1278"/>
      <c r="H51" s="1279"/>
      <c r="I51" s="106" t="s">
        <v>523</v>
      </c>
      <c r="J51" s="107" t="s">
        <v>523</v>
      </c>
      <c r="K51" s="107" t="s">
        <v>523</v>
      </c>
      <c r="L51" s="107" t="s">
        <v>523</v>
      </c>
      <c r="M51" s="108" t="s">
        <v>523</v>
      </c>
    </row>
    <row r="52" spans="2:13" ht="27.75" customHeight="1" x14ac:dyDescent="0.15">
      <c r="B52" s="1276"/>
      <c r="C52" s="1277"/>
      <c r="D52" s="105"/>
      <c r="E52" s="1278" t="s">
        <v>43</v>
      </c>
      <c r="F52" s="1278"/>
      <c r="G52" s="1278"/>
      <c r="H52" s="1279"/>
      <c r="I52" s="106">
        <v>4922</v>
      </c>
      <c r="J52" s="107">
        <v>4958</v>
      </c>
      <c r="K52" s="107">
        <v>4889</v>
      </c>
      <c r="L52" s="107">
        <v>4773</v>
      </c>
      <c r="M52" s="108">
        <v>4626</v>
      </c>
    </row>
    <row r="53" spans="2:13" ht="27.75" customHeight="1" thickBot="1" x14ac:dyDescent="0.2">
      <c r="B53" s="1280" t="s">
        <v>44</v>
      </c>
      <c r="C53" s="1281"/>
      <c r="D53" s="112"/>
      <c r="E53" s="1282" t="s">
        <v>45</v>
      </c>
      <c r="F53" s="1282"/>
      <c r="G53" s="1282"/>
      <c r="H53" s="1283"/>
      <c r="I53" s="113">
        <v>-951</v>
      </c>
      <c r="J53" s="114">
        <v>-1223</v>
      </c>
      <c r="K53" s="114">
        <v>-1395</v>
      </c>
      <c r="L53" s="114">
        <v>-1496</v>
      </c>
      <c r="M53" s="115">
        <v>-1697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ArN8P+MgGlcK3gHH/L4c8+oURF8DxVSVM4cqAaTc1mmSRzV0sv5O+a+LLtPBnmtB9wq8JGKa62VCbpWQQr0ZQ==" saltValue="2SDgl+xFNkiA5ed1Kul+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99" t="s">
        <v>48</v>
      </c>
      <c r="D55" s="1299"/>
      <c r="E55" s="1300"/>
      <c r="F55" s="127">
        <v>1625</v>
      </c>
      <c r="G55" s="127">
        <v>1675</v>
      </c>
      <c r="H55" s="128">
        <v>1719</v>
      </c>
    </row>
    <row r="56" spans="2:8" ht="52.5" customHeight="1" x14ac:dyDescent="0.15">
      <c r="B56" s="129"/>
      <c r="C56" s="1301" t="s">
        <v>49</v>
      </c>
      <c r="D56" s="1301"/>
      <c r="E56" s="1302"/>
      <c r="F56" s="130">
        <v>8</v>
      </c>
      <c r="G56" s="130">
        <v>8</v>
      </c>
      <c r="H56" s="131">
        <v>8</v>
      </c>
    </row>
    <row r="57" spans="2:8" ht="53.25" customHeight="1" x14ac:dyDescent="0.15">
      <c r="B57" s="129"/>
      <c r="C57" s="1303" t="s">
        <v>50</v>
      </c>
      <c r="D57" s="1303"/>
      <c r="E57" s="1304"/>
      <c r="F57" s="132">
        <v>1509</v>
      </c>
      <c r="G57" s="132">
        <v>1515</v>
      </c>
      <c r="H57" s="133">
        <v>1553</v>
      </c>
    </row>
    <row r="58" spans="2:8" ht="45.75" customHeight="1" x14ac:dyDescent="0.15">
      <c r="B58" s="134"/>
      <c r="C58" s="1291" t="s">
        <v>591</v>
      </c>
      <c r="D58" s="1292"/>
      <c r="E58" s="1293"/>
      <c r="F58" s="135">
        <v>1206</v>
      </c>
      <c r="G58" s="135">
        <v>1208</v>
      </c>
      <c r="H58" s="136">
        <v>1197</v>
      </c>
    </row>
    <row r="59" spans="2:8" ht="45.75" customHeight="1" x14ac:dyDescent="0.15">
      <c r="B59" s="134"/>
      <c r="C59" s="1291" t="s">
        <v>592</v>
      </c>
      <c r="D59" s="1292"/>
      <c r="E59" s="1293"/>
      <c r="F59" s="135">
        <v>189</v>
      </c>
      <c r="G59" s="135">
        <v>190</v>
      </c>
      <c r="H59" s="136">
        <v>212</v>
      </c>
    </row>
    <row r="60" spans="2:8" ht="45.75" customHeight="1" x14ac:dyDescent="0.15">
      <c r="B60" s="134"/>
      <c r="C60" s="1291" t="s">
        <v>593</v>
      </c>
      <c r="D60" s="1292"/>
      <c r="E60" s="1293"/>
      <c r="F60" s="135">
        <v>11</v>
      </c>
      <c r="G60" s="135">
        <v>16</v>
      </c>
      <c r="H60" s="136">
        <v>42</v>
      </c>
    </row>
    <row r="61" spans="2:8" ht="45.75" customHeight="1" x14ac:dyDescent="0.15">
      <c r="B61" s="134"/>
      <c r="C61" s="1291" t="s">
        <v>594</v>
      </c>
      <c r="D61" s="1292"/>
      <c r="E61" s="1293"/>
      <c r="F61" s="135">
        <v>37</v>
      </c>
      <c r="G61" s="135">
        <v>36</v>
      </c>
      <c r="H61" s="136">
        <v>35</v>
      </c>
    </row>
    <row r="62" spans="2:8" ht="45.75" customHeight="1" thickBot="1" x14ac:dyDescent="0.2">
      <c r="B62" s="137"/>
      <c r="C62" s="1294" t="s">
        <v>595</v>
      </c>
      <c r="D62" s="1295"/>
      <c r="E62" s="1296"/>
      <c r="F62" s="138">
        <v>29</v>
      </c>
      <c r="G62" s="138">
        <v>28</v>
      </c>
      <c r="H62" s="139">
        <v>28</v>
      </c>
    </row>
    <row r="63" spans="2:8" ht="52.5" customHeight="1" thickBot="1" x14ac:dyDescent="0.2">
      <c r="B63" s="140"/>
      <c r="C63" s="1297" t="s">
        <v>51</v>
      </c>
      <c r="D63" s="1297"/>
      <c r="E63" s="1298"/>
      <c r="F63" s="141">
        <v>3141</v>
      </c>
      <c r="G63" s="141">
        <v>3198</v>
      </c>
      <c r="H63" s="142">
        <v>3280</v>
      </c>
    </row>
    <row r="64" spans="2:8" ht="15" customHeight="1" x14ac:dyDescent="0.15"/>
    <row r="65" ht="0" hidden="1" customHeight="1" x14ac:dyDescent="0.15"/>
    <row r="66" ht="0" hidden="1" customHeight="1" x14ac:dyDescent="0.15"/>
  </sheetData>
  <sheetProtection algorithmName="SHA-512" hashValue="OgnLA8O/S5fqaeDoCTjs9IBcYoHlROrqbEomZYld7t0eTnilBe8DtsYHF6nzUO2WGAbggiMg3rlkbs5WlSyX7w==" saltValue="9ikvwsE10NFTZ26mOYZy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Normal="75" zoomScaleSheetLayoutView="100"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565</v>
      </c>
      <c r="BQ50" s="1318"/>
      <c r="BR50" s="1318"/>
      <c r="BS50" s="1318"/>
      <c r="BT50" s="1318"/>
      <c r="BU50" s="1318"/>
      <c r="BV50" s="1318"/>
      <c r="BW50" s="1318"/>
      <c r="BX50" s="1318" t="s">
        <v>566</v>
      </c>
      <c r="BY50" s="1318"/>
      <c r="BZ50" s="1318"/>
      <c r="CA50" s="1318"/>
      <c r="CB50" s="1318"/>
      <c r="CC50" s="1318"/>
      <c r="CD50" s="1318"/>
      <c r="CE50" s="1318"/>
      <c r="CF50" s="1318" t="s">
        <v>567</v>
      </c>
      <c r="CG50" s="1318"/>
      <c r="CH50" s="1318"/>
      <c r="CI50" s="1318"/>
      <c r="CJ50" s="1318"/>
      <c r="CK50" s="1318"/>
      <c r="CL50" s="1318"/>
      <c r="CM50" s="1318"/>
      <c r="CN50" s="1318" t="s">
        <v>568</v>
      </c>
      <c r="CO50" s="1318"/>
      <c r="CP50" s="1318"/>
      <c r="CQ50" s="1318"/>
      <c r="CR50" s="1318"/>
      <c r="CS50" s="1318"/>
      <c r="CT50" s="1318"/>
      <c r="CU50" s="1318"/>
      <c r="CV50" s="1318" t="s">
        <v>569</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602</v>
      </c>
      <c r="AO51" s="1321"/>
      <c r="AP51" s="1321"/>
      <c r="AQ51" s="1321"/>
      <c r="AR51" s="1321"/>
      <c r="AS51" s="1321"/>
      <c r="AT51" s="1321"/>
      <c r="AU51" s="1321"/>
      <c r="AV51" s="1321"/>
      <c r="AW51" s="1321"/>
      <c r="AX51" s="1321"/>
      <c r="AY51" s="1321"/>
      <c r="AZ51" s="1321"/>
      <c r="BA51" s="1321"/>
      <c r="BB51" s="1321" t="s">
        <v>603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56.9</v>
      </c>
      <c r="BY53" s="1319"/>
      <c r="BZ53" s="1319"/>
      <c r="CA53" s="1319"/>
      <c r="CB53" s="1319"/>
      <c r="CC53" s="1319"/>
      <c r="CD53" s="1319"/>
      <c r="CE53" s="1319"/>
      <c r="CF53" s="1319">
        <v>57.5</v>
      </c>
      <c r="CG53" s="1319"/>
      <c r="CH53" s="1319"/>
      <c r="CI53" s="1319"/>
      <c r="CJ53" s="1319"/>
      <c r="CK53" s="1319"/>
      <c r="CL53" s="1319"/>
      <c r="CM53" s="1319"/>
      <c r="CN53" s="1319">
        <v>49.1</v>
      </c>
      <c r="CO53" s="1319"/>
      <c r="CP53" s="1319"/>
      <c r="CQ53" s="1319"/>
      <c r="CR53" s="1319"/>
      <c r="CS53" s="1319"/>
      <c r="CT53" s="1319"/>
      <c r="CU53" s="1319"/>
      <c r="CV53" s="1319">
        <v>52.4</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605</v>
      </c>
      <c r="AO55" s="1318"/>
      <c r="AP55" s="1318"/>
      <c r="AQ55" s="1318"/>
      <c r="AR55" s="1318"/>
      <c r="AS55" s="1318"/>
      <c r="AT55" s="1318"/>
      <c r="AU55" s="1318"/>
      <c r="AV55" s="1318"/>
      <c r="AW55" s="1318"/>
      <c r="AX55" s="1318"/>
      <c r="AY55" s="1318"/>
      <c r="AZ55" s="1318"/>
      <c r="BA55" s="1318"/>
      <c r="BB55" s="1321" t="s">
        <v>603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13.1</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52.1</v>
      </c>
      <c r="CG57" s="1319"/>
      <c r="CH57" s="1319"/>
      <c r="CI57" s="1319"/>
      <c r="CJ57" s="1319"/>
      <c r="CK57" s="1319"/>
      <c r="CL57" s="1319"/>
      <c r="CM57" s="1319"/>
      <c r="CN57" s="1319">
        <v>59.1</v>
      </c>
      <c r="CO57" s="1319"/>
      <c r="CP57" s="1319"/>
      <c r="CQ57" s="1319"/>
      <c r="CR57" s="1319"/>
      <c r="CS57" s="1319"/>
      <c r="CT57" s="1319"/>
      <c r="CU57" s="1319"/>
      <c r="CV57" s="1319">
        <v>58.6</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26" t="s">
        <v>607</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565</v>
      </c>
      <c r="BQ72" s="1318"/>
      <c r="BR72" s="1318"/>
      <c r="BS72" s="1318"/>
      <c r="BT72" s="1318"/>
      <c r="BU72" s="1318"/>
      <c r="BV72" s="1318"/>
      <c r="BW72" s="1318"/>
      <c r="BX72" s="1318" t="s">
        <v>566</v>
      </c>
      <c r="BY72" s="1318"/>
      <c r="BZ72" s="1318"/>
      <c r="CA72" s="1318"/>
      <c r="CB72" s="1318"/>
      <c r="CC72" s="1318"/>
      <c r="CD72" s="1318"/>
      <c r="CE72" s="1318"/>
      <c r="CF72" s="1318" t="s">
        <v>567</v>
      </c>
      <c r="CG72" s="1318"/>
      <c r="CH72" s="1318"/>
      <c r="CI72" s="1318"/>
      <c r="CJ72" s="1318"/>
      <c r="CK72" s="1318"/>
      <c r="CL72" s="1318"/>
      <c r="CM72" s="1318"/>
      <c r="CN72" s="1318" t="s">
        <v>568</v>
      </c>
      <c r="CO72" s="1318"/>
      <c r="CP72" s="1318"/>
      <c r="CQ72" s="1318"/>
      <c r="CR72" s="1318"/>
      <c r="CS72" s="1318"/>
      <c r="CT72" s="1318"/>
      <c r="CU72" s="1318"/>
      <c r="CV72" s="1318" t="s">
        <v>569</v>
      </c>
      <c r="CW72" s="1318"/>
      <c r="CX72" s="1318"/>
      <c r="CY72" s="1318"/>
      <c r="CZ72" s="1318"/>
      <c r="DA72" s="1318"/>
      <c r="DB72" s="1318"/>
      <c r="DC72" s="1318"/>
    </row>
    <row r="73" spans="2:107" x14ac:dyDescent="0.15">
      <c r="B73" s="394"/>
      <c r="G73" s="1325"/>
      <c r="H73" s="1325"/>
      <c r="I73" s="1325"/>
      <c r="J73" s="1325"/>
      <c r="K73" s="1335"/>
      <c r="L73" s="1335"/>
      <c r="M73" s="1335"/>
      <c r="N73" s="1335"/>
      <c r="AM73" s="403"/>
      <c r="AN73" s="1321" t="s">
        <v>602</v>
      </c>
      <c r="AO73" s="1321"/>
      <c r="AP73" s="1321"/>
      <c r="AQ73" s="1321"/>
      <c r="AR73" s="1321"/>
      <c r="AS73" s="1321"/>
      <c r="AT73" s="1321"/>
      <c r="AU73" s="1321"/>
      <c r="AV73" s="1321"/>
      <c r="AW73" s="1321"/>
      <c r="AX73" s="1321"/>
      <c r="AY73" s="1321"/>
      <c r="AZ73" s="1321"/>
      <c r="BA73" s="1321"/>
      <c r="BB73" s="1321" t="s">
        <v>603</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35"/>
      <c r="L74" s="1335"/>
      <c r="M74" s="1335"/>
      <c r="N74" s="133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608</v>
      </c>
      <c r="BC75" s="1321"/>
      <c r="BD75" s="1321"/>
      <c r="BE75" s="1321"/>
      <c r="BF75" s="1321"/>
      <c r="BG75" s="1321"/>
      <c r="BH75" s="1321"/>
      <c r="BI75" s="1321"/>
      <c r="BJ75" s="1321"/>
      <c r="BK75" s="1321"/>
      <c r="BL75" s="1321"/>
      <c r="BM75" s="1321"/>
      <c r="BN75" s="1321"/>
      <c r="BO75" s="1321"/>
      <c r="BP75" s="1319">
        <v>8.6999999999999993</v>
      </c>
      <c r="BQ75" s="1319"/>
      <c r="BR75" s="1319"/>
      <c r="BS75" s="1319"/>
      <c r="BT75" s="1319"/>
      <c r="BU75" s="1319"/>
      <c r="BV75" s="1319"/>
      <c r="BW75" s="1319"/>
      <c r="BX75" s="1319">
        <v>8.1999999999999993</v>
      </c>
      <c r="BY75" s="1319"/>
      <c r="BZ75" s="1319"/>
      <c r="CA75" s="1319"/>
      <c r="CB75" s="1319"/>
      <c r="CC75" s="1319"/>
      <c r="CD75" s="1319"/>
      <c r="CE75" s="1319"/>
      <c r="CF75" s="1319">
        <v>7.3</v>
      </c>
      <c r="CG75" s="1319"/>
      <c r="CH75" s="1319"/>
      <c r="CI75" s="1319"/>
      <c r="CJ75" s="1319"/>
      <c r="CK75" s="1319"/>
      <c r="CL75" s="1319"/>
      <c r="CM75" s="1319"/>
      <c r="CN75" s="1319">
        <v>7.4</v>
      </c>
      <c r="CO75" s="1319"/>
      <c r="CP75" s="1319"/>
      <c r="CQ75" s="1319"/>
      <c r="CR75" s="1319"/>
      <c r="CS75" s="1319"/>
      <c r="CT75" s="1319"/>
      <c r="CU75" s="1319"/>
      <c r="CV75" s="1319">
        <v>7</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35"/>
      <c r="L77" s="1335"/>
      <c r="M77" s="1335"/>
      <c r="N77" s="1335"/>
      <c r="AN77" s="1318" t="s">
        <v>605</v>
      </c>
      <c r="AO77" s="1318"/>
      <c r="AP77" s="1318"/>
      <c r="AQ77" s="1318"/>
      <c r="AR77" s="1318"/>
      <c r="AS77" s="1318"/>
      <c r="AT77" s="1318"/>
      <c r="AU77" s="1318"/>
      <c r="AV77" s="1318"/>
      <c r="AW77" s="1318"/>
      <c r="AX77" s="1318"/>
      <c r="AY77" s="1318"/>
      <c r="AZ77" s="1318"/>
      <c r="BA77" s="1318"/>
      <c r="BB77" s="1321" t="s">
        <v>603</v>
      </c>
      <c r="BC77" s="1321"/>
      <c r="BD77" s="1321"/>
      <c r="BE77" s="1321"/>
      <c r="BF77" s="1321"/>
      <c r="BG77" s="1321"/>
      <c r="BH77" s="1321"/>
      <c r="BI77" s="1321"/>
      <c r="BJ77" s="1321"/>
      <c r="BK77" s="1321"/>
      <c r="BL77" s="1321"/>
      <c r="BM77" s="1321"/>
      <c r="BN77" s="1321"/>
      <c r="BO77" s="1321"/>
      <c r="BP77" s="1319">
        <v>10.199999999999999</v>
      </c>
      <c r="BQ77" s="1319"/>
      <c r="BR77" s="1319"/>
      <c r="BS77" s="1319"/>
      <c r="BT77" s="1319"/>
      <c r="BU77" s="1319"/>
      <c r="BV77" s="1319"/>
      <c r="BW77" s="1319"/>
      <c r="BX77" s="1319">
        <v>13.1</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1" t="s">
        <v>608</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8.9</v>
      </c>
      <c r="BY79" s="1319"/>
      <c r="BZ79" s="1319"/>
      <c r="CA79" s="1319"/>
      <c r="CB79" s="1319"/>
      <c r="CC79" s="1319"/>
      <c r="CD79" s="1319"/>
      <c r="CE79" s="1319"/>
      <c r="CF79" s="1319">
        <v>7.9</v>
      </c>
      <c r="CG79" s="1319"/>
      <c r="CH79" s="1319"/>
      <c r="CI79" s="1319"/>
      <c r="CJ79" s="1319"/>
      <c r="CK79" s="1319"/>
      <c r="CL79" s="1319"/>
      <c r="CM79" s="1319"/>
      <c r="CN79" s="1319">
        <v>7.9</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pokTiMrrFoTUcUGPRVZ5pdaTgZpU8d7/YTGZ9O7M9yBMcWe1YrOWBlfh0FBkgjBnYUA6bBwsHCmDZRX2K+eHA==" saltValue="qzspZbT0i6iIxkVRUv1S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D87jesfA4GM2qnYJp8M31GM9NzNtMODeo8uFzF0nrB7kGx5ModcMBHKaaBF+5t6m/+ksMSOC51FZF8D8VlM7g==" saltValue="a+94hd2jKv1rhC+j323T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Vxi5epE+Kq6UX3kC+8KlgFKH7EleWd24tRrxyy0dnK8umkAzWjnHEbDeKXiX3Zo5ngAa80/6i9rRmFMrd1JJA==" saltValue="GklJX1kPBwbUExjY86ww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12882</v>
      </c>
      <c r="E3" s="161"/>
      <c r="F3" s="162">
        <v>91837</v>
      </c>
      <c r="G3" s="163"/>
      <c r="H3" s="164"/>
    </row>
    <row r="4" spans="1:8" x14ac:dyDescent="0.15">
      <c r="A4" s="165"/>
      <c r="B4" s="166"/>
      <c r="C4" s="167"/>
      <c r="D4" s="168">
        <v>7704</v>
      </c>
      <c r="E4" s="169"/>
      <c r="F4" s="170">
        <v>54439</v>
      </c>
      <c r="G4" s="171"/>
      <c r="H4" s="172"/>
    </row>
    <row r="5" spans="1:8" x14ac:dyDescent="0.15">
      <c r="A5" s="153" t="s">
        <v>557</v>
      </c>
      <c r="B5" s="158"/>
      <c r="C5" s="159"/>
      <c r="D5" s="160">
        <v>24702</v>
      </c>
      <c r="E5" s="161"/>
      <c r="F5" s="162">
        <v>75972</v>
      </c>
      <c r="G5" s="163"/>
      <c r="H5" s="164"/>
    </row>
    <row r="6" spans="1:8" x14ac:dyDescent="0.15">
      <c r="A6" s="165"/>
      <c r="B6" s="166"/>
      <c r="C6" s="167"/>
      <c r="D6" s="168">
        <v>18670</v>
      </c>
      <c r="E6" s="169"/>
      <c r="F6" s="170">
        <v>40712</v>
      </c>
      <c r="G6" s="171"/>
      <c r="H6" s="172"/>
    </row>
    <row r="7" spans="1:8" x14ac:dyDescent="0.15">
      <c r="A7" s="153" t="s">
        <v>558</v>
      </c>
      <c r="B7" s="158"/>
      <c r="C7" s="159"/>
      <c r="D7" s="160">
        <v>24226</v>
      </c>
      <c r="E7" s="161"/>
      <c r="F7" s="162">
        <v>79466</v>
      </c>
      <c r="G7" s="163"/>
      <c r="H7" s="164"/>
    </row>
    <row r="8" spans="1:8" x14ac:dyDescent="0.15">
      <c r="A8" s="165"/>
      <c r="B8" s="166"/>
      <c r="C8" s="167"/>
      <c r="D8" s="168">
        <v>20856</v>
      </c>
      <c r="E8" s="169"/>
      <c r="F8" s="170">
        <v>44645</v>
      </c>
      <c r="G8" s="171"/>
      <c r="H8" s="172"/>
    </row>
    <row r="9" spans="1:8" x14ac:dyDescent="0.15">
      <c r="A9" s="153" t="s">
        <v>559</v>
      </c>
      <c r="B9" s="158"/>
      <c r="C9" s="159"/>
      <c r="D9" s="160">
        <v>26854</v>
      </c>
      <c r="E9" s="161"/>
      <c r="F9" s="162">
        <v>90072</v>
      </c>
      <c r="G9" s="163"/>
      <c r="H9" s="164"/>
    </row>
    <row r="10" spans="1:8" x14ac:dyDescent="0.15">
      <c r="A10" s="165"/>
      <c r="B10" s="166"/>
      <c r="C10" s="167"/>
      <c r="D10" s="168">
        <v>16677</v>
      </c>
      <c r="E10" s="169"/>
      <c r="F10" s="170">
        <v>46083</v>
      </c>
      <c r="G10" s="171"/>
      <c r="H10" s="172"/>
    </row>
    <row r="11" spans="1:8" x14ac:dyDescent="0.15">
      <c r="A11" s="153" t="s">
        <v>560</v>
      </c>
      <c r="B11" s="158"/>
      <c r="C11" s="159"/>
      <c r="D11" s="160">
        <v>7582</v>
      </c>
      <c r="E11" s="161"/>
      <c r="F11" s="162">
        <v>88328</v>
      </c>
      <c r="G11" s="163"/>
      <c r="H11" s="164"/>
    </row>
    <row r="12" spans="1:8" x14ac:dyDescent="0.15">
      <c r="A12" s="165"/>
      <c r="B12" s="166"/>
      <c r="C12" s="173"/>
      <c r="D12" s="168">
        <v>6655</v>
      </c>
      <c r="E12" s="169"/>
      <c r="F12" s="170">
        <v>49013</v>
      </c>
      <c r="G12" s="171"/>
      <c r="H12" s="172"/>
    </row>
    <row r="13" spans="1:8" x14ac:dyDescent="0.15">
      <c r="A13" s="153"/>
      <c r="B13" s="158"/>
      <c r="C13" s="174"/>
      <c r="D13" s="175">
        <v>19249</v>
      </c>
      <c r="E13" s="176"/>
      <c r="F13" s="177">
        <v>85135</v>
      </c>
      <c r="G13" s="178"/>
      <c r="H13" s="164"/>
    </row>
    <row r="14" spans="1:8" x14ac:dyDescent="0.15">
      <c r="A14" s="165"/>
      <c r="B14" s="166"/>
      <c r="C14" s="167"/>
      <c r="D14" s="168">
        <v>14112</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3.26</v>
      </c>
      <c r="C19" s="179">
        <f>ROUND(VALUE(SUBSTITUTE(実質収支比率等に係る経年分析!G$48,"▲","-")),2)</f>
        <v>6.74</v>
      </c>
      <c r="D19" s="179">
        <f>ROUND(VALUE(SUBSTITUTE(実質収支比率等に係る経年分析!H$48,"▲","-")),2)</f>
        <v>3.03</v>
      </c>
      <c r="E19" s="179">
        <f>ROUND(VALUE(SUBSTITUTE(実質収支比率等に係る経年分析!I$48,"▲","-")),2)</f>
        <v>2.5499999999999998</v>
      </c>
      <c r="F19" s="179">
        <f>ROUND(VALUE(SUBSTITUTE(実質収支比率等に係る経年分析!J$48,"▲","-")),2)</f>
        <v>0.93</v>
      </c>
    </row>
    <row r="20" spans="1:11" x14ac:dyDescent="0.15">
      <c r="A20" s="179" t="s">
        <v>55</v>
      </c>
      <c r="B20" s="179">
        <f>ROUND(VALUE(SUBSTITUTE(実質収支比率等に係る経年分析!F$47,"▲","-")),2)</f>
        <v>48.01</v>
      </c>
      <c r="C20" s="179">
        <f>ROUND(VALUE(SUBSTITUTE(実質収支比率等に係る経年分析!G$47,"▲","-")),2)</f>
        <v>48.85</v>
      </c>
      <c r="D20" s="179">
        <f>ROUND(VALUE(SUBSTITUTE(実質収支比率等に係る経年分析!H$47,"▲","-")),2)</f>
        <v>51.27</v>
      </c>
      <c r="E20" s="179">
        <f>ROUND(VALUE(SUBSTITUTE(実質収支比率等に係る経年分析!I$47,"▲","-")),2)</f>
        <v>52.66</v>
      </c>
      <c r="F20" s="179">
        <f>ROUND(VALUE(SUBSTITUTE(実質収支比率等に係る経年分析!J$47,"▲","-")),2)</f>
        <v>53.69</v>
      </c>
    </row>
    <row r="21" spans="1:11" x14ac:dyDescent="0.15">
      <c r="A21" s="179" t="s">
        <v>56</v>
      </c>
      <c r="B21" s="179">
        <f>IF(ISNUMBER(VALUE(SUBSTITUTE(実質収支比率等に係る経年分析!F$49,"▲","-"))),ROUND(VALUE(SUBSTITUTE(実質収支比率等に係る経年分析!F$49,"▲","-")),2),NA())</f>
        <v>1.75</v>
      </c>
      <c r="C21" s="179">
        <f>IF(ISNUMBER(VALUE(SUBSTITUTE(実質収支比率等に係る経年分析!G$49,"▲","-"))),ROUND(VALUE(SUBSTITUTE(実質収支比率等に係る経年分析!G$49,"▲","-")),2),NA())</f>
        <v>5.74</v>
      </c>
      <c r="D21" s="179">
        <f>IF(ISNUMBER(VALUE(SUBSTITUTE(実質収支比率等に係る経年分析!H$49,"▲","-"))),ROUND(VALUE(SUBSTITUTE(実質収支比率等に係る経年分析!H$49,"▲","-")),2),NA())</f>
        <v>-2.1800000000000002</v>
      </c>
      <c r="E21" s="179">
        <f>IF(ISNUMBER(VALUE(SUBSTITUTE(実質収支比率等に係る経年分析!I$49,"▲","-"))),ROUND(VALUE(SUBSTITUTE(実質収支比率等に係る経年分析!I$49,"▲","-")),2),NA())</f>
        <v>1.0900000000000001</v>
      </c>
      <c r="F21" s="179">
        <f>IF(ISNUMBER(VALUE(SUBSTITUTE(実質収支比率等に係る経年分析!J$49,"▲","-"))),ROUND(VALUE(SUBSTITUTE(実質収支比率等に係る経年分析!J$49,"▲","-")),2),NA())</f>
        <v>-0.21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26.81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26.55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26.54</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1.1299999999999999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1.0900000000000001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0.54</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0.93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428</v>
      </c>
      <c r="E42" s="181"/>
      <c r="F42" s="181"/>
      <c r="G42" s="181">
        <f>'実質公債費比率（分子）の構造'!L$52</f>
        <v>408</v>
      </c>
      <c r="H42" s="181"/>
      <c r="I42" s="181"/>
      <c r="J42" s="181">
        <f>'実質公債費比率（分子）の構造'!M$52</f>
        <v>417</v>
      </c>
      <c r="K42" s="181"/>
      <c r="L42" s="181"/>
      <c r="M42" s="181">
        <f>'実質公債費比率（分子）の構造'!N$52</f>
        <v>413</v>
      </c>
      <c r="N42" s="181"/>
      <c r="O42" s="181"/>
      <c r="P42" s="181">
        <f>'実質公債費比率（分子）の構造'!O$52</f>
        <v>411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62</v>
      </c>
      <c r="C45" s="181"/>
      <c r="D45" s="181"/>
      <c r="E45" s="181">
        <f>'実質公債費比率（分子）の構造'!L$49</f>
        <v>23</v>
      </c>
      <c r="F45" s="181"/>
      <c r="G45" s="181"/>
      <c r="H45" s="181">
        <f>'実質公債費比率（分子）の構造'!M$49</f>
        <v>9</v>
      </c>
      <c r="I45" s="181"/>
      <c r="J45" s="181"/>
      <c r="K45" s="181">
        <f>'実質公債費比率（分子）の構造'!N$49</f>
        <v>2</v>
      </c>
      <c r="L45" s="181"/>
      <c r="M45" s="181"/>
      <c r="N45" s="181">
        <f>'実質公債費比率（分子）の構造'!O$49</f>
        <v>2</v>
      </c>
      <c r="O45" s="181"/>
      <c r="P45" s="181"/>
    </row>
    <row r="46" spans="1:16" x14ac:dyDescent="0.15">
      <c r="A46" s="181" t="s">
        <v>67</v>
      </c>
      <c r="B46" s="181">
        <f>'実質公債費比率（分子）の構造'!K$48</f>
        <v>112</v>
      </c>
      <c r="C46" s="181"/>
      <c r="D46" s="181"/>
      <c r="E46" s="181">
        <f>'実質公債費比率（分子）の構造'!L$48</f>
        <v>115</v>
      </c>
      <c r="F46" s="181"/>
      <c r="G46" s="181"/>
      <c r="H46" s="181">
        <f>'実質公債費比率（分子）の構造'!M$48</f>
        <v>121</v>
      </c>
      <c r="I46" s="181"/>
      <c r="J46" s="181"/>
      <c r="K46" s="181">
        <f>'実質公債費比率（分子）の構造'!N$48</f>
        <v>127</v>
      </c>
      <c r="L46" s="181"/>
      <c r="M46" s="181"/>
      <c r="N46" s="181">
        <f>'実質公債費比率（分子）の構造'!O$48</f>
        <v>129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464</v>
      </c>
      <c r="C49" s="181"/>
      <c r="D49" s="181"/>
      <c r="E49" s="181">
        <f>'実質公債費比率（分子）の構造'!L$45</f>
        <v>492</v>
      </c>
      <c r="F49" s="181"/>
      <c r="G49" s="181"/>
      <c r="H49" s="181">
        <f>'実質公債費比率（分子）の構造'!M$45</f>
        <v>463</v>
      </c>
      <c r="I49" s="181"/>
      <c r="J49" s="181"/>
      <c r="K49" s="181">
        <f>'実質公債費比率（分子）の構造'!N$45</f>
        <v>504</v>
      </c>
      <c r="L49" s="181"/>
      <c r="M49" s="181"/>
      <c r="N49" s="181">
        <f>'実質公債費比率（分子）の構造'!O$45</f>
        <v>471</v>
      </c>
      <c r="O49" s="181"/>
      <c r="P49" s="181"/>
    </row>
    <row r="50" spans="1:16" x14ac:dyDescent="0.15">
      <c r="A50" s="181" t="s">
        <v>71</v>
      </c>
      <c r="B50" s="181" t="e">
        <f>NA()</f>
        <v>#N/A</v>
      </c>
      <c r="C50" s="181">
        <f>IF(ISNUMBER('実質公債費比率（分子）の構造'!K$53),'実質公債費比率（分子）の構造'!K$53,NA())</f>
        <v>210</v>
      </c>
      <c r="D50" s="181" t="e">
        <f>NA()</f>
        <v>#N/A</v>
      </c>
      <c r="E50" s="181" t="e">
        <f>NA()</f>
        <v>#N/A</v>
      </c>
      <c r="F50" s="181">
        <f>IF(ISNUMBER('実質公債費比率（分子）の構造'!L$53),'実質公債費比率（分子）の構造'!L$53,NA())</f>
        <v>222</v>
      </c>
      <c r="G50" s="181" t="e">
        <f>NA()</f>
        <v>#N/A</v>
      </c>
      <c r="H50" s="181" t="e">
        <f>NA()</f>
        <v>#N/A</v>
      </c>
      <c r="I50" s="181">
        <f>IF(ISNUMBER('実質公債費比率（分子）の構造'!M$53),'実質公債費比率（分子）の構造'!M$53,NA())</f>
        <v>176</v>
      </c>
      <c r="J50" s="181" t="e">
        <f>NA()</f>
        <v>#N/A</v>
      </c>
      <c r="K50" s="181" t="e">
        <f>NA()</f>
        <v>#N/A</v>
      </c>
      <c r="L50" s="181">
        <f>IF(ISNUMBER('実質公債費比率（分子）の構造'!N$53),'実質公債費比率（分子）の構造'!N$53,NA())</f>
        <v>220</v>
      </c>
      <c r="M50" s="181" t="e">
        <f>NA()</f>
        <v>#N/A</v>
      </c>
      <c r="N50" s="181" t="e">
        <f>NA()</f>
        <v>#N/A</v>
      </c>
      <c r="O50" s="181">
        <f>IF(ISNUMBER('実質公債費比率（分子）の構造'!O$53),'実質公債費比率（分子）の構造'!O$53,NA())</f>
        <v>191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4922</v>
      </c>
      <c r="E56" s="180"/>
      <c r="F56" s="180"/>
      <c r="G56" s="180">
        <f>'将来負担比率（分子）の構造'!J$52</f>
        <v>4958</v>
      </c>
      <c r="H56" s="180"/>
      <c r="I56" s="180"/>
      <c r="J56" s="180">
        <f>'将来負担比率（分子）の構造'!K$52</f>
        <v>4889</v>
      </c>
      <c r="K56" s="180"/>
      <c r="L56" s="180"/>
      <c r="M56" s="180">
        <f>'将来負担比率（分子）の構造'!L$52</f>
        <v>4773</v>
      </c>
      <c r="N56" s="180"/>
      <c r="O56" s="180"/>
      <c r="P56" s="180">
        <f>'将来負担比率（分子）の構造'!M$52</f>
        <v>4626</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3007</v>
      </c>
      <c r="E58" s="180"/>
      <c r="F58" s="180"/>
      <c r="G58" s="180">
        <f>'将来負担比率（分子）の構造'!J$50</f>
        <v>3207</v>
      </c>
      <c r="H58" s="180"/>
      <c r="I58" s="180"/>
      <c r="J58" s="180">
        <f>'将来負担比率（分子）の構造'!K$50</f>
        <v>3323</v>
      </c>
      <c r="K58" s="180"/>
      <c r="L58" s="180"/>
      <c r="M58" s="180">
        <f>'将来負担比率（分子）の構造'!L$50</f>
        <v>3423</v>
      </c>
      <c r="N58" s="180"/>
      <c r="O58" s="180"/>
      <c r="P58" s="180">
        <f>'将来負担比率（分子）の構造'!M$50</f>
        <v>3552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977</v>
      </c>
      <c r="C62" s="180"/>
      <c r="D62" s="180"/>
      <c r="E62" s="180">
        <f>'将来負担比率（分子）の構造'!J$45</f>
        <v>991</v>
      </c>
      <c r="F62" s="180"/>
      <c r="G62" s="180"/>
      <c r="H62" s="180">
        <f>'将来負担比率（分子）の構造'!K$45</f>
        <v>1000</v>
      </c>
      <c r="I62" s="180"/>
      <c r="J62" s="180"/>
      <c r="K62" s="180">
        <f>'将来負担比率（分子）の構造'!L$45</f>
        <v>994</v>
      </c>
      <c r="L62" s="180"/>
      <c r="M62" s="180"/>
      <c r="N62" s="180">
        <f>'将来負担比率（分子）の構造'!M$45</f>
        <v>1020</v>
      </c>
      <c r="O62" s="180"/>
      <c r="P62" s="180"/>
    </row>
    <row r="63" spans="1:16" x14ac:dyDescent="0.15">
      <c r="A63" s="180" t="s">
        <v>34</v>
      </c>
      <c r="B63" s="180">
        <f>'将来負担比率（分子）の構造'!I$44</f>
        <v>36</v>
      </c>
      <c r="C63" s="180"/>
      <c r="D63" s="180"/>
      <c r="E63" s="180">
        <f>'将来負担比率（分子）の構造'!J$44</f>
        <v>14</v>
      </c>
      <c r="F63" s="180"/>
      <c r="G63" s="180"/>
      <c r="H63" s="180">
        <f>'将来負担比率（分子）の構造'!K$44</f>
        <v>4</v>
      </c>
      <c r="I63" s="180"/>
      <c r="J63" s="180"/>
      <c r="K63" s="180">
        <f>'将来負担比率（分子）の構造'!L$44</f>
        <v>3</v>
      </c>
      <c r="L63" s="180"/>
      <c r="M63" s="180"/>
      <c r="N63" s="180">
        <f>'将来負担比率（分子）の構造'!M$44</f>
        <v>1</v>
      </c>
      <c r="O63" s="180"/>
      <c r="P63" s="180"/>
    </row>
    <row r="64" spans="1:16" x14ac:dyDescent="0.15">
      <c r="A64" s="180" t="s">
        <v>33</v>
      </c>
      <c r="B64" s="180">
        <f>'将来負担比率（分子）の構造'!I$43</f>
        <v>1248</v>
      </c>
      <c r="C64" s="180"/>
      <c r="D64" s="180"/>
      <c r="E64" s="180">
        <f>'将来負担比率（分子）の構造'!J$43</f>
        <v>1210</v>
      </c>
      <c r="F64" s="180"/>
      <c r="G64" s="180"/>
      <c r="H64" s="180">
        <f>'将来負担比率（分子）の構造'!K$43</f>
        <v>1194</v>
      </c>
      <c r="I64" s="180"/>
      <c r="J64" s="180"/>
      <c r="K64" s="180">
        <f>'将来負担比率（分子）の構造'!L$43</f>
        <v>1166</v>
      </c>
      <c r="L64" s="180"/>
      <c r="M64" s="180"/>
      <c r="N64" s="180">
        <f>'将来負担比率（分子）の構造'!M$43</f>
        <v>1125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4717</v>
      </c>
      <c r="C66" s="180"/>
      <c r="D66" s="180"/>
      <c r="E66" s="180">
        <f>'将来負担比率（分子）の構造'!J$41</f>
        <v>4728</v>
      </c>
      <c r="F66" s="180"/>
      <c r="G66" s="180"/>
      <c r="H66" s="180">
        <f>'将来負担比率（分子）の構造'!K$41</f>
        <v>4619</v>
      </c>
      <c r="I66" s="180"/>
      <c r="J66" s="180"/>
      <c r="K66" s="180">
        <f>'将来負担比率（分子）の構造'!L$41</f>
        <v>4538</v>
      </c>
      <c r="L66" s="180"/>
      <c r="M66" s="180"/>
      <c r="N66" s="180">
        <f>'将来負担比率（分子）の構造'!M$41</f>
        <v>4335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1625</v>
      </c>
      <c r="C72" s="184">
        <f>基金残高に係る経年分析!G55</f>
        <v>1675</v>
      </c>
      <c r="D72" s="184">
        <f>基金残高に係る経年分析!H55</f>
        <v>1719</v>
      </c>
    </row>
    <row r="73" spans="1:16" x14ac:dyDescent="0.15">
      <c r="A73" s="183" t="s">
        <v>78</v>
      </c>
      <c r="B73" s="184">
        <f>基金残高に係る経年分析!F56</f>
        <v>8</v>
      </c>
      <c r="C73" s="184">
        <f>基金残高に係る経年分析!G56</f>
        <v>8</v>
      </c>
      <c r="D73" s="184">
        <f>基金残高に係る経年分析!H56</f>
        <v>8</v>
      </c>
    </row>
    <row r="74" spans="1:16" x14ac:dyDescent="0.15">
      <c r="A74" s="183" t="s">
        <v>79</v>
      </c>
      <c r="B74" s="184">
        <f>基金残高に係る経年分析!F57</f>
        <v>1509</v>
      </c>
      <c r="C74" s="184">
        <f>基金残高に係る経年分析!G57</f>
        <v>1515</v>
      </c>
      <c r="D74" s="184">
        <f>基金残高に係る経年分析!H57</f>
        <v>1553</v>
      </c>
    </row>
  </sheetData>
  <sheetProtection algorithmName="SHA-512" hashValue="Sem7XukjV5CxNs+yqQSx0NiDNZ9BQjxFzPPzGJ4NfYDPpm+sjg9dC2BB2pqOr+8XknL81th6IKrqIp3pIwb6dA==" saltValue="ByafSvfsb5tGbSMaJE/M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1412133</v>
      </c>
      <c r="S5" s="727"/>
      <c r="T5" s="727"/>
      <c r="U5" s="727"/>
      <c r="V5" s="727"/>
      <c r="W5" s="727"/>
      <c r="X5" s="727"/>
      <c r="Y5" s="773"/>
      <c r="Z5" s="791">
        <v>30.4</v>
      </c>
      <c r="AA5" s="791"/>
      <c r="AB5" s="791"/>
      <c r="AC5" s="791"/>
      <c r="AD5" s="792">
        <v>1412133</v>
      </c>
      <c r="AE5" s="792"/>
      <c r="AF5" s="792"/>
      <c r="AG5" s="792"/>
      <c r="AH5" s="792"/>
      <c r="AI5" s="792"/>
      <c r="AJ5" s="792"/>
      <c r="AK5" s="792"/>
      <c r="AL5" s="774">
        <v>46.4</v>
      </c>
      <c r="AM5" s="743"/>
      <c r="AN5" s="743"/>
      <c r="AO5" s="775"/>
      <c r="AP5" s="760" t="s">
        <v>229</v>
      </c>
      <c r="AQ5" s="761"/>
      <c r="AR5" s="761"/>
      <c r="AS5" s="761"/>
      <c r="AT5" s="761"/>
      <c r="AU5" s="761"/>
      <c r="AV5" s="761"/>
      <c r="AW5" s="761"/>
      <c r="AX5" s="761"/>
      <c r="AY5" s="761"/>
      <c r="AZ5" s="761"/>
      <c r="BA5" s="761"/>
      <c r="BB5" s="761"/>
      <c r="BC5" s="761"/>
      <c r="BD5" s="761"/>
      <c r="BE5" s="761"/>
      <c r="BF5" s="762"/>
      <c r="BG5" s="661">
        <v>1412033</v>
      </c>
      <c r="BH5" s="664"/>
      <c r="BI5" s="664"/>
      <c r="BJ5" s="664"/>
      <c r="BK5" s="664"/>
      <c r="BL5" s="664"/>
      <c r="BM5" s="664"/>
      <c r="BN5" s="665"/>
      <c r="BO5" s="723">
        <v>100</v>
      </c>
      <c r="BP5" s="723"/>
      <c r="BQ5" s="723"/>
      <c r="BR5" s="723"/>
      <c r="BS5" s="724" t="s">
        <v>230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222</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35473</v>
      </c>
      <c r="S6" s="664"/>
      <c r="T6" s="664"/>
      <c r="U6" s="664"/>
      <c r="V6" s="664"/>
      <c r="W6" s="664"/>
      <c r="X6" s="664"/>
      <c r="Y6" s="665"/>
      <c r="Z6" s="723">
        <v>0.8</v>
      </c>
      <c r="AA6" s="723"/>
      <c r="AB6" s="723"/>
      <c r="AC6" s="723"/>
      <c r="AD6" s="724">
        <v>35473</v>
      </c>
      <c r="AE6" s="724"/>
      <c r="AF6" s="724"/>
      <c r="AG6" s="724"/>
      <c r="AH6" s="724"/>
      <c r="AI6" s="724"/>
      <c r="AJ6" s="724"/>
      <c r="AK6" s="724"/>
      <c r="AL6" s="666">
        <v>1.2</v>
      </c>
      <c r="AM6" s="667"/>
      <c r="AN6" s="667"/>
      <c r="AO6" s="725"/>
      <c r="AP6" s="658" t="s">
        <v>235</v>
      </c>
      <c r="AQ6" s="659"/>
      <c r="AR6" s="659"/>
      <c r="AS6" s="659"/>
      <c r="AT6" s="659"/>
      <c r="AU6" s="659"/>
      <c r="AV6" s="659"/>
      <c r="AW6" s="659"/>
      <c r="AX6" s="659"/>
      <c r="AY6" s="659"/>
      <c r="AZ6" s="659"/>
      <c r="BA6" s="659"/>
      <c r="BB6" s="659"/>
      <c r="BC6" s="659"/>
      <c r="BD6" s="659"/>
      <c r="BE6" s="659"/>
      <c r="BF6" s="660"/>
      <c r="BG6" s="661">
        <v>1412033</v>
      </c>
      <c r="BH6" s="664"/>
      <c r="BI6" s="664"/>
      <c r="BJ6" s="664"/>
      <c r="BK6" s="664"/>
      <c r="BL6" s="664"/>
      <c r="BM6" s="664"/>
      <c r="BN6" s="665"/>
      <c r="BO6" s="723">
        <v>100</v>
      </c>
      <c r="BP6" s="723"/>
      <c r="BQ6" s="723"/>
      <c r="BR6" s="723"/>
      <c r="BS6" s="724" t="s">
        <v>137</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97739</v>
      </c>
      <c r="CS6" s="664"/>
      <c r="CT6" s="664"/>
      <c r="CU6" s="664"/>
      <c r="CV6" s="664"/>
      <c r="CW6" s="664"/>
      <c r="CX6" s="664"/>
      <c r="CY6" s="665"/>
      <c r="CZ6" s="774">
        <v>2.1</v>
      </c>
      <c r="DA6" s="743"/>
      <c r="DB6" s="743"/>
      <c r="DC6" s="777"/>
      <c r="DD6" s="669" t="s">
        <v>128</v>
      </c>
      <c r="DE6" s="664"/>
      <c r="DF6" s="664"/>
      <c r="DG6" s="664"/>
      <c r="DH6" s="664"/>
      <c r="DI6" s="664"/>
      <c r="DJ6" s="664"/>
      <c r="DK6" s="664"/>
      <c r="DL6" s="664"/>
      <c r="DM6" s="664"/>
      <c r="DN6" s="664"/>
      <c r="DO6" s="664"/>
      <c r="DP6" s="665"/>
      <c r="DQ6" s="669">
        <v>97739</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4075</v>
      </c>
      <c r="S7" s="664"/>
      <c r="T7" s="664"/>
      <c r="U7" s="664"/>
      <c r="V7" s="664"/>
      <c r="W7" s="664"/>
      <c r="X7" s="664"/>
      <c r="Y7" s="665"/>
      <c r="Z7" s="723">
        <v>0.1</v>
      </c>
      <c r="AA7" s="723"/>
      <c r="AB7" s="723"/>
      <c r="AC7" s="723"/>
      <c r="AD7" s="724">
        <v>4075</v>
      </c>
      <c r="AE7" s="724"/>
      <c r="AF7" s="724"/>
      <c r="AG7" s="724"/>
      <c r="AH7" s="724"/>
      <c r="AI7" s="724"/>
      <c r="AJ7" s="724"/>
      <c r="AK7" s="724"/>
      <c r="AL7" s="666">
        <v>0.1</v>
      </c>
      <c r="AM7" s="667"/>
      <c r="AN7" s="667"/>
      <c r="AO7" s="725"/>
      <c r="AP7" s="658" t="s">
        <v>238</v>
      </c>
      <c r="AQ7" s="659"/>
      <c r="AR7" s="659"/>
      <c r="AS7" s="659"/>
      <c r="AT7" s="659"/>
      <c r="AU7" s="659"/>
      <c r="AV7" s="659"/>
      <c r="AW7" s="659"/>
      <c r="AX7" s="659"/>
      <c r="AY7" s="659"/>
      <c r="AZ7" s="659"/>
      <c r="BA7" s="659"/>
      <c r="BB7" s="659"/>
      <c r="BC7" s="659"/>
      <c r="BD7" s="659"/>
      <c r="BE7" s="659"/>
      <c r="BF7" s="660"/>
      <c r="BG7" s="661">
        <v>681543</v>
      </c>
      <c r="BH7" s="664"/>
      <c r="BI7" s="664"/>
      <c r="BJ7" s="664"/>
      <c r="BK7" s="664"/>
      <c r="BL7" s="664"/>
      <c r="BM7" s="664"/>
      <c r="BN7" s="665"/>
      <c r="BO7" s="723">
        <v>48.3</v>
      </c>
      <c r="BP7" s="723"/>
      <c r="BQ7" s="723"/>
      <c r="BR7" s="723"/>
      <c r="BS7" s="724" t="s">
        <v>128</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721977</v>
      </c>
      <c r="CS7" s="664"/>
      <c r="CT7" s="664"/>
      <c r="CU7" s="664"/>
      <c r="CV7" s="664"/>
      <c r="CW7" s="664"/>
      <c r="CX7" s="664"/>
      <c r="CY7" s="665"/>
      <c r="CZ7" s="723">
        <v>15.7</v>
      </c>
      <c r="DA7" s="723"/>
      <c r="DB7" s="723"/>
      <c r="DC7" s="723"/>
      <c r="DD7" s="669">
        <v>1983</v>
      </c>
      <c r="DE7" s="664"/>
      <c r="DF7" s="664"/>
      <c r="DG7" s="664"/>
      <c r="DH7" s="664"/>
      <c r="DI7" s="664"/>
      <c r="DJ7" s="664"/>
      <c r="DK7" s="664"/>
      <c r="DL7" s="664"/>
      <c r="DM7" s="664"/>
      <c r="DN7" s="664"/>
      <c r="DO7" s="664"/>
      <c r="DP7" s="665"/>
      <c r="DQ7" s="669">
        <v>645288</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9697</v>
      </c>
      <c r="S8" s="664"/>
      <c r="T8" s="664"/>
      <c r="U8" s="664"/>
      <c r="V8" s="664"/>
      <c r="W8" s="664"/>
      <c r="X8" s="664"/>
      <c r="Y8" s="665"/>
      <c r="Z8" s="723">
        <v>0.2</v>
      </c>
      <c r="AA8" s="723"/>
      <c r="AB8" s="723"/>
      <c r="AC8" s="723"/>
      <c r="AD8" s="724">
        <v>9697</v>
      </c>
      <c r="AE8" s="724"/>
      <c r="AF8" s="724"/>
      <c r="AG8" s="724"/>
      <c r="AH8" s="724"/>
      <c r="AI8" s="724"/>
      <c r="AJ8" s="724"/>
      <c r="AK8" s="724"/>
      <c r="AL8" s="666">
        <v>0.3</v>
      </c>
      <c r="AM8" s="667"/>
      <c r="AN8" s="667"/>
      <c r="AO8" s="725"/>
      <c r="AP8" s="658" t="s">
        <v>241</v>
      </c>
      <c r="AQ8" s="659"/>
      <c r="AR8" s="659"/>
      <c r="AS8" s="659"/>
      <c r="AT8" s="659"/>
      <c r="AU8" s="659"/>
      <c r="AV8" s="659"/>
      <c r="AW8" s="659"/>
      <c r="AX8" s="659"/>
      <c r="AY8" s="659"/>
      <c r="AZ8" s="659"/>
      <c r="BA8" s="659"/>
      <c r="BB8" s="659"/>
      <c r="BC8" s="659"/>
      <c r="BD8" s="659"/>
      <c r="BE8" s="659"/>
      <c r="BF8" s="660"/>
      <c r="BG8" s="661">
        <v>22515</v>
      </c>
      <c r="BH8" s="664"/>
      <c r="BI8" s="664"/>
      <c r="BJ8" s="664"/>
      <c r="BK8" s="664"/>
      <c r="BL8" s="664"/>
      <c r="BM8" s="664"/>
      <c r="BN8" s="665"/>
      <c r="BO8" s="723">
        <v>1.6</v>
      </c>
      <c r="BP8" s="723"/>
      <c r="BQ8" s="723"/>
      <c r="BR8" s="723"/>
      <c r="BS8" s="669" t="s">
        <v>230</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1727744</v>
      </c>
      <c r="CS8" s="664"/>
      <c r="CT8" s="664"/>
      <c r="CU8" s="664"/>
      <c r="CV8" s="664"/>
      <c r="CW8" s="664"/>
      <c r="CX8" s="664"/>
      <c r="CY8" s="665"/>
      <c r="CZ8" s="723">
        <v>37.5</v>
      </c>
      <c r="DA8" s="723"/>
      <c r="DB8" s="723"/>
      <c r="DC8" s="723"/>
      <c r="DD8" s="669">
        <v>6789</v>
      </c>
      <c r="DE8" s="664"/>
      <c r="DF8" s="664"/>
      <c r="DG8" s="664"/>
      <c r="DH8" s="664"/>
      <c r="DI8" s="664"/>
      <c r="DJ8" s="664"/>
      <c r="DK8" s="664"/>
      <c r="DL8" s="664"/>
      <c r="DM8" s="664"/>
      <c r="DN8" s="664"/>
      <c r="DO8" s="664"/>
      <c r="DP8" s="665"/>
      <c r="DQ8" s="669">
        <v>921882</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8205</v>
      </c>
      <c r="S9" s="664"/>
      <c r="T9" s="664"/>
      <c r="U9" s="664"/>
      <c r="V9" s="664"/>
      <c r="W9" s="664"/>
      <c r="X9" s="664"/>
      <c r="Y9" s="665"/>
      <c r="Z9" s="723">
        <v>0.2</v>
      </c>
      <c r="AA9" s="723"/>
      <c r="AB9" s="723"/>
      <c r="AC9" s="723"/>
      <c r="AD9" s="724">
        <v>8205</v>
      </c>
      <c r="AE9" s="724"/>
      <c r="AF9" s="724"/>
      <c r="AG9" s="724"/>
      <c r="AH9" s="724"/>
      <c r="AI9" s="724"/>
      <c r="AJ9" s="724"/>
      <c r="AK9" s="724"/>
      <c r="AL9" s="666">
        <v>0.3</v>
      </c>
      <c r="AM9" s="667"/>
      <c r="AN9" s="667"/>
      <c r="AO9" s="725"/>
      <c r="AP9" s="658" t="s">
        <v>244</v>
      </c>
      <c r="AQ9" s="659"/>
      <c r="AR9" s="659"/>
      <c r="AS9" s="659"/>
      <c r="AT9" s="659"/>
      <c r="AU9" s="659"/>
      <c r="AV9" s="659"/>
      <c r="AW9" s="659"/>
      <c r="AX9" s="659"/>
      <c r="AY9" s="659"/>
      <c r="AZ9" s="659"/>
      <c r="BA9" s="659"/>
      <c r="BB9" s="659"/>
      <c r="BC9" s="659"/>
      <c r="BD9" s="659"/>
      <c r="BE9" s="659"/>
      <c r="BF9" s="660"/>
      <c r="BG9" s="661">
        <v>631188</v>
      </c>
      <c r="BH9" s="664"/>
      <c r="BI9" s="664"/>
      <c r="BJ9" s="664"/>
      <c r="BK9" s="664"/>
      <c r="BL9" s="664"/>
      <c r="BM9" s="664"/>
      <c r="BN9" s="665"/>
      <c r="BO9" s="723">
        <v>44.7</v>
      </c>
      <c r="BP9" s="723"/>
      <c r="BQ9" s="723"/>
      <c r="BR9" s="723"/>
      <c r="BS9" s="669" t="s">
        <v>128</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362411</v>
      </c>
      <c r="CS9" s="664"/>
      <c r="CT9" s="664"/>
      <c r="CU9" s="664"/>
      <c r="CV9" s="664"/>
      <c r="CW9" s="664"/>
      <c r="CX9" s="664"/>
      <c r="CY9" s="665"/>
      <c r="CZ9" s="723">
        <v>7.9</v>
      </c>
      <c r="DA9" s="723"/>
      <c r="DB9" s="723"/>
      <c r="DC9" s="723"/>
      <c r="DD9" s="669" t="s">
        <v>128</v>
      </c>
      <c r="DE9" s="664"/>
      <c r="DF9" s="664"/>
      <c r="DG9" s="664"/>
      <c r="DH9" s="664"/>
      <c r="DI9" s="664"/>
      <c r="DJ9" s="664"/>
      <c r="DK9" s="664"/>
      <c r="DL9" s="664"/>
      <c r="DM9" s="664"/>
      <c r="DN9" s="664"/>
      <c r="DO9" s="664"/>
      <c r="DP9" s="665"/>
      <c r="DQ9" s="669">
        <v>331694</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137</v>
      </c>
      <c r="AE10" s="724"/>
      <c r="AF10" s="724"/>
      <c r="AG10" s="724"/>
      <c r="AH10" s="724"/>
      <c r="AI10" s="724"/>
      <c r="AJ10" s="724"/>
      <c r="AK10" s="724"/>
      <c r="AL10" s="666" t="s">
        <v>230</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16676</v>
      </c>
      <c r="BH10" s="664"/>
      <c r="BI10" s="664"/>
      <c r="BJ10" s="664"/>
      <c r="BK10" s="664"/>
      <c r="BL10" s="664"/>
      <c r="BM10" s="664"/>
      <c r="BN10" s="665"/>
      <c r="BO10" s="723">
        <v>1.2</v>
      </c>
      <c r="BP10" s="723"/>
      <c r="BQ10" s="723"/>
      <c r="BR10" s="723"/>
      <c r="BS10" s="669" t="s">
        <v>137</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128</v>
      </c>
      <c r="CS10" s="664"/>
      <c r="CT10" s="664"/>
      <c r="CU10" s="664"/>
      <c r="CV10" s="664"/>
      <c r="CW10" s="664"/>
      <c r="CX10" s="664"/>
      <c r="CY10" s="665"/>
      <c r="CZ10" s="723" t="s">
        <v>128</v>
      </c>
      <c r="DA10" s="723"/>
      <c r="DB10" s="723"/>
      <c r="DC10" s="723"/>
      <c r="DD10" s="669" t="s">
        <v>230</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137</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11164</v>
      </c>
      <c r="BH11" s="664"/>
      <c r="BI11" s="664"/>
      <c r="BJ11" s="664"/>
      <c r="BK11" s="664"/>
      <c r="BL11" s="664"/>
      <c r="BM11" s="664"/>
      <c r="BN11" s="665"/>
      <c r="BO11" s="723">
        <v>0.8</v>
      </c>
      <c r="BP11" s="723"/>
      <c r="BQ11" s="723"/>
      <c r="BR11" s="723"/>
      <c r="BS11" s="669" t="s">
        <v>230</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60751</v>
      </c>
      <c r="CS11" s="664"/>
      <c r="CT11" s="664"/>
      <c r="CU11" s="664"/>
      <c r="CV11" s="664"/>
      <c r="CW11" s="664"/>
      <c r="CX11" s="664"/>
      <c r="CY11" s="665"/>
      <c r="CZ11" s="723">
        <v>1.3</v>
      </c>
      <c r="DA11" s="723"/>
      <c r="DB11" s="723"/>
      <c r="DC11" s="723"/>
      <c r="DD11" s="669">
        <v>20050</v>
      </c>
      <c r="DE11" s="664"/>
      <c r="DF11" s="664"/>
      <c r="DG11" s="664"/>
      <c r="DH11" s="664"/>
      <c r="DI11" s="664"/>
      <c r="DJ11" s="664"/>
      <c r="DK11" s="664"/>
      <c r="DL11" s="664"/>
      <c r="DM11" s="664"/>
      <c r="DN11" s="664"/>
      <c r="DO11" s="664"/>
      <c r="DP11" s="665"/>
      <c r="DQ11" s="669">
        <v>50707</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213297</v>
      </c>
      <c r="S12" s="664"/>
      <c r="T12" s="664"/>
      <c r="U12" s="664"/>
      <c r="V12" s="664"/>
      <c r="W12" s="664"/>
      <c r="X12" s="664"/>
      <c r="Y12" s="665"/>
      <c r="Z12" s="723">
        <v>4.5999999999999996</v>
      </c>
      <c r="AA12" s="723"/>
      <c r="AB12" s="723"/>
      <c r="AC12" s="723"/>
      <c r="AD12" s="724">
        <v>213297</v>
      </c>
      <c r="AE12" s="724"/>
      <c r="AF12" s="724"/>
      <c r="AG12" s="724"/>
      <c r="AH12" s="724"/>
      <c r="AI12" s="724"/>
      <c r="AJ12" s="724"/>
      <c r="AK12" s="724"/>
      <c r="AL12" s="666">
        <v>7</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496445</v>
      </c>
      <c r="BH12" s="664"/>
      <c r="BI12" s="664"/>
      <c r="BJ12" s="664"/>
      <c r="BK12" s="664"/>
      <c r="BL12" s="664"/>
      <c r="BM12" s="664"/>
      <c r="BN12" s="665"/>
      <c r="BO12" s="723">
        <v>35.200000000000003</v>
      </c>
      <c r="BP12" s="723"/>
      <c r="BQ12" s="723"/>
      <c r="BR12" s="723"/>
      <c r="BS12" s="669" t="s">
        <v>128</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46251</v>
      </c>
      <c r="CS12" s="664"/>
      <c r="CT12" s="664"/>
      <c r="CU12" s="664"/>
      <c r="CV12" s="664"/>
      <c r="CW12" s="664"/>
      <c r="CX12" s="664"/>
      <c r="CY12" s="665"/>
      <c r="CZ12" s="723">
        <v>1</v>
      </c>
      <c r="DA12" s="723"/>
      <c r="DB12" s="723"/>
      <c r="DC12" s="723"/>
      <c r="DD12" s="669" t="s">
        <v>137</v>
      </c>
      <c r="DE12" s="664"/>
      <c r="DF12" s="664"/>
      <c r="DG12" s="664"/>
      <c r="DH12" s="664"/>
      <c r="DI12" s="664"/>
      <c r="DJ12" s="664"/>
      <c r="DK12" s="664"/>
      <c r="DL12" s="664"/>
      <c r="DM12" s="664"/>
      <c r="DN12" s="664"/>
      <c r="DO12" s="664"/>
      <c r="DP12" s="665"/>
      <c r="DQ12" s="669">
        <v>41269</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23974</v>
      </c>
      <c r="S13" s="664"/>
      <c r="T13" s="664"/>
      <c r="U13" s="664"/>
      <c r="V13" s="664"/>
      <c r="W13" s="664"/>
      <c r="X13" s="664"/>
      <c r="Y13" s="665"/>
      <c r="Z13" s="723">
        <v>0.5</v>
      </c>
      <c r="AA13" s="723"/>
      <c r="AB13" s="723"/>
      <c r="AC13" s="723"/>
      <c r="AD13" s="724">
        <v>23974</v>
      </c>
      <c r="AE13" s="724"/>
      <c r="AF13" s="724"/>
      <c r="AG13" s="724"/>
      <c r="AH13" s="724"/>
      <c r="AI13" s="724"/>
      <c r="AJ13" s="724"/>
      <c r="AK13" s="724"/>
      <c r="AL13" s="666">
        <v>0.8</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496445</v>
      </c>
      <c r="BH13" s="664"/>
      <c r="BI13" s="664"/>
      <c r="BJ13" s="664"/>
      <c r="BK13" s="664"/>
      <c r="BL13" s="664"/>
      <c r="BM13" s="664"/>
      <c r="BN13" s="665"/>
      <c r="BO13" s="723">
        <v>35.200000000000003</v>
      </c>
      <c r="BP13" s="723"/>
      <c r="BQ13" s="723"/>
      <c r="BR13" s="723"/>
      <c r="BS13" s="669" t="s">
        <v>137</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308540</v>
      </c>
      <c r="CS13" s="664"/>
      <c r="CT13" s="664"/>
      <c r="CU13" s="664"/>
      <c r="CV13" s="664"/>
      <c r="CW13" s="664"/>
      <c r="CX13" s="664"/>
      <c r="CY13" s="665"/>
      <c r="CZ13" s="723">
        <v>6.7</v>
      </c>
      <c r="DA13" s="723"/>
      <c r="DB13" s="723"/>
      <c r="DC13" s="723"/>
      <c r="DD13" s="669">
        <v>45724</v>
      </c>
      <c r="DE13" s="664"/>
      <c r="DF13" s="664"/>
      <c r="DG13" s="664"/>
      <c r="DH13" s="664"/>
      <c r="DI13" s="664"/>
      <c r="DJ13" s="664"/>
      <c r="DK13" s="664"/>
      <c r="DL13" s="664"/>
      <c r="DM13" s="664"/>
      <c r="DN13" s="664"/>
      <c r="DO13" s="664"/>
      <c r="DP13" s="665"/>
      <c r="DQ13" s="669">
        <v>273745</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35624</v>
      </c>
      <c r="BH14" s="664"/>
      <c r="BI14" s="664"/>
      <c r="BJ14" s="664"/>
      <c r="BK14" s="664"/>
      <c r="BL14" s="664"/>
      <c r="BM14" s="664"/>
      <c r="BN14" s="665"/>
      <c r="BO14" s="723">
        <v>2.5</v>
      </c>
      <c r="BP14" s="723"/>
      <c r="BQ14" s="723"/>
      <c r="BR14" s="723"/>
      <c r="BS14" s="669" t="s">
        <v>230</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239730</v>
      </c>
      <c r="CS14" s="664"/>
      <c r="CT14" s="664"/>
      <c r="CU14" s="664"/>
      <c r="CV14" s="664"/>
      <c r="CW14" s="664"/>
      <c r="CX14" s="664"/>
      <c r="CY14" s="665"/>
      <c r="CZ14" s="723">
        <v>5.2</v>
      </c>
      <c r="DA14" s="723"/>
      <c r="DB14" s="723"/>
      <c r="DC14" s="723"/>
      <c r="DD14" s="669">
        <v>6244</v>
      </c>
      <c r="DE14" s="664"/>
      <c r="DF14" s="664"/>
      <c r="DG14" s="664"/>
      <c r="DH14" s="664"/>
      <c r="DI14" s="664"/>
      <c r="DJ14" s="664"/>
      <c r="DK14" s="664"/>
      <c r="DL14" s="664"/>
      <c r="DM14" s="664"/>
      <c r="DN14" s="664"/>
      <c r="DO14" s="664"/>
      <c r="DP14" s="665"/>
      <c r="DQ14" s="669">
        <v>228906</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19218</v>
      </c>
      <c r="S15" s="664"/>
      <c r="T15" s="664"/>
      <c r="U15" s="664"/>
      <c r="V15" s="664"/>
      <c r="W15" s="664"/>
      <c r="X15" s="664"/>
      <c r="Y15" s="665"/>
      <c r="Z15" s="723">
        <v>0.4</v>
      </c>
      <c r="AA15" s="723"/>
      <c r="AB15" s="723"/>
      <c r="AC15" s="723"/>
      <c r="AD15" s="724">
        <v>19218</v>
      </c>
      <c r="AE15" s="724"/>
      <c r="AF15" s="724"/>
      <c r="AG15" s="724"/>
      <c r="AH15" s="724"/>
      <c r="AI15" s="724"/>
      <c r="AJ15" s="724"/>
      <c r="AK15" s="724"/>
      <c r="AL15" s="666">
        <v>0.6</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198421</v>
      </c>
      <c r="BH15" s="664"/>
      <c r="BI15" s="664"/>
      <c r="BJ15" s="664"/>
      <c r="BK15" s="664"/>
      <c r="BL15" s="664"/>
      <c r="BM15" s="664"/>
      <c r="BN15" s="665"/>
      <c r="BO15" s="723">
        <v>14.1</v>
      </c>
      <c r="BP15" s="723"/>
      <c r="BQ15" s="723"/>
      <c r="BR15" s="723"/>
      <c r="BS15" s="669" t="s">
        <v>128</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519690</v>
      </c>
      <c r="CS15" s="664"/>
      <c r="CT15" s="664"/>
      <c r="CU15" s="664"/>
      <c r="CV15" s="664"/>
      <c r="CW15" s="664"/>
      <c r="CX15" s="664"/>
      <c r="CY15" s="665"/>
      <c r="CZ15" s="723">
        <v>11.3</v>
      </c>
      <c r="DA15" s="723"/>
      <c r="DB15" s="723"/>
      <c r="DC15" s="723"/>
      <c r="DD15" s="669">
        <v>21141</v>
      </c>
      <c r="DE15" s="664"/>
      <c r="DF15" s="664"/>
      <c r="DG15" s="664"/>
      <c r="DH15" s="664"/>
      <c r="DI15" s="664"/>
      <c r="DJ15" s="664"/>
      <c r="DK15" s="664"/>
      <c r="DL15" s="664"/>
      <c r="DM15" s="664"/>
      <c r="DN15" s="664"/>
      <c r="DO15" s="664"/>
      <c r="DP15" s="665"/>
      <c r="DQ15" s="669">
        <v>424832</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230</v>
      </c>
      <c r="AA16" s="723"/>
      <c r="AB16" s="723"/>
      <c r="AC16" s="723"/>
      <c r="AD16" s="724" t="s">
        <v>230</v>
      </c>
      <c r="AE16" s="724"/>
      <c r="AF16" s="724"/>
      <c r="AG16" s="724"/>
      <c r="AH16" s="724"/>
      <c r="AI16" s="724"/>
      <c r="AJ16" s="724"/>
      <c r="AK16" s="724"/>
      <c r="AL16" s="666" t="s">
        <v>137</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230</v>
      </c>
      <c r="BH16" s="664"/>
      <c r="BI16" s="664"/>
      <c r="BJ16" s="664"/>
      <c r="BK16" s="664"/>
      <c r="BL16" s="664"/>
      <c r="BM16" s="664"/>
      <c r="BN16" s="665"/>
      <c r="BO16" s="723" t="s">
        <v>128</v>
      </c>
      <c r="BP16" s="723"/>
      <c r="BQ16" s="723"/>
      <c r="BR16" s="723"/>
      <c r="BS16" s="669" t="s">
        <v>137</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30103</v>
      </c>
      <c r="CS16" s="664"/>
      <c r="CT16" s="664"/>
      <c r="CU16" s="664"/>
      <c r="CV16" s="664"/>
      <c r="CW16" s="664"/>
      <c r="CX16" s="664"/>
      <c r="CY16" s="665"/>
      <c r="CZ16" s="723">
        <v>0.7</v>
      </c>
      <c r="DA16" s="723"/>
      <c r="DB16" s="723"/>
      <c r="DC16" s="723"/>
      <c r="DD16" s="669" t="s">
        <v>128</v>
      </c>
      <c r="DE16" s="664"/>
      <c r="DF16" s="664"/>
      <c r="DG16" s="664"/>
      <c r="DH16" s="664"/>
      <c r="DI16" s="664"/>
      <c r="DJ16" s="664"/>
      <c r="DK16" s="664"/>
      <c r="DL16" s="664"/>
      <c r="DM16" s="664"/>
      <c r="DN16" s="664"/>
      <c r="DO16" s="664"/>
      <c r="DP16" s="665"/>
      <c r="DQ16" s="669">
        <v>20366</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10208</v>
      </c>
      <c r="S17" s="664"/>
      <c r="T17" s="664"/>
      <c r="U17" s="664"/>
      <c r="V17" s="664"/>
      <c r="W17" s="664"/>
      <c r="X17" s="664"/>
      <c r="Y17" s="665"/>
      <c r="Z17" s="723">
        <v>0.2</v>
      </c>
      <c r="AA17" s="723"/>
      <c r="AB17" s="723"/>
      <c r="AC17" s="723"/>
      <c r="AD17" s="724">
        <v>10208</v>
      </c>
      <c r="AE17" s="724"/>
      <c r="AF17" s="724"/>
      <c r="AG17" s="724"/>
      <c r="AH17" s="724"/>
      <c r="AI17" s="724"/>
      <c r="AJ17" s="724"/>
      <c r="AK17" s="724"/>
      <c r="AL17" s="666">
        <v>0.3</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137</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471455</v>
      </c>
      <c r="CS17" s="664"/>
      <c r="CT17" s="664"/>
      <c r="CU17" s="664"/>
      <c r="CV17" s="664"/>
      <c r="CW17" s="664"/>
      <c r="CX17" s="664"/>
      <c r="CY17" s="665"/>
      <c r="CZ17" s="723">
        <v>10.199999999999999</v>
      </c>
      <c r="DA17" s="723"/>
      <c r="DB17" s="723"/>
      <c r="DC17" s="723"/>
      <c r="DD17" s="669" t="s">
        <v>230</v>
      </c>
      <c r="DE17" s="664"/>
      <c r="DF17" s="664"/>
      <c r="DG17" s="664"/>
      <c r="DH17" s="664"/>
      <c r="DI17" s="664"/>
      <c r="DJ17" s="664"/>
      <c r="DK17" s="664"/>
      <c r="DL17" s="664"/>
      <c r="DM17" s="664"/>
      <c r="DN17" s="664"/>
      <c r="DO17" s="664"/>
      <c r="DP17" s="665"/>
      <c r="DQ17" s="669">
        <v>471455</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1493779</v>
      </c>
      <c r="S18" s="664"/>
      <c r="T18" s="664"/>
      <c r="U18" s="664"/>
      <c r="V18" s="664"/>
      <c r="W18" s="664"/>
      <c r="X18" s="664"/>
      <c r="Y18" s="665"/>
      <c r="Z18" s="723">
        <v>32.200000000000003</v>
      </c>
      <c r="AA18" s="723"/>
      <c r="AB18" s="723"/>
      <c r="AC18" s="723"/>
      <c r="AD18" s="724">
        <v>1292928</v>
      </c>
      <c r="AE18" s="724"/>
      <c r="AF18" s="724"/>
      <c r="AG18" s="724"/>
      <c r="AH18" s="724"/>
      <c r="AI18" s="724"/>
      <c r="AJ18" s="724"/>
      <c r="AK18" s="724"/>
      <c r="AL18" s="666">
        <v>42.5</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v>21980</v>
      </c>
      <c r="CS18" s="664"/>
      <c r="CT18" s="664"/>
      <c r="CU18" s="664"/>
      <c r="CV18" s="664"/>
      <c r="CW18" s="664"/>
      <c r="CX18" s="664"/>
      <c r="CY18" s="665"/>
      <c r="CZ18" s="723">
        <v>0.5</v>
      </c>
      <c r="DA18" s="723"/>
      <c r="DB18" s="723"/>
      <c r="DC18" s="723"/>
      <c r="DD18" s="669" t="s">
        <v>128</v>
      </c>
      <c r="DE18" s="664"/>
      <c r="DF18" s="664"/>
      <c r="DG18" s="664"/>
      <c r="DH18" s="664"/>
      <c r="DI18" s="664"/>
      <c r="DJ18" s="664"/>
      <c r="DK18" s="664"/>
      <c r="DL18" s="664"/>
      <c r="DM18" s="664"/>
      <c r="DN18" s="664"/>
      <c r="DO18" s="664"/>
      <c r="DP18" s="665"/>
      <c r="DQ18" s="669">
        <v>21980</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1292928</v>
      </c>
      <c r="S19" s="664"/>
      <c r="T19" s="664"/>
      <c r="U19" s="664"/>
      <c r="V19" s="664"/>
      <c r="W19" s="664"/>
      <c r="X19" s="664"/>
      <c r="Y19" s="665"/>
      <c r="Z19" s="723">
        <v>27.9</v>
      </c>
      <c r="AA19" s="723"/>
      <c r="AB19" s="723"/>
      <c r="AC19" s="723"/>
      <c r="AD19" s="724">
        <v>1292928</v>
      </c>
      <c r="AE19" s="724"/>
      <c r="AF19" s="724"/>
      <c r="AG19" s="724"/>
      <c r="AH19" s="724"/>
      <c r="AI19" s="724"/>
      <c r="AJ19" s="724"/>
      <c r="AK19" s="724"/>
      <c r="AL19" s="666">
        <v>42.5</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100</v>
      </c>
      <c r="BH19" s="664"/>
      <c r="BI19" s="664"/>
      <c r="BJ19" s="664"/>
      <c r="BK19" s="664"/>
      <c r="BL19" s="664"/>
      <c r="BM19" s="664"/>
      <c r="BN19" s="665"/>
      <c r="BO19" s="723">
        <v>0</v>
      </c>
      <c r="BP19" s="723"/>
      <c r="BQ19" s="723"/>
      <c r="BR19" s="723"/>
      <c r="BS19" s="669" t="s">
        <v>230</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200851</v>
      </c>
      <c r="S20" s="664"/>
      <c r="T20" s="664"/>
      <c r="U20" s="664"/>
      <c r="V20" s="664"/>
      <c r="W20" s="664"/>
      <c r="X20" s="664"/>
      <c r="Y20" s="665"/>
      <c r="Z20" s="723">
        <v>4.3</v>
      </c>
      <c r="AA20" s="723"/>
      <c r="AB20" s="723"/>
      <c r="AC20" s="723"/>
      <c r="AD20" s="724" t="s">
        <v>137</v>
      </c>
      <c r="AE20" s="724"/>
      <c r="AF20" s="724"/>
      <c r="AG20" s="724"/>
      <c r="AH20" s="724"/>
      <c r="AI20" s="724"/>
      <c r="AJ20" s="724"/>
      <c r="AK20" s="724"/>
      <c r="AL20" s="666" t="s">
        <v>128</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100</v>
      </c>
      <c r="BH20" s="664"/>
      <c r="BI20" s="664"/>
      <c r="BJ20" s="664"/>
      <c r="BK20" s="664"/>
      <c r="BL20" s="664"/>
      <c r="BM20" s="664"/>
      <c r="BN20" s="665"/>
      <c r="BO20" s="723">
        <v>0</v>
      </c>
      <c r="BP20" s="723"/>
      <c r="BQ20" s="723"/>
      <c r="BR20" s="723"/>
      <c r="BS20" s="669" t="s">
        <v>128</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4608371</v>
      </c>
      <c r="CS20" s="664"/>
      <c r="CT20" s="664"/>
      <c r="CU20" s="664"/>
      <c r="CV20" s="664"/>
      <c r="CW20" s="664"/>
      <c r="CX20" s="664"/>
      <c r="CY20" s="665"/>
      <c r="CZ20" s="723">
        <v>100</v>
      </c>
      <c r="DA20" s="723"/>
      <c r="DB20" s="723"/>
      <c r="DC20" s="723"/>
      <c r="DD20" s="669">
        <v>101931</v>
      </c>
      <c r="DE20" s="664"/>
      <c r="DF20" s="664"/>
      <c r="DG20" s="664"/>
      <c r="DH20" s="664"/>
      <c r="DI20" s="664"/>
      <c r="DJ20" s="664"/>
      <c r="DK20" s="664"/>
      <c r="DL20" s="664"/>
      <c r="DM20" s="664"/>
      <c r="DN20" s="664"/>
      <c r="DO20" s="664"/>
      <c r="DP20" s="665"/>
      <c r="DQ20" s="669">
        <v>3529863</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230</v>
      </c>
      <c r="AE21" s="724"/>
      <c r="AF21" s="724"/>
      <c r="AG21" s="724"/>
      <c r="AH21" s="724"/>
      <c r="AI21" s="724"/>
      <c r="AJ21" s="724"/>
      <c r="AK21" s="724"/>
      <c r="AL21" s="666" t="s">
        <v>230</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100</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3230059</v>
      </c>
      <c r="S22" s="664"/>
      <c r="T22" s="664"/>
      <c r="U22" s="664"/>
      <c r="V22" s="664"/>
      <c r="W22" s="664"/>
      <c r="X22" s="664"/>
      <c r="Y22" s="665"/>
      <c r="Z22" s="723">
        <v>69.599999999999994</v>
      </c>
      <c r="AA22" s="723"/>
      <c r="AB22" s="723"/>
      <c r="AC22" s="723"/>
      <c r="AD22" s="724">
        <v>3029208</v>
      </c>
      <c r="AE22" s="724"/>
      <c r="AF22" s="724"/>
      <c r="AG22" s="724"/>
      <c r="AH22" s="724"/>
      <c r="AI22" s="724"/>
      <c r="AJ22" s="724"/>
      <c r="AK22" s="724"/>
      <c r="AL22" s="666">
        <v>99.6</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230</v>
      </c>
      <c r="BP22" s="723"/>
      <c r="BQ22" s="723"/>
      <c r="BR22" s="723"/>
      <c r="BS22" s="669" t="s">
        <v>128</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2111</v>
      </c>
      <c r="S23" s="664"/>
      <c r="T23" s="664"/>
      <c r="U23" s="664"/>
      <c r="V23" s="664"/>
      <c r="W23" s="664"/>
      <c r="X23" s="664"/>
      <c r="Y23" s="665"/>
      <c r="Z23" s="723">
        <v>0</v>
      </c>
      <c r="AA23" s="723"/>
      <c r="AB23" s="723"/>
      <c r="AC23" s="723"/>
      <c r="AD23" s="724">
        <v>2111</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230</v>
      </c>
      <c r="BP23" s="723"/>
      <c r="BQ23" s="723"/>
      <c r="BR23" s="723"/>
      <c r="BS23" s="669" t="s">
        <v>128</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60951</v>
      </c>
      <c r="S24" s="664"/>
      <c r="T24" s="664"/>
      <c r="U24" s="664"/>
      <c r="V24" s="664"/>
      <c r="W24" s="664"/>
      <c r="X24" s="664"/>
      <c r="Y24" s="665"/>
      <c r="Z24" s="723">
        <v>1.3</v>
      </c>
      <c r="AA24" s="723"/>
      <c r="AB24" s="723"/>
      <c r="AC24" s="723"/>
      <c r="AD24" s="724" t="s">
        <v>128</v>
      </c>
      <c r="AE24" s="724"/>
      <c r="AF24" s="724"/>
      <c r="AG24" s="724"/>
      <c r="AH24" s="724"/>
      <c r="AI24" s="724"/>
      <c r="AJ24" s="724"/>
      <c r="AK24" s="724"/>
      <c r="AL24" s="666" t="s">
        <v>230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230</v>
      </c>
      <c r="BP24" s="723"/>
      <c r="BQ24" s="723"/>
      <c r="BR24" s="723"/>
      <c r="BS24" s="669" t="s">
        <v>230</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2332969</v>
      </c>
      <c r="CS24" s="727"/>
      <c r="CT24" s="727"/>
      <c r="CU24" s="727"/>
      <c r="CV24" s="727"/>
      <c r="CW24" s="727"/>
      <c r="CX24" s="727"/>
      <c r="CY24" s="773"/>
      <c r="CZ24" s="774">
        <v>50.6</v>
      </c>
      <c r="DA24" s="743"/>
      <c r="DB24" s="743"/>
      <c r="DC24" s="777"/>
      <c r="DD24" s="772">
        <v>1626019</v>
      </c>
      <c r="DE24" s="727"/>
      <c r="DF24" s="727"/>
      <c r="DG24" s="727"/>
      <c r="DH24" s="727"/>
      <c r="DI24" s="727"/>
      <c r="DJ24" s="727"/>
      <c r="DK24" s="773"/>
      <c r="DL24" s="772">
        <v>1625291</v>
      </c>
      <c r="DM24" s="727"/>
      <c r="DN24" s="727"/>
      <c r="DO24" s="727"/>
      <c r="DP24" s="727"/>
      <c r="DQ24" s="727"/>
      <c r="DR24" s="727"/>
      <c r="DS24" s="727"/>
      <c r="DT24" s="727"/>
      <c r="DU24" s="727"/>
      <c r="DV24" s="773"/>
      <c r="DW24" s="774">
        <v>50.1</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34850</v>
      </c>
      <c r="S25" s="664"/>
      <c r="T25" s="664"/>
      <c r="U25" s="664"/>
      <c r="V25" s="664"/>
      <c r="W25" s="664"/>
      <c r="X25" s="664"/>
      <c r="Y25" s="665"/>
      <c r="Z25" s="723">
        <v>0.8</v>
      </c>
      <c r="AA25" s="723"/>
      <c r="AB25" s="723"/>
      <c r="AC25" s="723"/>
      <c r="AD25" s="724">
        <v>10770</v>
      </c>
      <c r="AE25" s="724"/>
      <c r="AF25" s="724"/>
      <c r="AG25" s="724"/>
      <c r="AH25" s="724"/>
      <c r="AI25" s="724"/>
      <c r="AJ25" s="724"/>
      <c r="AK25" s="724"/>
      <c r="AL25" s="666">
        <v>0.4</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230</v>
      </c>
      <c r="BH25" s="664"/>
      <c r="BI25" s="664"/>
      <c r="BJ25" s="664"/>
      <c r="BK25" s="664"/>
      <c r="BL25" s="664"/>
      <c r="BM25" s="664"/>
      <c r="BN25" s="665"/>
      <c r="BO25" s="723" t="s">
        <v>230</v>
      </c>
      <c r="BP25" s="723"/>
      <c r="BQ25" s="723"/>
      <c r="BR25" s="723"/>
      <c r="BS25" s="669" t="s">
        <v>128</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946612</v>
      </c>
      <c r="CS25" s="662"/>
      <c r="CT25" s="662"/>
      <c r="CU25" s="662"/>
      <c r="CV25" s="662"/>
      <c r="CW25" s="662"/>
      <c r="CX25" s="662"/>
      <c r="CY25" s="663"/>
      <c r="CZ25" s="666">
        <v>20.5</v>
      </c>
      <c r="DA25" s="695"/>
      <c r="DB25" s="695"/>
      <c r="DC25" s="696"/>
      <c r="DD25" s="669">
        <v>897877</v>
      </c>
      <c r="DE25" s="662"/>
      <c r="DF25" s="662"/>
      <c r="DG25" s="662"/>
      <c r="DH25" s="662"/>
      <c r="DI25" s="662"/>
      <c r="DJ25" s="662"/>
      <c r="DK25" s="663"/>
      <c r="DL25" s="669">
        <v>897149</v>
      </c>
      <c r="DM25" s="662"/>
      <c r="DN25" s="662"/>
      <c r="DO25" s="662"/>
      <c r="DP25" s="662"/>
      <c r="DQ25" s="662"/>
      <c r="DR25" s="662"/>
      <c r="DS25" s="662"/>
      <c r="DT25" s="662"/>
      <c r="DU25" s="662"/>
      <c r="DV25" s="663"/>
      <c r="DW25" s="666">
        <v>27.7</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25404</v>
      </c>
      <c r="S26" s="664"/>
      <c r="T26" s="664"/>
      <c r="U26" s="664"/>
      <c r="V26" s="664"/>
      <c r="W26" s="664"/>
      <c r="X26" s="664"/>
      <c r="Y26" s="665"/>
      <c r="Z26" s="723">
        <v>0.5</v>
      </c>
      <c r="AA26" s="723"/>
      <c r="AB26" s="723"/>
      <c r="AC26" s="723"/>
      <c r="AD26" s="724" t="s">
        <v>137</v>
      </c>
      <c r="AE26" s="724"/>
      <c r="AF26" s="724"/>
      <c r="AG26" s="724"/>
      <c r="AH26" s="724"/>
      <c r="AI26" s="724"/>
      <c r="AJ26" s="724"/>
      <c r="AK26" s="724"/>
      <c r="AL26" s="666" t="s">
        <v>230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634015</v>
      </c>
      <c r="CS26" s="664"/>
      <c r="CT26" s="664"/>
      <c r="CU26" s="664"/>
      <c r="CV26" s="664"/>
      <c r="CW26" s="664"/>
      <c r="CX26" s="664"/>
      <c r="CY26" s="665"/>
      <c r="CZ26" s="666">
        <v>13.8</v>
      </c>
      <c r="DA26" s="695"/>
      <c r="DB26" s="695"/>
      <c r="DC26" s="696"/>
      <c r="DD26" s="669">
        <v>587835</v>
      </c>
      <c r="DE26" s="664"/>
      <c r="DF26" s="664"/>
      <c r="DG26" s="664"/>
      <c r="DH26" s="664"/>
      <c r="DI26" s="664"/>
      <c r="DJ26" s="664"/>
      <c r="DK26" s="665"/>
      <c r="DL26" s="669" t="s">
        <v>128</v>
      </c>
      <c r="DM26" s="664"/>
      <c r="DN26" s="664"/>
      <c r="DO26" s="664"/>
      <c r="DP26" s="664"/>
      <c r="DQ26" s="664"/>
      <c r="DR26" s="664"/>
      <c r="DS26" s="664"/>
      <c r="DT26" s="664"/>
      <c r="DU26" s="664"/>
      <c r="DV26" s="665"/>
      <c r="DW26" s="666" t="s">
        <v>230</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471979</v>
      </c>
      <c r="S27" s="664"/>
      <c r="T27" s="664"/>
      <c r="U27" s="664"/>
      <c r="V27" s="664"/>
      <c r="W27" s="664"/>
      <c r="X27" s="664"/>
      <c r="Y27" s="665"/>
      <c r="Z27" s="723">
        <v>10.199999999999999</v>
      </c>
      <c r="AA27" s="723"/>
      <c r="AB27" s="723"/>
      <c r="AC27" s="723"/>
      <c r="AD27" s="724" t="s">
        <v>128</v>
      </c>
      <c r="AE27" s="724"/>
      <c r="AF27" s="724"/>
      <c r="AG27" s="724"/>
      <c r="AH27" s="724"/>
      <c r="AI27" s="724"/>
      <c r="AJ27" s="724"/>
      <c r="AK27" s="724"/>
      <c r="AL27" s="666" t="s">
        <v>137</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1412133</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914902</v>
      </c>
      <c r="CS27" s="662"/>
      <c r="CT27" s="662"/>
      <c r="CU27" s="662"/>
      <c r="CV27" s="662"/>
      <c r="CW27" s="662"/>
      <c r="CX27" s="662"/>
      <c r="CY27" s="663"/>
      <c r="CZ27" s="666">
        <v>19.899999999999999</v>
      </c>
      <c r="DA27" s="695"/>
      <c r="DB27" s="695"/>
      <c r="DC27" s="696"/>
      <c r="DD27" s="669">
        <v>256687</v>
      </c>
      <c r="DE27" s="662"/>
      <c r="DF27" s="662"/>
      <c r="DG27" s="662"/>
      <c r="DH27" s="662"/>
      <c r="DI27" s="662"/>
      <c r="DJ27" s="662"/>
      <c r="DK27" s="663"/>
      <c r="DL27" s="669">
        <v>256687</v>
      </c>
      <c r="DM27" s="662"/>
      <c r="DN27" s="662"/>
      <c r="DO27" s="662"/>
      <c r="DP27" s="662"/>
      <c r="DQ27" s="662"/>
      <c r="DR27" s="662"/>
      <c r="DS27" s="662"/>
      <c r="DT27" s="662"/>
      <c r="DU27" s="662"/>
      <c r="DV27" s="663"/>
      <c r="DW27" s="666">
        <v>7.9</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230</v>
      </c>
      <c r="AA28" s="723"/>
      <c r="AB28" s="723"/>
      <c r="AC28" s="723"/>
      <c r="AD28" s="724" t="s">
        <v>230</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471455</v>
      </c>
      <c r="CS28" s="664"/>
      <c r="CT28" s="664"/>
      <c r="CU28" s="664"/>
      <c r="CV28" s="664"/>
      <c r="CW28" s="664"/>
      <c r="CX28" s="664"/>
      <c r="CY28" s="665"/>
      <c r="CZ28" s="666">
        <v>10.199999999999999</v>
      </c>
      <c r="DA28" s="695"/>
      <c r="DB28" s="695"/>
      <c r="DC28" s="696"/>
      <c r="DD28" s="669">
        <v>471455</v>
      </c>
      <c r="DE28" s="664"/>
      <c r="DF28" s="664"/>
      <c r="DG28" s="664"/>
      <c r="DH28" s="664"/>
      <c r="DI28" s="664"/>
      <c r="DJ28" s="664"/>
      <c r="DK28" s="665"/>
      <c r="DL28" s="669">
        <v>471455</v>
      </c>
      <c r="DM28" s="664"/>
      <c r="DN28" s="664"/>
      <c r="DO28" s="664"/>
      <c r="DP28" s="664"/>
      <c r="DQ28" s="664"/>
      <c r="DR28" s="664"/>
      <c r="DS28" s="664"/>
      <c r="DT28" s="664"/>
      <c r="DU28" s="664"/>
      <c r="DV28" s="665"/>
      <c r="DW28" s="666">
        <v>14.5</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412194</v>
      </c>
      <c r="S29" s="664"/>
      <c r="T29" s="664"/>
      <c r="U29" s="664"/>
      <c r="V29" s="664"/>
      <c r="W29" s="664"/>
      <c r="X29" s="664"/>
      <c r="Y29" s="665"/>
      <c r="Z29" s="723">
        <v>8.9</v>
      </c>
      <c r="AA29" s="723"/>
      <c r="AB29" s="723"/>
      <c r="AC29" s="723"/>
      <c r="AD29" s="724" t="s">
        <v>230</v>
      </c>
      <c r="AE29" s="724"/>
      <c r="AF29" s="724"/>
      <c r="AG29" s="724"/>
      <c r="AH29" s="724"/>
      <c r="AI29" s="724"/>
      <c r="AJ29" s="724"/>
      <c r="AK29" s="724"/>
      <c r="AL29" s="666" t="s">
        <v>128</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70</v>
      </c>
      <c r="CG29" s="702"/>
      <c r="CH29" s="702"/>
      <c r="CI29" s="702"/>
      <c r="CJ29" s="702"/>
      <c r="CK29" s="702"/>
      <c r="CL29" s="702"/>
      <c r="CM29" s="702"/>
      <c r="CN29" s="702"/>
      <c r="CO29" s="702"/>
      <c r="CP29" s="702"/>
      <c r="CQ29" s="703"/>
      <c r="CR29" s="661">
        <v>471452</v>
      </c>
      <c r="CS29" s="662"/>
      <c r="CT29" s="662"/>
      <c r="CU29" s="662"/>
      <c r="CV29" s="662"/>
      <c r="CW29" s="662"/>
      <c r="CX29" s="662"/>
      <c r="CY29" s="663"/>
      <c r="CZ29" s="666">
        <v>10.199999999999999</v>
      </c>
      <c r="DA29" s="695"/>
      <c r="DB29" s="695"/>
      <c r="DC29" s="696"/>
      <c r="DD29" s="669">
        <v>471452</v>
      </c>
      <c r="DE29" s="662"/>
      <c r="DF29" s="662"/>
      <c r="DG29" s="662"/>
      <c r="DH29" s="662"/>
      <c r="DI29" s="662"/>
      <c r="DJ29" s="662"/>
      <c r="DK29" s="663"/>
      <c r="DL29" s="669">
        <v>471452</v>
      </c>
      <c r="DM29" s="662"/>
      <c r="DN29" s="662"/>
      <c r="DO29" s="662"/>
      <c r="DP29" s="662"/>
      <c r="DQ29" s="662"/>
      <c r="DR29" s="662"/>
      <c r="DS29" s="662"/>
      <c r="DT29" s="662"/>
      <c r="DU29" s="662"/>
      <c r="DV29" s="663"/>
      <c r="DW29" s="666">
        <v>14.5</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4437</v>
      </c>
      <c r="S30" s="664"/>
      <c r="T30" s="664"/>
      <c r="U30" s="664"/>
      <c r="V30" s="664"/>
      <c r="W30" s="664"/>
      <c r="X30" s="664"/>
      <c r="Y30" s="665"/>
      <c r="Z30" s="723">
        <v>0.1</v>
      </c>
      <c r="AA30" s="723"/>
      <c r="AB30" s="723"/>
      <c r="AC30" s="723"/>
      <c r="AD30" s="724" t="s">
        <v>128</v>
      </c>
      <c r="AE30" s="724"/>
      <c r="AF30" s="724"/>
      <c r="AG30" s="724"/>
      <c r="AH30" s="724"/>
      <c r="AI30" s="724"/>
      <c r="AJ30" s="724"/>
      <c r="AK30" s="724"/>
      <c r="AL30" s="666" t="s">
        <v>137</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98.9</v>
      </c>
      <c r="BH30" s="742"/>
      <c r="BI30" s="742"/>
      <c r="BJ30" s="742"/>
      <c r="BK30" s="742"/>
      <c r="BL30" s="742"/>
      <c r="BM30" s="743">
        <v>98</v>
      </c>
      <c r="BN30" s="742"/>
      <c r="BO30" s="742"/>
      <c r="BP30" s="742"/>
      <c r="BQ30" s="744"/>
      <c r="BR30" s="741">
        <v>99</v>
      </c>
      <c r="BS30" s="742"/>
      <c r="BT30" s="742"/>
      <c r="BU30" s="742"/>
      <c r="BV30" s="742"/>
      <c r="BW30" s="742"/>
      <c r="BX30" s="743">
        <v>98.1</v>
      </c>
      <c r="BY30" s="742"/>
      <c r="BZ30" s="742"/>
      <c r="CA30" s="742"/>
      <c r="CB30" s="744"/>
      <c r="CD30" s="747"/>
      <c r="CE30" s="748"/>
      <c r="CF30" s="705" t="s">
        <v>312</v>
      </c>
      <c r="CG30" s="702"/>
      <c r="CH30" s="702"/>
      <c r="CI30" s="702"/>
      <c r="CJ30" s="702"/>
      <c r="CK30" s="702"/>
      <c r="CL30" s="702"/>
      <c r="CM30" s="702"/>
      <c r="CN30" s="702"/>
      <c r="CO30" s="702"/>
      <c r="CP30" s="702"/>
      <c r="CQ30" s="703"/>
      <c r="CR30" s="661">
        <v>433780</v>
      </c>
      <c r="CS30" s="664"/>
      <c r="CT30" s="664"/>
      <c r="CU30" s="664"/>
      <c r="CV30" s="664"/>
      <c r="CW30" s="664"/>
      <c r="CX30" s="664"/>
      <c r="CY30" s="665"/>
      <c r="CZ30" s="666">
        <v>9.4</v>
      </c>
      <c r="DA30" s="695"/>
      <c r="DB30" s="695"/>
      <c r="DC30" s="696"/>
      <c r="DD30" s="669">
        <v>433780</v>
      </c>
      <c r="DE30" s="664"/>
      <c r="DF30" s="664"/>
      <c r="DG30" s="664"/>
      <c r="DH30" s="664"/>
      <c r="DI30" s="664"/>
      <c r="DJ30" s="664"/>
      <c r="DK30" s="665"/>
      <c r="DL30" s="669">
        <v>433780</v>
      </c>
      <c r="DM30" s="664"/>
      <c r="DN30" s="664"/>
      <c r="DO30" s="664"/>
      <c r="DP30" s="664"/>
      <c r="DQ30" s="664"/>
      <c r="DR30" s="664"/>
      <c r="DS30" s="664"/>
      <c r="DT30" s="664"/>
      <c r="DU30" s="664"/>
      <c r="DV30" s="665"/>
      <c r="DW30" s="666">
        <v>13.4</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27850</v>
      </c>
      <c r="S31" s="664"/>
      <c r="T31" s="664"/>
      <c r="U31" s="664"/>
      <c r="V31" s="664"/>
      <c r="W31" s="664"/>
      <c r="X31" s="664"/>
      <c r="Y31" s="665"/>
      <c r="Z31" s="723">
        <v>0.6</v>
      </c>
      <c r="AA31" s="723"/>
      <c r="AB31" s="723"/>
      <c r="AC31" s="723"/>
      <c r="AD31" s="724" t="s">
        <v>137</v>
      </c>
      <c r="AE31" s="724"/>
      <c r="AF31" s="724"/>
      <c r="AG31" s="724"/>
      <c r="AH31" s="724"/>
      <c r="AI31" s="724"/>
      <c r="AJ31" s="724"/>
      <c r="AK31" s="724"/>
      <c r="AL31" s="666" t="s">
        <v>128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v>
      </c>
      <c r="BH31" s="662"/>
      <c r="BI31" s="662"/>
      <c r="BJ31" s="662"/>
      <c r="BK31" s="662"/>
      <c r="BL31" s="662"/>
      <c r="BM31" s="667">
        <v>98.2</v>
      </c>
      <c r="BN31" s="740"/>
      <c r="BO31" s="740"/>
      <c r="BP31" s="740"/>
      <c r="BQ31" s="701"/>
      <c r="BR31" s="739">
        <v>99.1</v>
      </c>
      <c r="BS31" s="662"/>
      <c r="BT31" s="662"/>
      <c r="BU31" s="662"/>
      <c r="BV31" s="662"/>
      <c r="BW31" s="662"/>
      <c r="BX31" s="667">
        <v>98.3</v>
      </c>
      <c r="BY31" s="740"/>
      <c r="BZ31" s="740"/>
      <c r="CA31" s="740"/>
      <c r="CB31" s="701"/>
      <c r="CD31" s="747"/>
      <c r="CE31" s="748"/>
      <c r="CF31" s="705" t="s">
        <v>316</v>
      </c>
      <c r="CG31" s="702"/>
      <c r="CH31" s="702"/>
      <c r="CI31" s="702"/>
      <c r="CJ31" s="702"/>
      <c r="CK31" s="702"/>
      <c r="CL31" s="702"/>
      <c r="CM31" s="702"/>
      <c r="CN31" s="702"/>
      <c r="CO31" s="702"/>
      <c r="CP31" s="702"/>
      <c r="CQ31" s="703"/>
      <c r="CR31" s="661">
        <v>37672</v>
      </c>
      <c r="CS31" s="662"/>
      <c r="CT31" s="662"/>
      <c r="CU31" s="662"/>
      <c r="CV31" s="662"/>
      <c r="CW31" s="662"/>
      <c r="CX31" s="662"/>
      <c r="CY31" s="663"/>
      <c r="CZ31" s="666">
        <v>0.8</v>
      </c>
      <c r="DA31" s="695"/>
      <c r="DB31" s="695"/>
      <c r="DC31" s="696"/>
      <c r="DD31" s="669">
        <v>37672</v>
      </c>
      <c r="DE31" s="662"/>
      <c r="DF31" s="662"/>
      <c r="DG31" s="662"/>
      <c r="DH31" s="662"/>
      <c r="DI31" s="662"/>
      <c r="DJ31" s="662"/>
      <c r="DK31" s="663"/>
      <c r="DL31" s="669">
        <v>37672</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23423</v>
      </c>
      <c r="S32" s="664"/>
      <c r="T32" s="664"/>
      <c r="U32" s="664"/>
      <c r="V32" s="664"/>
      <c r="W32" s="664"/>
      <c r="X32" s="664"/>
      <c r="Y32" s="665"/>
      <c r="Z32" s="723">
        <v>0.5</v>
      </c>
      <c r="AA32" s="723"/>
      <c r="AB32" s="723"/>
      <c r="AC32" s="723"/>
      <c r="AD32" s="724" t="s">
        <v>128</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98.4</v>
      </c>
      <c r="BH32" s="677"/>
      <c r="BI32" s="677"/>
      <c r="BJ32" s="677"/>
      <c r="BK32" s="677"/>
      <c r="BL32" s="677"/>
      <c r="BM32" s="721">
        <v>97.2</v>
      </c>
      <c r="BN32" s="677"/>
      <c r="BO32" s="677"/>
      <c r="BP32" s="677"/>
      <c r="BQ32" s="714"/>
      <c r="BR32" s="738">
        <v>98.7</v>
      </c>
      <c r="BS32" s="677"/>
      <c r="BT32" s="677"/>
      <c r="BU32" s="677"/>
      <c r="BV32" s="677"/>
      <c r="BW32" s="677"/>
      <c r="BX32" s="721">
        <v>97.5</v>
      </c>
      <c r="BY32" s="677"/>
      <c r="BZ32" s="677"/>
      <c r="CA32" s="677"/>
      <c r="CB32" s="714"/>
      <c r="CD32" s="749"/>
      <c r="CE32" s="750"/>
      <c r="CF32" s="705" t="s">
        <v>319</v>
      </c>
      <c r="CG32" s="702"/>
      <c r="CH32" s="702"/>
      <c r="CI32" s="702"/>
      <c r="CJ32" s="702"/>
      <c r="CK32" s="702"/>
      <c r="CL32" s="702"/>
      <c r="CM32" s="702"/>
      <c r="CN32" s="702"/>
      <c r="CO32" s="702"/>
      <c r="CP32" s="702"/>
      <c r="CQ32" s="703"/>
      <c r="CR32" s="661">
        <v>3</v>
      </c>
      <c r="CS32" s="664"/>
      <c r="CT32" s="664"/>
      <c r="CU32" s="664"/>
      <c r="CV32" s="664"/>
      <c r="CW32" s="664"/>
      <c r="CX32" s="664"/>
      <c r="CY32" s="665"/>
      <c r="CZ32" s="666">
        <v>0</v>
      </c>
      <c r="DA32" s="695"/>
      <c r="DB32" s="695"/>
      <c r="DC32" s="696"/>
      <c r="DD32" s="669">
        <v>3</v>
      </c>
      <c r="DE32" s="664"/>
      <c r="DF32" s="664"/>
      <c r="DG32" s="664"/>
      <c r="DH32" s="664"/>
      <c r="DI32" s="664"/>
      <c r="DJ32" s="664"/>
      <c r="DK32" s="665"/>
      <c r="DL32" s="669">
        <v>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81036</v>
      </c>
      <c r="S33" s="664"/>
      <c r="T33" s="664"/>
      <c r="U33" s="664"/>
      <c r="V33" s="664"/>
      <c r="W33" s="664"/>
      <c r="X33" s="664"/>
      <c r="Y33" s="665"/>
      <c r="Z33" s="723">
        <v>1.7</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2143368</v>
      </c>
      <c r="CS33" s="662"/>
      <c r="CT33" s="662"/>
      <c r="CU33" s="662"/>
      <c r="CV33" s="662"/>
      <c r="CW33" s="662"/>
      <c r="CX33" s="662"/>
      <c r="CY33" s="663"/>
      <c r="CZ33" s="666">
        <v>46.5</v>
      </c>
      <c r="DA33" s="695"/>
      <c r="DB33" s="695"/>
      <c r="DC33" s="696"/>
      <c r="DD33" s="669">
        <v>1823705</v>
      </c>
      <c r="DE33" s="662"/>
      <c r="DF33" s="662"/>
      <c r="DG33" s="662"/>
      <c r="DH33" s="662"/>
      <c r="DI33" s="662"/>
      <c r="DJ33" s="662"/>
      <c r="DK33" s="663"/>
      <c r="DL33" s="669">
        <v>1514085</v>
      </c>
      <c r="DM33" s="662"/>
      <c r="DN33" s="662"/>
      <c r="DO33" s="662"/>
      <c r="DP33" s="662"/>
      <c r="DQ33" s="662"/>
      <c r="DR33" s="662"/>
      <c r="DS33" s="662"/>
      <c r="DT33" s="662"/>
      <c r="DU33" s="662"/>
      <c r="DV33" s="663"/>
      <c r="DW33" s="666">
        <v>46.7</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33081</v>
      </c>
      <c r="S34" s="664"/>
      <c r="T34" s="664"/>
      <c r="U34" s="664"/>
      <c r="V34" s="664"/>
      <c r="W34" s="664"/>
      <c r="X34" s="664"/>
      <c r="Y34" s="665"/>
      <c r="Z34" s="723">
        <v>0.7</v>
      </c>
      <c r="AA34" s="723"/>
      <c r="AB34" s="723"/>
      <c r="AC34" s="723"/>
      <c r="AD34" s="724">
        <v>56</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834717</v>
      </c>
      <c r="CS34" s="664"/>
      <c r="CT34" s="664"/>
      <c r="CU34" s="664"/>
      <c r="CV34" s="664"/>
      <c r="CW34" s="664"/>
      <c r="CX34" s="664"/>
      <c r="CY34" s="665"/>
      <c r="CZ34" s="666">
        <v>18.100000000000001</v>
      </c>
      <c r="DA34" s="695"/>
      <c r="DB34" s="695"/>
      <c r="DC34" s="696"/>
      <c r="DD34" s="669">
        <v>683918</v>
      </c>
      <c r="DE34" s="664"/>
      <c r="DF34" s="664"/>
      <c r="DG34" s="664"/>
      <c r="DH34" s="664"/>
      <c r="DI34" s="664"/>
      <c r="DJ34" s="664"/>
      <c r="DK34" s="665"/>
      <c r="DL34" s="669">
        <v>602044</v>
      </c>
      <c r="DM34" s="664"/>
      <c r="DN34" s="664"/>
      <c r="DO34" s="664"/>
      <c r="DP34" s="664"/>
      <c r="DQ34" s="664"/>
      <c r="DR34" s="664"/>
      <c r="DS34" s="664"/>
      <c r="DT34" s="664"/>
      <c r="DU34" s="664"/>
      <c r="DV34" s="665"/>
      <c r="DW34" s="666">
        <v>18.600000000000001</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230850</v>
      </c>
      <c r="S35" s="664"/>
      <c r="T35" s="664"/>
      <c r="U35" s="664"/>
      <c r="V35" s="664"/>
      <c r="W35" s="664"/>
      <c r="X35" s="664"/>
      <c r="Y35" s="665"/>
      <c r="Z35" s="723">
        <v>5</v>
      </c>
      <c r="AA35" s="723"/>
      <c r="AB35" s="723"/>
      <c r="AC35" s="723"/>
      <c r="AD35" s="724" t="s">
        <v>128</v>
      </c>
      <c r="AE35" s="724"/>
      <c r="AF35" s="724"/>
      <c r="AG35" s="724"/>
      <c r="AH35" s="724"/>
      <c r="AI35" s="724"/>
      <c r="AJ35" s="724"/>
      <c r="AK35" s="724"/>
      <c r="AL35" s="666" t="s">
        <v>137</v>
      </c>
      <c r="AM35" s="667"/>
      <c r="AN35" s="667"/>
      <c r="AO35" s="725"/>
      <c r="AP35" s="234"/>
      <c r="AQ35" s="729" t="s">
        <v>327</v>
      </c>
      <c r="AR35" s="730"/>
      <c r="AS35" s="730"/>
      <c r="AT35" s="730"/>
      <c r="AU35" s="730"/>
      <c r="AV35" s="730"/>
      <c r="AW35" s="730"/>
      <c r="AX35" s="730"/>
      <c r="AY35" s="731"/>
      <c r="AZ35" s="726">
        <v>642447</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25439</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24917</v>
      </c>
      <c r="CS35" s="662"/>
      <c r="CT35" s="662"/>
      <c r="CU35" s="662"/>
      <c r="CV35" s="662"/>
      <c r="CW35" s="662"/>
      <c r="CX35" s="662"/>
      <c r="CY35" s="663"/>
      <c r="CZ35" s="666">
        <v>0.5</v>
      </c>
      <c r="DA35" s="695"/>
      <c r="DB35" s="695"/>
      <c r="DC35" s="696"/>
      <c r="DD35" s="669">
        <v>24578</v>
      </c>
      <c r="DE35" s="662"/>
      <c r="DF35" s="662"/>
      <c r="DG35" s="662"/>
      <c r="DH35" s="662"/>
      <c r="DI35" s="662"/>
      <c r="DJ35" s="662"/>
      <c r="DK35" s="663"/>
      <c r="DL35" s="669">
        <v>24578</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137</v>
      </c>
      <c r="S36" s="664"/>
      <c r="T36" s="664"/>
      <c r="U36" s="664"/>
      <c r="V36" s="664"/>
      <c r="W36" s="664"/>
      <c r="X36" s="664"/>
      <c r="Y36" s="665"/>
      <c r="Z36" s="723" t="s">
        <v>230</v>
      </c>
      <c r="AA36" s="723"/>
      <c r="AB36" s="723"/>
      <c r="AC36" s="723"/>
      <c r="AD36" s="724" t="s">
        <v>128</v>
      </c>
      <c r="AE36" s="724"/>
      <c r="AF36" s="724"/>
      <c r="AG36" s="724"/>
      <c r="AH36" s="724"/>
      <c r="AI36" s="724"/>
      <c r="AJ36" s="724"/>
      <c r="AK36" s="724"/>
      <c r="AL36" s="666" t="s">
        <v>128</v>
      </c>
      <c r="AM36" s="667"/>
      <c r="AN36" s="667"/>
      <c r="AO36" s="725"/>
      <c r="AQ36" s="698" t="s">
        <v>331</v>
      </c>
      <c r="AR36" s="699"/>
      <c r="AS36" s="699"/>
      <c r="AT36" s="699"/>
      <c r="AU36" s="699"/>
      <c r="AV36" s="699"/>
      <c r="AW36" s="699"/>
      <c r="AX36" s="699"/>
      <c r="AY36" s="700"/>
      <c r="AZ36" s="661">
        <v>140194</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16612</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539934</v>
      </c>
      <c r="CS36" s="664"/>
      <c r="CT36" s="664"/>
      <c r="CU36" s="664"/>
      <c r="CV36" s="664"/>
      <c r="CW36" s="664"/>
      <c r="CX36" s="664"/>
      <c r="CY36" s="665"/>
      <c r="CZ36" s="666">
        <v>11.7</v>
      </c>
      <c r="DA36" s="695"/>
      <c r="DB36" s="695"/>
      <c r="DC36" s="696"/>
      <c r="DD36" s="669">
        <v>488075</v>
      </c>
      <c r="DE36" s="664"/>
      <c r="DF36" s="664"/>
      <c r="DG36" s="664"/>
      <c r="DH36" s="664"/>
      <c r="DI36" s="664"/>
      <c r="DJ36" s="664"/>
      <c r="DK36" s="665"/>
      <c r="DL36" s="669">
        <v>382711</v>
      </c>
      <c r="DM36" s="664"/>
      <c r="DN36" s="664"/>
      <c r="DO36" s="664"/>
      <c r="DP36" s="664"/>
      <c r="DQ36" s="664"/>
      <c r="DR36" s="664"/>
      <c r="DS36" s="664"/>
      <c r="DT36" s="664"/>
      <c r="DU36" s="664"/>
      <c r="DV36" s="665"/>
      <c r="DW36" s="666">
        <v>11.8</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200350</v>
      </c>
      <c r="S37" s="664"/>
      <c r="T37" s="664"/>
      <c r="U37" s="664"/>
      <c r="V37" s="664"/>
      <c r="W37" s="664"/>
      <c r="X37" s="664"/>
      <c r="Y37" s="665"/>
      <c r="Z37" s="723">
        <v>4.3</v>
      </c>
      <c r="AA37" s="723"/>
      <c r="AB37" s="723"/>
      <c r="AC37" s="723"/>
      <c r="AD37" s="724" t="s">
        <v>128</v>
      </c>
      <c r="AE37" s="724"/>
      <c r="AF37" s="724"/>
      <c r="AG37" s="724"/>
      <c r="AH37" s="724"/>
      <c r="AI37" s="724"/>
      <c r="AJ37" s="724"/>
      <c r="AK37" s="724"/>
      <c r="AL37" s="666" t="s">
        <v>128</v>
      </c>
      <c r="AM37" s="667"/>
      <c r="AN37" s="667"/>
      <c r="AO37" s="725"/>
      <c r="AQ37" s="698" t="s">
        <v>335</v>
      </c>
      <c r="AR37" s="699"/>
      <c r="AS37" s="699"/>
      <c r="AT37" s="699"/>
      <c r="AU37" s="699"/>
      <c r="AV37" s="699"/>
      <c r="AW37" s="699"/>
      <c r="AX37" s="699"/>
      <c r="AY37" s="700"/>
      <c r="AZ37" s="661" t="s">
        <v>128</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1846</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92686</v>
      </c>
      <c r="CS37" s="662"/>
      <c r="CT37" s="662"/>
      <c r="CU37" s="662"/>
      <c r="CV37" s="662"/>
      <c r="CW37" s="662"/>
      <c r="CX37" s="662"/>
      <c r="CY37" s="663"/>
      <c r="CZ37" s="666">
        <v>2</v>
      </c>
      <c r="DA37" s="695"/>
      <c r="DB37" s="695"/>
      <c r="DC37" s="696"/>
      <c r="DD37" s="669">
        <v>86834</v>
      </c>
      <c r="DE37" s="662"/>
      <c r="DF37" s="662"/>
      <c r="DG37" s="662"/>
      <c r="DH37" s="662"/>
      <c r="DI37" s="662"/>
      <c r="DJ37" s="662"/>
      <c r="DK37" s="663"/>
      <c r="DL37" s="669">
        <v>57262</v>
      </c>
      <c r="DM37" s="662"/>
      <c r="DN37" s="662"/>
      <c r="DO37" s="662"/>
      <c r="DP37" s="662"/>
      <c r="DQ37" s="662"/>
      <c r="DR37" s="662"/>
      <c r="DS37" s="662"/>
      <c r="DT37" s="662"/>
      <c r="DU37" s="662"/>
      <c r="DV37" s="663"/>
      <c r="DW37" s="666">
        <v>1.8</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4638225</v>
      </c>
      <c r="S38" s="713"/>
      <c r="T38" s="713"/>
      <c r="U38" s="713"/>
      <c r="V38" s="713"/>
      <c r="W38" s="713"/>
      <c r="X38" s="713"/>
      <c r="Y38" s="718"/>
      <c r="Z38" s="719">
        <v>100</v>
      </c>
      <c r="AA38" s="719"/>
      <c r="AB38" s="719"/>
      <c r="AC38" s="719"/>
      <c r="AD38" s="720">
        <v>3042145</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128</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3139</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642447</v>
      </c>
      <c r="CS38" s="664"/>
      <c r="CT38" s="664"/>
      <c r="CU38" s="664"/>
      <c r="CV38" s="664"/>
      <c r="CW38" s="664"/>
      <c r="CX38" s="664"/>
      <c r="CY38" s="665"/>
      <c r="CZ38" s="666">
        <v>13.9</v>
      </c>
      <c r="DA38" s="695"/>
      <c r="DB38" s="695"/>
      <c r="DC38" s="696"/>
      <c r="DD38" s="669">
        <v>557196</v>
      </c>
      <c r="DE38" s="664"/>
      <c r="DF38" s="664"/>
      <c r="DG38" s="664"/>
      <c r="DH38" s="664"/>
      <c r="DI38" s="664"/>
      <c r="DJ38" s="664"/>
      <c r="DK38" s="665"/>
      <c r="DL38" s="669">
        <v>504752</v>
      </c>
      <c r="DM38" s="664"/>
      <c r="DN38" s="664"/>
      <c r="DO38" s="664"/>
      <c r="DP38" s="664"/>
      <c r="DQ38" s="664"/>
      <c r="DR38" s="664"/>
      <c r="DS38" s="664"/>
      <c r="DT38" s="664"/>
      <c r="DU38" s="664"/>
      <c r="DV38" s="665"/>
      <c r="DW38" s="666">
        <v>15.6</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128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101</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101353</v>
      </c>
      <c r="CS39" s="662"/>
      <c r="CT39" s="662"/>
      <c r="CU39" s="662"/>
      <c r="CV39" s="662"/>
      <c r="CW39" s="662"/>
      <c r="CX39" s="662"/>
      <c r="CY39" s="663"/>
      <c r="CZ39" s="666">
        <v>2.2000000000000002</v>
      </c>
      <c r="DA39" s="695"/>
      <c r="DB39" s="695"/>
      <c r="DC39" s="696"/>
      <c r="DD39" s="669">
        <v>69938</v>
      </c>
      <c r="DE39" s="662"/>
      <c r="DF39" s="662"/>
      <c r="DG39" s="662"/>
      <c r="DH39" s="662"/>
      <c r="DI39" s="662"/>
      <c r="DJ39" s="662"/>
      <c r="DK39" s="663"/>
      <c r="DL39" s="669" t="s">
        <v>128</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137117</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230</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t="s">
        <v>128</v>
      </c>
      <c r="CS40" s="664"/>
      <c r="CT40" s="664"/>
      <c r="CU40" s="664"/>
      <c r="CV40" s="664"/>
      <c r="CW40" s="664"/>
      <c r="CX40" s="664"/>
      <c r="CY40" s="665"/>
      <c r="CZ40" s="666" t="s">
        <v>128</v>
      </c>
      <c r="DA40" s="695"/>
      <c r="DB40" s="695"/>
      <c r="DC40" s="696"/>
      <c r="DD40" s="669" t="s">
        <v>128</v>
      </c>
      <c r="DE40" s="664"/>
      <c r="DF40" s="664"/>
      <c r="DG40" s="664"/>
      <c r="DH40" s="664"/>
      <c r="DI40" s="664"/>
      <c r="DJ40" s="664"/>
      <c r="DK40" s="665"/>
      <c r="DL40" s="669" t="s">
        <v>230</v>
      </c>
      <c r="DM40" s="664"/>
      <c r="DN40" s="664"/>
      <c r="DO40" s="664"/>
      <c r="DP40" s="664"/>
      <c r="DQ40" s="664"/>
      <c r="DR40" s="664"/>
      <c r="DS40" s="664"/>
      <c r="DT40" s="664"/>
      <c r="DU40" s="664"/>
      <c r="DV40" s="665"/>
      <c r="DW40" s="666" t="s">
        <v>230</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365136</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295</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132034</v>
      </c>
      <c r="CS42" s="664"/>
      <c r="CT42" s="664"/>
      <c r="CU42" s="664"/>
      <c r="CV42" s="664"/>
      <c r="CW42" s="664"/>
      <c r="CX42" s="664"/>
      <c r="CY42" s="665"/>
      <c r="CZ42" s="666">
        <v>2.9</v>
      </c>
      <c r="DA42" s="667"/>
      <c r="DB42" s="667"/>
      <c r="DC42" s="668"/>
      <c r="DD42" s="669">
        <v>80139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17232</v>
      </c>
      <c r="CS43" s="662"/>
      <c r="CT43" s="662"/>
      <c r="CU43" s="662"/>
      <c r="CV43" s="662"/>
      <c r="CW43" s="662"/>
      <c r="CX43" s="662"/>
      <c r="CY43" s="663"/>
      <c r="CZ43" s="666">
        <v>0.4</v>
      </c>
      <c r="DA43" s="695"/>
      <c r="DB43" s="695"/>
      <c r="DC43" s="696"/>
      <c r="DD43" s="669">
        <v>17232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308</v>
      </c>
      <c r="CE44" s="690"/>
      <c r="CF44" s="658" t="s">
        <v>357</v>
      </c>
      <c r="CG44" s="659"/>
      <c r="CH44" s="659"/>
      <c r="CI44" s="659"/>
      <c r="CJ44" s="659"/>
      <c r="CK44" s="659"/>
      <c r="CL44" s="659"/>
      <c r="CM44" s="659"/>
      <c r="CN44" s="659"/>
      <c r="CO44" s="659"/>
      <c r="CP44" s="659"/>
      <c r="CQ44" s="660"/>
      <c r="CR44" s="661">
        <v>101931</v>
      </c>
      <c r="CS44" s="664"/>
      <c r="CT44" s="664"/>
      <c r="CU44" s="664"/>
      <c r="CV44" s="664"/>
      <c r="CW44" s="664"/>
      <c r="CX44" s="664"/>
      <c r="CY44" s="665"/>
      <c r="CZ44" s="666">
        <v>2.2000000000000002</v>
      </c>
      <c r="DA44" s="667"/>
      <c r="DB44" s="667"/>
      <c r="DC44" s="668"/>
      <c r="DD44" s="669">
        <v>59773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12455</v>
      </c>
      <c r="CS45" s="662"/>
      <c r="CT45" s="662"/>
      <c r="CU45" s="662"/>
      <c r="CV45" s="662"/>
      <c r="CW45" s="662"/>
      <c r="CX45" s="662"/>
      <c r="CY45" s="663"/>
      <c r="CZ45" s="666">
        <v>0.3</v>
      </c>
      <c r="DA45" s="695"/>
      <c r="DB45" s="695"/>
      <c r="DC45" s="696"/>
      <c r="DD45" s="669">
        <v>5651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89476</v>
      </c>
      <c r="CS46" s="664"/>
      <c r="CT46" s="664"/>
      <c r="CU46" s="664"/>
      <c r="CV46" s="664"/>
      <c r="CW46" s="664"/>
      <c r="CX46" s="664"/>
      <c r="CY46" s="665"/>
      <c r="CZ46" s="666">
        <v>1.9</v>
      </c>
      <c r="DA46" s="667"/>
      <c r="DB46" s="667"/>
      <c r="DC46" s="668"/>
      <c r="DD46" s="669">
        <v>54122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30103</v>
      </c>
      <c r="CS47" s="662"/>
      <c r="CT47" s="662"/>
      <c r="CU47" s="662"/>
      <c r="CV47" s="662"/>
      <c r="CW47" s="662"/>
      <c r="CX47" s="662"/>
      <c r="CY47" s="663"/>
      <c r="CZ47" s="666">
        <v>0.7</v>
      </c>
      <c r="DA47" s="695"/>
      <c r="DB47" s="695"/>
      <c r="DC47" s="696"/>
      <c r="DD47" s="669">
        <v>20366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4608371</v>
      </c>
      <c r="CS49" s="677"/>
      <c r="CT49" s="677"/>
      <c r="CU49" s="677"/>
      <c r="CV49" s="677"/>
      <c r="CW49" s="677"/>
      <c r="CX49" s="677"/>
      <c r="CY49" s="678"/>
      <c r="CZ49" s="679">
        <v>100</v>
      </c>
      <c r="DA49" s="680"/>
      <c r="DB49" s="680"/>
      <c r="DC49" s="681"/>
      <c r="DD49" s="682">
        <v>3529863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OGb5kQrufVjX0JuZkGKHinTMAdcYm6GnCix3rtzxmaEbWFo2BpU2+06469IcLnKQnbvG9gJBE++BNNjZHQXO9A==" saltValue="RgljsvC/NdeD9IRhKCFjl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4707</v>
      </c>
      <c r="R7" s="1194"/>
      <c r="S7" s="1194"/>
      <c r="T7" s="1194"/>
      <c r="U7" s="1194"/>
      <c r="V7" s="1194">
        <v>4677</v>
      </c>
      <c r="W7" s="1194"/>
      <c r="X7" s="1194"/>
      <c r="Y7" s="1194"/>
      <c r="Z7" s="1194"/>
      <c r="AA7" s="1194">
        <v>30</v>
      </c>
      <c r="AB7" s="1194"/>
      <c r="AC7" s="1194"/>
      <c r="AD7" s="1194"/>
      <c r="AE7" s="1195"/>
      <c r="AF7" s="1196">
        <v>30</v>
      </c>
      <c r="AG7" s="1197"/>
      <c r="AH7" s="1197"/>
      <c r="AI7" s="1197"/>
      <c r="AJ7" s="1198"/>
      <c r="AK7" s="1180">
        <v>4</v>
      </c>
      <c r="AL7" s="1181"/>
      <c r="AM7" s="1181"/>
      <c r="AN7" s="1181"/>
      <c r="AO7" s="1181"/>
      <c r="AP7" s="1181">
        <v>4335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4707</v>
      </c>
      <c r="R23" s="1158"/>
      <c r="S23" s="1158"/>
      <c r="T23" s="1158"/>
      <c r="U23" s="1158"/>
      <c r="V23" s="1158">
        <v>4677</v>
      </c>
      <c r="W23" s="1158"/>
      <c r="X23" s="1158"/>
      <c r="Y23" s="1158"/>
      <c r="Z23" s="1158"/>
      <c r="AA23" s="1158">
        <v>30</v>
      </c>
      <c r="AB23" s="1158"/>
      <c r="AC23" s="1158"/>
      <c r="AD23" s="1158"/>
      <c r="AE23" s="1159"/>
      <c r="AF23" s="1160">
        <v>30</v>
      </c>
      <c r="AG23" s="1158"/>
      <c r="AH23" s="1158"/>
      <c r="AI23" s="1158"/>
      <c r="AJ23" s="1161"/>
      <c r="AK23" s="1162"/>
      <c r="AL23" s="1163"/>
      <c r="AM23" s="1163"/>
      <c r="AN23" s="1163"/>
      <c r="AO23" s="1163"/>
      <c r="AP23" s="1158">
        <v>4335</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1432</v>
      </c>
      <c r="R28" s="1143"/>
      <c r="S28" s="1143"/>
      <c r="T28" s="1143"/>
      <c r="U28" s="1143"/>
      <c r="V28" s="1143">
        <v>1407</v>
      </c>
      <c r="W28" s="1143"/>
      <c r="X28" s="1143"/>
      <c r="Y28" s="1143"/>
      <c r="Z28" s="1143"/>
      <c r="AA28" s="1143">
        <v>25</v>
      </c>
      <c r="AB28" s="1143"/>
      <c r="AC28" s="1143"/>
      <c r="AD28" s="1143"/>
      <c r="AE28" s="1144"/>
      <c r="AF28" s="1145">
        <v>25</v>
      </c>
      <c r="AG28" s="1143"/>
      <c r="AH28" s="1143"/>
      <c r="AI28" s="1143"/>
      <c r="AJ28" s="1146"/>
      <c r="AK28" s="1147">
        <v>109</v>
      </c>
      <c r="AL28" s="1135"/>
      <c r="AM28" s="1135"/>
      <c r="AN28" s="1135"/>
      <c r="AO28" s="1135"/>
      <c r="AP28" s="1135" t="s">
        <v>584</v>
      </c>
      <c r="AQ28" s="1135"/>
      <c r="AR28" s="1135"/>
      <c r="AS28" s="1135"/>
      <c r="AT28" s="1135"/>
      <c r="AU28" s="1135" t="s">
        <v>584</v>
      </c>
      <c r="AV28" s="1135"/>
      <c r="AW28" s="1135"/>
      <c r="AX28" s="1135"/>
      <c r="AY28" s="1135"/>
      <c r="AZ28" s="1136" t="s">
        <v>584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1186</v>
      </c>
      <c r="R29" s="1133"/>
      <c r="S29" s="1133"/>
      <c r="T29" s="1133"/>
      <c r="U29" s="1133"/>
      <c r="V29" s="1133">
        <v>1169</v>
      </c>
      <c r="W29" s="1133"/>
      <c r="X29" s="1133"/>
      <c r="Y29" s="1133"/>
      <c r="Z29" s="1133"/>
      <c r="AA29" s="1133">
        <v>1169</v>
      </c>
      <c r="AB29" s="1133"/>
      <c r="AC29" s="1133"/>
      <c r="AD29" s="1133"/>
      <c r="AE29" s="1134"/>
      <c r="AF29" s="1108">
        <v>17</v>
      </c>
      <c r="AG29" s="1109"/>
      <c r="AH29" s="1109"/>
      <c r="AI29" s="1109"/>
      <c r="AJ29" s="1110"/>
      <c r="AK29" s="1069">
        <v>166</v>
      </c>
      <c r="AL29" s="1060"/>
      <c r="AM29" s="1060"/>
      <c r="AN29" s="1060"/>
      <c r="AO29" s="1060"/>
      <c r="AP29" s="1060" t="s">
        <v>585</v>
      </c>
      <c r="AQ29" s="1060"/>
      <c r="AR29" s="1060"/>
      <c r="AS29" s="1060"/>
      <c r="AT29" s="1060"/>
      <c r="AU29" s="1060" t="s">
        <v>585</v>
      </c>
      <c r="AV29" s="1060"/>
      <c r="AW29" s="1060"/>
      <c r="AX29" s="1060"/>
      <c r="AY29" s="1060"/>
      <c r="AZ29" s="1060" t="s">
        <v>585</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185</v>
      </c>
      <c r="R30" s="1133"/>
      <c r="S30" s="1133"/>
      <c r="T30" s="1133"/>
      <c r="U30" s="1133"/>
      <c r="V30" s="1133">
        <v>179</v>
      </c>
      <c r="W30" s="1133"/>
      <c r="X30" s="1133"/>
      <c r="Y30" s="1133"/>
      <c r="Z30" s="1133"/>
      <c r="AA30" s="1133">
        <v>6</v>
      </c>
      <c r="AB30" s="1133"/>
      <c r="AC30" s="1133"/>
      <c r="AD30" s="1133"/>
      <c r="AE30" s="1134"/>
      <c r="AF30" s="1108">
        <v>6</v>
      </c>
      <c r="AG30" s="1109"/>
      <c r="AH30" s="1109"/>
      <c r="AI30" s="1109"/>
      <c r="AJ30" s="1110"/>
      <c r="AK30" s="1069">
        <v>36</v>
      </c>
      <c r="AL30" s="1060"/>
      <c r="AM30" s="1060"/>
      <c r="AN30" s="1060"/>
      <c r="AO30" s="1060"/>
      <c r="AP30" s="1060" t="s">
        <v>585</v>
      </c>
      <c r="AQ30" s="1060"/>
      <c r="AR30" s="1060"/>
      <c r="AS30" s="1060"/>
      <c r="AT30" s="1060"/>
      <c r="AU30" s="1060" t="s">
        <v>585</v>
      </c>
      <c r="AV30" s="1060"/>
      <c r="AW30" s="1060"/>
      <c r="AX30" s="1060"/>
      <c r="AY30" s="1060"/>
      <c r="AZ30" s="1060" t="s">
        <v>585</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386</v>
      </c>
      <c r="R31" s="1133"/>
      <c r="S31" s="1133"/>
      <c r="T31" s="1133"/>
      <c r="U31" s="1133"/>
      <c r="V31" s="1133">
        <v>386</v>
      </c>
      <c r="W31" s="1133"/>
      <c r="X31" s="1133"/>
      <c r="Y31" s="1133"/>
      <c r="Z31" s="1133"/>
      <c r="AA31" s="1133" t="s">
        <v>584</v>
      </c>
      <c r="AB31" s="1133"/>
      <c r="AC31" s="1133"/>
      <c r="AD31" s="1133"/>
      <c r="AE31" s="1134"/>
      <c r="AF31" s="1108" t="s">
        <v>128</v>
      </c>
      <c r="AG31" s="1109"/>
      <c r="AH31" s="1109"/>
      <c r="AI31" s="1109"/>
      <c r="AJ31" s="1110"/>
      <c r="AK31" s="1069">
        <v>140</v>
      </c>
      <c r="AL31" s="1060"/>
      <c r="AM31" s="1060"/>
      <c r="AN31" s="1060"/>
      <c r="AO31" s="1060"/>
      <c r="AP31" s="1060">
        <v>2061</v>
      </c>
      <c r="AQ31" s="1060"/>
      <c r="AR31" s="1060"/>
      <c r="AS31" s="1060"/>
      <c r="AT31" s="1060"/>
      <c r="AU31" s="1060">
        <v>1125</v>
      </c>
      <c r="AV31" s="1060"/>
      <c r="AW31" s="1060"/>
      <c r="AX31" s="1060"/>
      <c r="AY31" s="1060"/>
      <c r="AZ31" s="1060" t="s">
        <v>585</v>
      </c>
      <c r="BA31" s="1060"/>
      <c r="BB31" s="1060"/>
      <c r="BC31" s="1060"/>
      <c r="BD31" s="1060"/>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48</v>
      </c>
      <c r="AG63" s="1048"/>
      <c r="AH63" s="1048"/>
      <c r="AI63" s="1048"/>
      <c r="AJ63" s="1119"/>
      <c r="AK63" s="1120"/>
      <c r="AL63" s="1052"/>
      <c r="AM63" s="1052"/>
      <c r="AN63" s="1052"/>
      <c r="AO63" s="1052"/>
      <c r="AP63" s="1048">
        <v>2061</v>
      </c>
      <c r="AQ63" s="1048"/>
      <c r="AR63" s="1048"/>
      <c r="AS63" s="1048"/>
      <c r="AT63" s="1048"/>
      <c r="AU63" s="1048">
        <v>1125</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397</v>
      </c>
      <c r="AQ66" s="1091"/>
      <c r="AR66" s="1091"/>
      <c r="AS66" s="1091"/>
      <c r="AT66" s="1092"/>
      <c r="AU66" s="1090" t="s">
        <v>415</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586</v>
      </c>
      <c r="C68" s="1075"/>
      <c r="D68" s="1075"/>
      <c r="E68" s="1075"/>
      <c r="F68" s="1075"/>
      <c r="G68" s="1075"/>
      <c r="H68" s="1075"/>
      <c r="I68" s="1075"/>
      <c r="J68" s="1075"/>
      <c r="K68" s="1075"/>
      <c r="L68" s="1075"/>
      <c r="M68" s="1075"/>
      <c r="N68" s="1075"/>
      <c r="O68" s="1075"/>
      <c r="P68" s="1076"/>
      <c r="Q68" s="1077">
        <v>2239</v>
      </c>
      <c r="R68" s="1071"/>
      <c r="S68" s="1071"/>
      <c r="T68" s="1071"/>
      <c r="U68" s="1071"/>
      <c r="V68" s="1071">
        <v>2121</v>
      </c>
      <c r="W68" s="1071"/>
      <c r="X68" s="1071"/>
      <c r="Y68" s="1071"/>
      <c r="Z68" s="1071"/>
      <c r="AA68" s="1071">
        <v>118</v>
      </c>
      <c r="AB68" s="1071"/>
      <c r="AC68" s="1071"/>
      <c r="AD68" s="1071"/>
      <c r="AE68" s="1071"/>
      <c r="AF68" s="1071">
        <v>118</v>
      </c>
      <c r="AG68" s="1071"/>
      <c r="AH68" s="1071"/>
      <c r="AI68" s="1071"/>
      <c r="AJ68" s="1071"/>
      <c r="AK68" s="1071">
        <v>50</v>
      </c>
      <c r="AL68" s="1071"/>
      <c r="AM68" s="1071"/>
      <c r="AN68" s="1071"/>
      <c r="AO68" s="1071"/>
      <c r="AP68" s="1071">
        <v>13</v>
      </c>
      <c r="AQ68" s="1071"/>
      <c r="AR68" s="1071"/>
      <c r="AS68" s="1071"/>
      <c r="AT68" s="1071"/>
      <c r="AU68" s="1071">
        <v>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587</v>
      </c>
      <c r="C69" s="1064"/>
      <c r="D69" s="1064"/>
      <c r="E69" s="1064"/>
      <c r="F69" s="1064"/>
      <c r="G69" s="1064"/>
      <c r="H69" s="1064"/>
      <c r="I69" s="1064"/>
      <c r="J69" s="1064"/>
      <c r="K69" s="1064"/>
      <c r="L69" s="1064"/>
      <c r="M69" s="1064"/>
      <c r="N69" s="1064"/>
      <c r="O69" s="1064"/>
      <c r="P69" s="1065"/>
      <c r="Q69" s="1066">
        <v>194</v>
      </c>
      <c r="R69" s="1060"/>
      <c r="S69" s="1060"/>
      <c r="T69" s="1060"/>
      <c r="U69" s="1060"/>
      <c r="V69" s="1060">
        <v>179</v>
      </c>
      <c r="W69" s="1060"/>
      <c r="X69" s="1060"/>
      <c r="Y69" s="1060"/>
      <c r="Z69" s="1060"/>
      <c r="AA69" s="1060">
        <v>16</v>
      </c>
      <c r="AB69" s="1060"/>
      <c r="AC69" s="1060"/>
      <c r="AD69" s="1060"/>
      <c r="AE69" s="1060"/>
      <c r="AF69" s="1060">
        <v>16</v>
      </c>
      <c r="AG69" s="1060"/>
      <c r="AH69" s="1060"/>
      <c r="AI69" s="1060"/>
      <c r="AJ69" s="1060"/>
      <c r="AK69" s="1060" t="s">
        <v>584</v>
      </c>
      <c r="AL69" s="1060"/>
      <c r="AM69" s="1060"/>
      <c r="AN69" s="1060"/>
      <c r="AO69" s="1060"/>
      <c r="AP69" s="1060" t="s">
        <v>584</v>
      </c>
      <c r="AQ69" s="1060"/>
      <c r="AR69" s="1060"/>
      <c r="AS69" s="1060"/>
      <c r="AT69" s="1060"/>
      <c r="AU69" s="1060" t="s">
        <v>584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1167375</v>
      </c>
      <c r="R70" s="1060"/>
      <c r="S70" s="1060"/>
      <c r="T70" s="1060"/>
      <c r="U70" s="1060"/>
      <c r="V70" s="1060">
        <v>1136425</v>
      </c>
      <c r="W70" s="1060"/>
      <c r="X70" s="1060"/>
      <c r="Y70" s="1060"/>
      <c r="Z70" s="1060"/>
      <c r="AA70" s="1060">
        <v>30950</v>
      </c>
      <c r="AB70" s="1060"/>
      <c r="AC70" s="1060"/>
      <c r="AD70" s="1060"/>
      <c r="AE70" s="1060"/>
      <c r="AF70" s="1060">
        <v>30950</v>
      </c>
      <c r="AG70" s="1060"/>
      <c r="AH70" s="1060"/>
      <c r="AI70" s="1060"/>
      <c r="AJ70" s="1060"/>
      <c r="AK70" s="1060">
        <v>7000</v>
      </c>
      <c r="AL70" s="1060"/>
      <c r="AM70" s="1060"/>
      <c r="AN70" s="1060"/>
      <c r="AO70" s="1060"/>
      <c r="AP70" s="1060" t="s">
        <v>584</v>
      </c>
      <c r="AQ70" s="1060"/>
      <c r="AR70" s="1060"/>
      <c r="AS70" s="1060"/>
      <c r="AT70" s="1060"/>
      <c r="AU70" s="1060" t="s">
        <v>584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40112</v>
      </c>
      <c r="R71" s="1060"/>
      <c r="S71" s="1060"/>
      <c r="T71" s="1060"/>
      <c r="U71" s="1060"/>
      <c r="V71" s="1060">
        <v>33737</v>
      </c>
      <c r="W71" s="1060"/>
      <c r="X71" s="1060"/>
      <c r="Y71" s="1060"/>
      <c r="Z71" s="1060"/>
      <c r="AA71" s="1060">
        <v>6375</v>
      </c>
      <c r="AB71" s="1060"/>
      <c r="AC71" s="1060"/>
      <c r="AD71" s="1060"/>
      <c r="AE71" s="1060"/>
      <c r="AF71" s="1060">
        <v>19246</v>
      </c>
      <c r="AG71" s="1060"/>
      <c r="AH71" s="1060"/>
      <c r="AI71" s="1060"/>
      <c r="AJ71" s="1060"/>
      <c r="AK71" s="1060" t="s">
        <v>584</v>
      </c>
      <c r="AL71" s="1060"/>
      <c r="AM71" s="1060"/>
      <c r="AN71" s="1060"/>
      <c r="AO71" s="1060"/>
      <c r="AP71" s="1060">
        <v>124972</v>
      </c>
      <c r="AQ71" s="1060"/>
      <c r="AR71" s="1060"/>
      <c r="AS71" s="1060"/>
      <c r="AT71" s="1060"/>
      <c r="AU71" s="1060" t="s">
        <v>584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7860</v>
      </c>
      <c r="R72" s="1060"/>
      <c r="S72" s="1060"/>
      <c r="T72" s="1060"/>
      <c r="U72" s="1060"/>
      <c r="V72" s="1060">
        <v>5951</v>
      </c>
      <c r="W72" s="1060"/>
      <c r="X72" s="1060"/>
      <c r="Y72" s="1060"/>
      <c r="Z72" s="1060"/>
      <c r="AA72" s="1060">
        <v>1909</v>
      </c>
      <c r="AB72" s="1060"/>
      <c r="AC72" s="1060"/>
      <c r="AD72" s="1060"/>
      <c r="AE72" s="1060"/>
      <c r="AF72" s="1060">
        <v>17771</v>
      </c>
      <c r="AG72" s="1060"/>
      <c r="AH72" s="1060"/>
      <c r="AI72" s="1060"/>
      <c r="AJ72" s="1060"/>
      <c r="AK72" s="1060" t="s">
        <v>584</v>
      </c>
      <c r="AL72" s="1060"/>
      <c r="AM72" s="1060"/>
      <c r="AN72" s="1060"/>
      <c r="AO72" s="1060"/>
      <c r="AP72" s="1060">
        <v>15061</v>
      </c>
      <c r="AQ72" s="1060"/>
      <c r="AR72" s="1060"/>
      <c r="AS72" s="1060"/>
      <c r="AT72" s="1060"/>
      <c r="AU72" s="1060" t="s">
        <v>584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68101</v>
      </c>
      <c r="AG88" s="1048"/>
      <c r="AH88" s="1048"/>
      <c r="AI88" s="1048"/>
      <c r="AJ88" s="1048"/>
      <c r="AK88" s="1052"/>
      <c r="AL88" s="1052"/>
      <c r="AM88" s="1052"/>
      <c r="AN88" s="1052"/>
      <c r="AO88" s="1052"/>
      <c r="AP88" s="1048">
        <v>140046</v>
      </c>
      <c r="AQ88" s="1048"/>
      <c r="AR88" s="1048"/>
      <c r="AS88" s="1048"/>
      <c r="AT88" s="1048"/>
      <c r="AU88" s="1048">
        <v>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307</v>
      </c>
      <c r="AG109" s="983"/>
      <c r="AH109" s="983"/>
      <c r="AI109" s="983"/>
      <c r="AJ109" s="984"/>
      <c r="AK109" s="985" t="s">
        <v>306</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307</v>
      </c>
      <c r="BW109" s="983"/>
      <c r="BX109" s="983"/>
      <c r="BY109" s="983"/>
      <c r="BZ109" s="984"/>
      <c r="CA109" s="985" t="s">
        <v>306</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307</v>
      </c>
      <c r="DM109" s="983"/>
      <c r="DN109" s="983"/>
      <c r="DO109" s="983"/>
      <c r="DP109" s="984"/>
      <c r="DQ109" s="985" t="s">
        <v>306</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463398</v>
      </c>
      <c r="AB110" s="976"/>
      <c r="AC110" s="976"/>
      <c r="AD110" s="976"/>
      <c r="AE110" s="977"/>
      <c r="AF110" s="978">
        <v>503987</v>
      </c>
      <c r="AG110" s="976"/>
      <c r="AH110" s="976"/>
      <c r="AI110" s="976"/>
      <c r="AJ110" s="977"/>
      <c r="AK110" s="978">
        <v>471452</v>
      </c>
      <c r="AL110" s="976"/>
      <c r="AM110" s="976"/>
      <c r="AN110" s="976"/>
      <c r="AO110" s="977"/>
      <c r="AP110" s="979">
        <v>16.899999999999999</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4619004</v>
      </c>
      <c r="BR110" s="923"/>
      <c r="BS110" s="923"/>
      <c r="BT110" s="923"/>
      <c r="BU110" s="923"/>
      <c r="BV110" s="923">
        <v>4537872</v>
      </c>
      <c r="BW110" s="923"/>
      <c r="BX110" s="923"/>
      <c r="BY110" s="923"/>
      <c r="BZ110" s="923"/>
      <c r="CA110" s="923">
        <v>4334942</v>
      </c>
      <c r="CB110" s="923"/>
      <c r="CC110" s="923"/>
      <c r="CD110" s="923"/>
      <c r="CE110" s="923"/>
      <c r="CF110" s="947">
        <v>155.30000000000001</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432</v>
      </c>
      <c r="DM110" s="923"/>
      <c r="DN110" s="923"/>
      <c r="DO110" s="923"/>
      <c r="DP110" s="923"/>
      <c r="DQ110" s="923" t="s">
        <v>433</v>
      </c>
      <c r="DR110" s="923"/>
      <c r="DS110" s="923"/>
      <c r="DT110" s="923"/>
      <c r="DU110" s="923"/>
      <c r="DV110" s="924" t="s">
        <v>432</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435</v>
      </c>
      <c r="AG111" s="1004"/>
      <c r="AH111" s="1004"/>
      <c r="AI111" s="1004"/>
      <c r="AJ111" s="1005"/>
      <c r="AK111" s="1006" t="s">
        <v>436</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t="s">
        <v>438</v>
      </c>
      <c r="BR111" s="895"/>
      <c r="BS111" s="895"/>
      <c r="BT111" s="895"/>
      <c r="BU111" s="895"/>
      <c r="BV111" s="895" t="s">
        <v>435</v>
      </c>
      <c r="BW111" s="895"/>
      <c r="BX111" s="895"/>
      <c r="BY111" s="895"/>
      <c r="BZ111" s="895"/>
      <c r="CA111" s="895" t="s">
        <v>439</v>
      </c>
      <c r="CB111" s="895"/>
      <c r="CC111" s="895"/>
      <c r="CD111" s="895"/>
      <c r="CE111" s="895"/>
      <c r="CF111" s="956" t="s">
        <v>438</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435</v>
      </c>
      <c r="DM111" s="895"/>
      <c r="DN111" s="895"/>
      <c r="DO111" s="895"/>
      <c r="DP111" s="895"/>
      <c r="DQ111" s="895" t="s">
        <v>433</v>
      </c>
      <c r="DR111" s="895"/>
      <c r="DS111" s="895"/>
      <c r="DT111" s="895"/>
      <c r="DU111" s="895"/>
      <c r="DV111" s="872" t="s">
        <v>435</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441</v>
      </c>
      <c r="AG112" s="858"/>
      <c r="AH112" s="858"/>
      <c r="AI112" s="858"/>
      <c r="AJ112" s="859"/>
      <c r="AK112" s="860" t="s">
        <v>436</v>
      </c>
      <c r="AL112" s="858"/>
      <c r="AM112" s="858"/>
      <c r="AN112" s="858"/>
      <c r="AO112" s="859"/>
      <c r="AP112" s="905" t="s">
        <v>444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1193966</v>
      </c>
      <c r="BR112" s="895"/>
      <c r="BS112" s="895"/>
      <c r="BT112" s="895"/>
      <c r="BU112" s="895"/>
      <c r="BV112" s="895">
        <v>1165964</v>
      </c>
      <c r="BW112" s="895"/>
      <c r="BX112" s="895"/>
      <c r="BY112" s="895"/>
      <c r="BZ112" s="895"/>
      <c r="CA112" s="895">
        <v>1125108</v>
      </c>
      <c r="CB112" s="895"/>
      <c r="CC112" s="895"/>
      <c r="CD112" s="895"/>
      <c r="CE112" s="895"/>
      <c r="CF112" s="956">
        <v>40.299999999999997</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447</v>
      </c>
      <c r="DM112" s="895"/>
      <c r="DN112" s="895"/>
      <c r="DO112" s="895"/>
      <c r="DP112" s="895"/>
      <c r="DQ112" s="895" t="s">
        <v>448</v>
      </c>
      <c r="DR112" s="895"/>
      <c r="DS112" s="895"/>
      <c r="DT112" s="895"/>
      <c r="DU112" s="895"/>
      <c r="DV112" s="872" t="s">
        <v>438</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121021</v>
      </c>
      <c r="AB113" s="1004"/>
      <c r="AC113" s="1004"/>
      <c r="AD113" s="1004"/>
      <c r="AE113" s="1005"/>
      <c r="AF113" s="1006">
        <v>126598</v>
      </c>
      <c r="AG113" s="1004"/>
      <c r="AH113" s="1004"/>
      <c r="AI113" s="1004"/>
      <c r="AJ113" s="1005"/>
      <c r="AK113" s="1006">
        <v>128591</v>
      </c>
      <c r="AL113" s="1004"/>
      <c r="AM113" s="1004"/>
      <c r="AN113" s="1004"/>
      <c r="AO113" s="1005"/>
      <c r="AP113" s="1007">
        <v>4.5999999999999996</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4305</v>
      </c>
      <c r="BR113" s="895"/>
      <c r="BS113" s="895"/>
      <c r="BT113" s="895"/>
      <c r="BU113" s="895"/>
      <c r="BV113" s="895">
        <v>2667</v>
      </c>
      <c r="BW113" s="895"/>
      <c r="BX113" s="895"/>
      <c r="BY113" s="895"/>
      <c r="BZ113" s="895"/>
      <c r="CA113" s="895">
        <v>693</v>
      </c>
      <c r="CB113" s="895"/>
      <c r="CC113" s="895"/>
      <c r="CD113" s="895"/>
      <c r="CE113" s="895"/>
      <c r="CF113" s="956">
        <v>0</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441</v>
      </c>
      <c r="DM113" s="858"/>
      <c r="DN113" s="858"/>
      <c r="DO113" s="858"/>
      <c r="DP113" s="859"/>
      <c r="DQ113" s="860" t="s">
        <v>433</v>
      </c>
      <c r="DR113" s="858"/>
      <c r="DS113" s="858"/>
      <c r="DT113" s="858"/>
      <c r="DU113" s="859"/>
      <c r="DV113" s="905" t="s">
        <v>448</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9301</v>
      </c>
      <c r="AB114" s="858"/>
      <c r="AC114" s="858"/>
      <c r="AD114" s="858"/>
      <c r="AE114" s="859"/>
      <c r="AF114" s="860">
        <v>2306</v>
      </c>
      <c r="AG114" s="858"/>
      <c r="AH114" s="858"/>
      <c r="AI114" s="858"/>
      <c r="AJ114" s="859"/>
      <c r="AK114" s="860">
        <v>2368</v>
      </c>
      <c r="AL114" s="858"/>
      <c r="AM114" s="858"/>
      <c r="AN114" s="858"/>
      <c r="AO114" s="859"/>
      <c r="AP114" s="905">
        <v>0.1</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1000027</v>
      </c>
      <c r="BR114" s="895"/>
      <c r="BS114" s="895"/>
      <c r="BT114" s="895"/>
      <c r="BU114" s="895"/>
      <c r="BV114" s="895">
        <v>993770</v>
      </c>
      <c r="BW114" s="895"/>
      <c r="BX114" s="895"/>
      <c r="BY114" s="895"/>
      <c r="BZ114" s="895"/>
      <c r="CA114" s="895">
        <v>1020196</v>
      </c>
      <c r="CB114" s="895"/>
      <c r="CC114" s="895"/>
      <c r="CD114" s="895"/>
      <c r="CE114" s="895"/>
      <c r="CF114" s="956">
        <v>36.6</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447</v>
      </c>
      <c r="DH114" s="858"/>
      <c r="DI114" s="858"/>
      <c r="DJ114" s="858"/>
      <c r="DK114" s="859"/>
      <c r="DL114" s="860" t="s">
        <v>439</v>
      </c>
      <c r="DM114" s="858"/>
      <c r="DN114" s="858"/>
      <c r="DO114" s="858"/>
      <c r="DP114" s="859"/>
      <c r="DQ114" s="860" t="s">
        <v>441</v>
      </c>
      <c r="DR114" s="858"/>
      <c r="DS114" s="858"/>
      <c r="DT114" s="858"/>
      <c r="DU114" s="859"/>
      <c r="DV114" s="905" t="s">
        <v>444</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436</v>
      </c>
      <c r="AB115" s="1004"/>
      <c r="AC115" s="1004"/>
      <c r="AD115" s="1004"/>
      <c r="AE115" s="1005"/>
      <c r="AF115" s="1006" t="s">
        <v>436</v>
      </c>
      <c r="AG115" s="1004"/>
      <c r="AH115" s="1004"/>
      <c r="AI115" s="1004"/>
      <c r="AJ115" s="1005"/>
      <c r="AK115" s="1006" t="s">
        <v>436</v>
      </c>
      <c r="AL115" s="1004"/>
      <c r="AM115" s="1004"/>
      <c r="AN115" s="1004"/>
      <c r="AO115" s="1005"/>
      <c r="AP115" s="1007" t="s">
        <v>448</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t="s">
        <v>441</v>
      </c>
      <c r="BR115" s="895"/>
      <c r="BS115" s="895"/>
      <c r="BT115" s="895"/>
      <c r="BU115" s="895"/>
      <c r="BV115" s="895" t="s">
        <v>436</v>
      </c>
      <c r="BW115" s="895"/>
      <c r="BX115" s="895"/>
      <c r="BY115" s="895"/>
      <c r="BZ115" s="895"/>
      <c r="CA115" s="895" t="s">
        <v>436</v>
      </c>
      <c r="CB115" s="895"/>
      <c r="CC115" s="895"/>
      <c r="CD115" s="895"/>
      <c r="CE115" s="895"/>
      <c r="CF115" s="956" t="s">
        <v>436</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441</v>
      </c>
      <c r="DH115" s="858"/>
      <c r="DI115" s="858"/>
      <c r="DJ115" s="858"/>
      <c r="DK115" s="859"/>
      <c r="DL115" s="860" t="s">
        <v>439</v>
      </c>
      <c r="DM115" s="858"/>
      <c r="DN115" s="858"/>
      <c r="DO115" s="858"/>
      <c r="DP115" s="859"/>
      <c r="DQ115" s="860" t="s">
        <v>433</v>
      </c>
      <c r="DR115" s="858"/>
      <c r="DS115" s="858"/>
      <c r="DT115" s="858"/>
      <c r="DU115" s="859"/>
      <c r="DV115" s="905" t="s">
        <v>438</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447</v>
      </c>
      <c r="AB116" s="858"/>
      <c r="AC116" s="858"/>
      <c r="AD116" s="858"/>
      <c r="AE116" s="859"/>
      <c r="AF116" s="860" t="s">
        <v>447</v>
      </c>
      <c r="AG116" s="858"/>
      <c r="AH116" s="858"/>
      <c r="AI116" s="858"/>
      <c r="AJ116" s="859"/>
      <c r="AK116" s="860" t="s">
        <v>438</v>
      </c>
      <c r="AL116" s="858"/>
      <c r="AM116" s="858"/>
      <c r="AN116" s="858"/>
      <c r="AO116" s="859"/>
      <c r="AP116" s="905" t="s">
        <v>438</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444</v>
      </c>
      <c r="BW116" s="895"/>
      <c r="BX116" s="895"/>
      <c r="BY116" s="895"/>
      <c r="BZ116" s="895"/>
      <c r="CA116" s="895" t="s">
        <v>436</v>
      </c>
      <c r="CB116" s="895"/>
      <c r="CC116" s="895"/>
      <c r="CD116" s="895"/>
      <c r="CE116" s="895"/>
      <c r="CF116" s="956" t="s">
        <v>441</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441</v>
      </c>
      <c r="DM116" s="858"/>
      <c r="DN116" s="858"/>
      <c r="DO116" s="858"/>
      <c r="DP116" s="859"/>
      <c r="DQ116" s="860" t="s">
        <v>448</v>
      </c>
      <c r="DR116" s="858"/>
      <c r="DS116" s="858"/>
      <c r="DT116" s="858"/>
      <c r="DU116" s="859"/>
      <c r="DV116" s="905" t="s">
        <v>448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593720</v>
      </c>
      <c r="AB117" s="990"/>
      <c r="AC117" s="990"/>
      <c r="AD117" s="990"/>
      <c r="AE117" s="991"/>
      <c r="AF117" s="992">
        <v>632891</v>
      </c>
      <c r="AG117" s="990"/>
      <c r="AH117" s="990"/>
      <c r="AI117" s="990"/>
      <c r="AJ117" s="991"/>
      <c r="AK117" s="992">
        <v>602411</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439</v>
      </c>
      <c r="BW117" s="895"/>
      <c r="BX117" s="895"/>
      <c r="BY117" s="895"/>
      <c r="BZ117" s="895"/>
      <c r="CA117" s="895" t="s">
        <v>439</v>
      </c>
      <c r="CB117" s="895"/>
      <c r="CC117" s="895"/>
      <c r="CD117" s="895"/>
      <c r="CE117" s="895"/>
      <c r="CF117" s="956" t="s">
        <v>439</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439</v>
      </c>
      <c r="DM117" s="858"/>
      <c r="DN117" s="858"/>
      <c r="DO117" s="858"/>
      <c r="DP117" s="859"/>
      <c r="DQ117" s="860" t="s">
        <v>439</v>
      </c>
      <c r="DR117" s="858"/>
      <c r="DS117" s="858"/>
      <c r="DT117" s="858"/>
      <c r="DU117" s="859"/>
      <c r="DV117" s="905" t="s">
        <v>436</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307</v>
      </c>
      <c r="AG118" s="983"/>
      <c r="AH118" s="983"/>
      <c r="AI118" s="983"/>
      <c r="AJ118" s="984"/>
      <c r="AK118" s="985" t="s">
        <v>306</v>
      </c>
      <c r="AL118" s="983"/>
      <c r="AM118" s="983"/>
      <c r="AN118" s="983"/>
      <c r="AO118" s="984"/>
      <c r="AP118" s="986" t="s">
        <v>426</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447</v>
      </c>
      <c r="BR118" s="926"/>
      <c r="BS118" s="926"/>
      <c r="BT118" s="926"/>
      <c r="BU118" s="926"/>
      <c r="BV118" s="926" t="s">
        <v>447</v>
      </c>
      <c r="BW118" s="926"/>
      <c r="BX118" s="926"/>
      <c r="BY118" s="926"/>
      <c r="BZ118" s="926"/>
      <c r="CA118" s="926" t="s">
        <v>447</v>
      </c>
      <c r="CB118" s="926"/>
      <c r="CC118" s="926"/>
      <c r="CD118" s="926"/>
      <c r="CE118" s="926"/>
      <c r="CF118" s="956" t="s">
        <v>447</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447</v>
      </c>
      <c r="DH118" s="858"/>
      <c r="DI118" s="858"/>
      <c r="DJ118" s="858"/>
      <c r="DK118" s="859"/>
      <c r="DL118" s="860" t="s">
        <v>447</v>
      </c>
      <c r="DM118" s="858"/>
      <c r="DN118" s="858"/>
      <c r="DO118" s="858"/>
      <c r="DP118" s="859"/>
      <c r="DQ118" s="860" t="s">
        <v>439</v>
      </c>
      <c r="DR118" s="858"/>
      <c r="DS118" s="858"/>
      <c r="DT118" s="858"/>
      <c r="DU118" s="859"/>
      <c r="DV118" s="905" t="s">
        <v>447</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447</v>
      </c>
      <c r="AB119" s="976"/>
      <c r="AC119" s="976"/>
      <c r="AD119" s="976"/>
      <c r="AE119" s="977"/>
      <c r="AF119" s="978" t="s">
        <v>447</v>
      </c>
      <c r="AG119" s="976"/>
      <c r="AH119" s="976"/>
      <c r="AI119" s="976"/>
      <c r="AJ119" s="977"/>
      <c r="AK119" s="978" t="s">
        <v>447</v>
      </c>
      <c r="AL119" s="976"/>
      <c r="AM119" s="976"/>
      <c r="AN119" s="976"/>
      <c r="AO119" s="977"/>
      <c r="AP119" s="979" t="s">
        <v>447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466</v>
      </c>
      <c r="BP119" s="959"/>
      <c r="BQ119" s="963">
        <v>6817302</v>
      </c>
      <c r="BR119" s="926"/>
      <c r="BS119" s="926"/>
      <c r="BT119" s="926"/>
      <c r="BU119" s="926"/>
      <c r="BV119" s="926">
        <v>6700273</v>
      </c>
      <c r="BW119" s="926"/>
      <c r="BX119" s="926"/>
      <c r="BY119" s="926"/>
      <c r="BZ119" s="926"/>
      <c r="CA119" s="926">
        <v>6480939</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436</v>
      </c>
      <c r="DH119" s="841"/>
      <c r="DI119" s="841"/>
      <c r="DJ119" s="841"/>
      <c r="DK119" s="842"/>
      <c r="DL119" s="843" t="s">
        <v>436</v>
      </c>
      <c r="DM119" s="841"/>
      <c r="DN119" s="841"/>
      <c r="DO119" s="841"/>
      <c r="DP119" s="842"/>
      <c r="DQ119" s="843" t="s">
        <v>436</v>
      </c>
      <c r="DR119" s="841"/>
      <c r="DS119" s="841"/>
      <c r="DT119" s="841"/>
      <c r="DU119" s="842"/>
      <c r="DV119" s="929" t="s">
        <v>436</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436</v>
      </c>
      <c r="AB120" s="858"/>
      <c r="AC120" s="858"/>
      <c r="AD120" s="858"/>
      <c r="AE120" s="859"/>
      <c r="AF120" s="860" t="s">
        <v>436</v>
      </c>
      <c r="AG120" s="858"/>
      <c r="AH120" s="858"/>
      <c r="AI120" s="858"/>
      <c r="AJ120" s="859"/>
      <c r="AK120" s="860" t="s">
        <v>436</v>
      </c>
      <c r="AL120" s="858"/>
      <c r="AM120" s="858"/>
      <c r="AN120" s="858"/>
      <c r="AO120" s="859"/>
      <c r="AP120" s="905" t="s">
        <v>436</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3323146</v>
      </c>
      <c r="BR120" s="923"/>
      <c r="BS120" s="923"/>
      <c r="BT120" s="923"/>
      <c r="BU120" s="923"/>
      <c r="BV120" s="923">
        <v>3422733</v>
      </c>
      <c r="BW120" s="923"/>
      <c r="BX120" s="923"/>
      <c r="BY120" s="923"/>
      <c r="BZ120" s="923"/>
      <c r="CA120" s="923">
        <v>3552183</v>
      </c>
      <c r="CB120" s="923"/>
      <c r="CC120" s="923"/>
      <c r="CD120" s="923"/>
      <c r="CE120" s="923"/>
      <c r="CF120" s="947">
        <v>127.3</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1187362</v>
      </c>
      <c r="DH120" s="923"/>
      <c r="DI120" s="923"/>
      <c r="DJ120" s="923"/>
      <c r="DK120" s="923"/>
      <c r="DL120" s="923">
        <v>1165964</v>
      </c>
      <c r="DM120" s="923"/>
      <c r="DN120" s="923"/>
      <c r="DO120" s="923"/>
      <c r="DP120" s="923"/>
      <c r="DQ120" s="923">
        <v>1125108</v>
      </c>
      <c r="DR120" s="923"/>
      <c r="DS120" s="923"/>
      <c r="DT120" s="923"/>
      <c r="DU120" s="923"/>
      <c r="DV120" s="924">
        <v>40.299999999999997</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436</v>
      </c>
      <c r="AB121" s="858"/>
      <c r="AC121" s="858"/>
      <c r="AD121" s="858"/>
      <c r="AE121" s="859"/>
      <c r="AF121" s="860" t="s">
        <v>436</v>
      </c>
      <c r="AG121" s="858"/>
      <c r="AH121" s="858"/>
      <c r="AI121" s="858"/>
      <c r="AJ121" s="859"/>
      <c r="AK121" s="860" t="s">
        <v>439</v>
      </c>
      <c r="AL121" s="858"/>
      <c r="AM121" s="858"/>
      <c r="AN121" s="858"/>
      <c r="AO121" s="859"/>
      <c r="AP121" s="905" t="s">
        <v>436</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t="s">
        <v>436</v>
      </c>
      <c r="BR121" s="895"/>
      <c r="BS121" s="895"/>
      <c r="BT121" s="895"/>
      <c r="BU121" s="895"/>
      <c r="BV121" s="895" t="s">
        <v>436</v>
      </c>
      <c r="BW121" s="895"/>
      <c r="BX121" s="895"/>
      <c r="BY121" s="895"/>
      <c r="BZ121" s="895"/>
      <c r="CA121" s="895" t="s">
        <v>436</v>
      </c>
      <c r="CB121" s="895"/>
      <c r="CC121" s="895"/>
      <c r="CD121" s="895"/>
      <c r="CE121" s="895"/>
      <c r="CF121" s="956" t="s">
        <v>436</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t="s">
        <v>436</v>
      </c>
      <c r="DH121" s="895"/>
      <c r="DI121" s="895"/>
      <c r="DJ121" s="895"/>
      <c r="DK121" s="895"/>
      <c r="DL121" s="895" t="s">
        <v>439</v>
      </c>
      <c r="DM121" s="895"/>
      <c r="DN121" s="895"/>
      <c r="DO121" s="895"/>
      <c r="DP121" s="895"/>
      <c r="DQ121" s="895" t="s">
        <v>439</v>
      </c>
      <c r="DR121" s="895"/>
      <c r="DS121" s="895"/>
      <c r="DT121" s="895"/>
      <c r="DU121" s="895"/>
      <c r="DV121" s="872" t="s">
        <v>436</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439</v>
      </c>
      <c r="AG122" s="858"/>
      <c r="AH122" s="858"/>
      <c r="AI122" s="858"/>
      <c r="AJ122" s="859"/>
      <c r="AK122" s="860" t="s">
        <v>436</v>
      </c>
      <c r="AL122" s="858"/>
      <c r="AM122" s="858"/>
      <c r="AN122" s="858"/>
      <c r="AO122" s="859"/>
      <c r="AP122" s="905" t="s">
        <v>439</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4889082</v>
      </c>
      <c r="BR122" s="926"/>
      <c r="BS122" s="926"/>
      <c r="BT122" s="926"/>
      <c r="BU122" s="926"/>
      <c r="BV122" s="926">
        <v>4773115</v>
      </c>
      <c r="BW122" s="926"/>
      <c r="BX122" s="926"/>
      <c r="BY122" s="926"/>
      <c r="BZ122" s="926"/>
      <c r="CA122" s="926">
        <v>4625866</v>
      </c>
      <c r="CB122" s="926"/>
      <c r="CC122" s="926"/>
      <c r="CD122" s="926"/>
      <c r="CE122" s="926"/>
      <c r="CF122" s="927">
        <v>165.7</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477</v>
      </c>
      <c r="DH122" s="895"/>
      <c r="DI122" s="895"/>
      <c r="DJ122" s="895"/>
      <c r="DK122" s="895"/>
      <c r="DL122" s="895" t="s">
        <v>478</v>
      </c>
      <c r="DM122" s="895"/>
      <c r="DN122" s="895"/>
      <c r="DO122" s="895"/>
      <c r="DP122" s="895"/>
      <c r="DQ122" s="895" t="s">
        <v>435</v>
      </c>
      <c r="DR122" s="895"/>
      <c r="DS122" s="895"/>
      <c r="DT122" s="895"/>
      <c r="DU122" s="895"/>
      <c r="DV122" s="872" t="s">
        <v>477</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479</v>
      </c>
      <c r="AB123" s="858"/>
      <c r="AC123" s="858"/>
      <c r="AD123" s="858"/>
      <c r="AE123" s="859"/>
      <c r="AF123" s="860" t="s">
        <v>438</v>
      </c>
      <c r="AG123" s="858"/>
      <c r="AH123" s="858"/>
      <c r="AI123" s="858"/>
      <c r="AJ123" s="859"/>
      <c r="AK123" s="860" t="s">
        <v>480</v>
      </c>
      <c r="AL123" s="858"/>
      <c r="AM123" s="858"/>
      <c r="AN123" s="858"/>
      <c r="AO123" s="859"/>
      <c r="AP123" s="905" t="s">
        <v>479</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481</v>
      </c>
      <c r="BP123" s="959"/>
      <c r="BQ123" s="913">
        <v>8212228</v>
      </c>
      <c r="BR123" s="914"/>
      <c r="BS123" s="914"/>
      <c r="BT123" s="914"/>
      <c r="BU123" s="914"/>
      <c r="BV123" s="914">
        <v>8195848</v>
      </c>
      <c r="BW123" s="914"/>
      <c r="BX123" s="914"/>
      <c r="BY123" s="914"/>
      <c r="BZ123" s="914"/>
      <c r="CA123" s="914">
        <v>8178049</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t="s">
        <v>480</v>
      </c>
      <c r="DH123" s="858"/>
      <c r="DI123" s="858"/>
      <c r="DJ123" s="858"/>
      <c r="DK123" s="859"/>
      <c r="DL123" s="860" t="s">
        <v>438</v>
      </c>
      <c r="DM123" s="858"/>
      <c r="DN123" s="858"/>
      <c r="DO123" s="858"/>
      <c r="DP123" s="859"/>
      <c r="DQ123" s="860" t="s">
        <v>477</v>
      </c>
      <c r="DR123" s="858"/>
      <c r="DS123" s="858"/>
      <c r="DT123" s="858"/>
      <c r="DU123" s="859"/>
      <c r="DV123" s="905" t="s">
        <v>479</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480</v>
      </c>
      <c r="AB124" s="858"/>
      <c r="AC124" s="858"/>
      <c r="AD124" s="858"/>
      <c r="AE124" s="859"/>
      <c r="AF124" s="860" t="s">
        <v>435</v>
      </c>
      <c r="AG124" s="858"/>
      <c r="AH124" s="858"/>
      <c r="AI124" s="858"/>
      <c r="AJ124" s="859"/>
      <c r="AK124" s="860" t="s">
        <v>433</v>
      </c>
      <c r="AL124" s="858"/>
      <c r="AM124" s="858"/>
      <c r="AN124" s="858"/>
      <c r="AO124" s="859"/>
      <c r="AP124" s="905" t="s">
        <v>435</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433</v>
      </c>
      <c r="BR124" s="912"/>
      <c r="BS124" s="912"/>
      <c r="BT124" s="912"/>
      <c r="BU124" s="912"/>
      <c r="BV124" s="912" t="s">
        <v>480</v>
      </c>
      <c r="BW124" s="912"/>
      <c r="BX124" s="912"/>
      <c r="BY124" s="912"/>
      <c r="BZ124" s="912"/>
      <c r="CA124" s="912" t="s">
        <v>433</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v>6604</v>
      </c>
      <c r="DH124" s="841"/>
      <c r="DI124" s="841"/>
      <c r="DJ124" s="841"/>
      <c r="DK124" s="842"/>
      <c r="DL124" s="843" t="s">
        <v>479</v>
      </c>
      <c r="DM124" s="841"/>
      <c r="DN124" s="841"/>
      <c r="DO124" s="841"/>
      <c r="DP124" s="842"/>
      <c r="DQ124" s="843" t="s">
        <v>433</v>
      </c>
      <c r="DR124" s="841"/>
      <c r="DS124" s="841"/>
      <c r="DT124" s="841"/>
      <c r="DU124" s="842"/>
      <c r="DV124" s="929" t="s">
        <v>480</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485</v>
      </c>
      <c r="AB125" s="858"/>
      <c r="AC125" s="858"/>
      <c r="AD125" s="858"/>
      <c r="AE125" s="859"/>
      <c r="AF125" s="860" t="s">
        <v>477</v>
      </c>
      <c r="AG125" s="858"/>
      <c r="AH125" s="858"/>
      <c r="AI125" s="858"/>
      <c r="AJ125" s="859"/>
      <c r="AK125" s="860" t="s">
        <v>480</v>
      </c>
      <c r="AL125" s="858"/>
      <c r="AM125" s="858"/>
      <c r="AN125" s="858"/>
      <c r="AO125" s="859"/>
      <c r="AP125" s="905" t="s">
        <v>486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433</v>
      </c>
      <c r="DH125" s="923"/>
      <c r="DI125" s="923"/>
      <c r="DJ125" s="923"/>
      <c r="DK125" s="923"/>
      <c r="DL125" s="923" t="s">
        <v>485</v>
      </c>
      <c r="DM125" s="923"/>
      <c r="DN125" s="923"/>
      <c r="DO125" s="923"/>
      <c r="DP125" s="923"/>
      <c r="DQ125" s="923" t="s">
        <v>432</v>
      </c>
      <c r="DR125" s="923"/>
      <c r="DS125" s="923"/>
      <c r="DT125" s="923"/>
      <c r="DU125" s="923"/>
      <c r="DV125" s="924" t="s">
        <v>485</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435</v>
      </c>
      <c r="AB126" s="858"/>
      <c r="AC126" s="858"/>
      <c r="AD126" s="858"/>
      <c r="AE126" s="859"/>
      <c r="AF126" s="860" t="s">
        <v>433</v>
      </c>
      <c r="AG126" s="858"/>
      <c r="AH126" s="858"/>
      <c r="AI126" s="858"/>
      <c r="AJ126" s="859"/>
      <c r="AK126" s="860" t="s">
        <v>407</v>
      </c>
      <c r="AL126" s="858"/>
      <c r="AM126" s="858"/>
      <c r="AN126" s="858"/>
      <c r="AO126" s="859"/>
      <c r="AP126" s="905" t="s">
        <v>477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t="s">
        <v>479</v>
      </c>
      <c r="DH126" s="895"/>
      <c r="DI126" s="895"/>
      <c r="DJ126" s="895"/>
      <c r="DK126" s="895"/>
      <c r="DL126" s="895" t="s">
        <v>433</v>
      </c>
      <c r="DM126" s="895"/>
      <c r="DN126" s="895"/>
      <c r="DO126" s="895"/>
      <c r="DP126" s="895"/>
      <c r="DQ126" s="895" t="s">
        <v>480</v>
      </c>
      <c r="DR126" s="895"/>
      <c r="DS126" s="895"/>
      <c r="DT126" s="895"/>
      <c r="DU126" s="895"/>
      <c r="DV126" s="872" t="s">
        <v>485</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480</v>
      </c>
      <c r="AB127" s="858"/>
      <c r="AC127" s="858"/>
      <c r="AD127" s="858"/>
      <c r="AE127" s="859"/>
      <c r="AF127" s="860" t="s">
        <v>491</v>
      </c>
      <c r="AG127" s="858"/>
      <c r="AH127" s="858"/>
      <c r="AI127" s="858"/>
      <c r="AJ127" s="859"/>
      <c r="AK127" s="860" t="s">
        <v>480</v>
      </c>
      <c r="AL127" s="858"/>
      <c r="AM127" s="858"/>
      <c r="AN127" s="858"/>
      <c r="AO127" s="859"/>
      <c r="AP127" s="905" t="s">
        <v>439</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477</v>
      </c>
      <c r="DH127" s="895"/>
      <c r="DI127" s="895"/>
      <c r="DJ127" s="895"/>
      <c r="DK127" s="895"/>
      <c r="DL127" s="895" t="s">
        <v>478</v>
      </c>
      <c r="DM127" s="895"/>
      <c r="DN127" s="895"/>
      <c r="DO127" s="895"/>
      <c r="DP127" s="895"/>
      <c r="DQ127" s="895" t="s">
        <v>485</v>
      </c>
      <c r="DR127" s="895"/>
      <c r="DS127" s="895"/>
      <c r="DT127" s="895"/>
      <c r="DU127" s="895"/>
      <c r="DV127" s="872" t="s">
        <v>479</v>
      </c>
      <c r="DW127" s="872"/>
      <c r="DX127" s="872"/>
      <c r="DY127" s="872"/>
      <c r="DZ127" s="873"/>
    </row>
    <row r="128" spans="1:130" s="246" customFormat="1" ht="26.25" customHeight="1" thickBot="1" x14ac:dyDescent="0.2">
      <c r="A128" s="874" t="s">
        <v>497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498</v>
      </c>
      <c r="X128" s="876"/>
      <c r="Y128" s="876"/>
      <c r="Z128" s="877"/>
      <c r="AA128" s="878" t="s">
        <v>479</v>
      </c>
      <c r="AB128" s="879"/>
      <c r="AC128" s="879"/>
      <c r="AD128" s="879"/>
      <c r="AE128" s="880"/>
      <c r="AF128" s="881" t="s">
        <v>480</v>
      </c>
      <c r="AG128" s="879"/>
      <c r="AH128" s="879"/>
      <c r="AI128" s="879"/>
      <c r="AJ128" s="880"/>
      <c r="AK128" s="881" t="s">
        <v>433</v>
      </c>
      <c r="AL128" s="879"/>
      <c r="AM128" s="879"/>
      <c r="AN128" s="879"/>
      <c r="AO128" s="880"/>
      <c r="AP128" s="882"/>
      <c r="AQ128" s="883"/>
      <c r="AR128" s="883"/>
      <c r="AS128" s="883"/>
      <c r="AT128" s="884"/>
      <c r="AU128" s="282"/>
      <c r="AV128" s="282"/>
      <c r="AW128" s="282"/>
      <c r="AX128" s="885" t="s">
        <v>499</v>
      </c>
      <c r="AY128" s="886"/>
      <c r="AZ128" s="886"/>
      <c r="BA128" s="886"/>
      <c r="BB128" s="886"/>
      <c r="BC128" s="886"/>
      <c r="BD128" s="886"/>
      <c r="BE128" s="887"/>
      <c r="BF128" s="864" t="s">
        <v>486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500</v>
      </c>
      <c r="CQ128" s="806"/>
      <c r="CR128" s="806"/>
      <c r="CS128" s="806"/>
      <c r="CT128" s="806"/>
      <c r="CU128" s="806"/>
      <c r="CV128" s="806"/>
      <c r="CW128" s="806"/>
      <c r="CX128" s="806"/>
      <c r="CY128" s="806"/>
      <c r="CZ128" s="806"/>
      <c r="DA128" s="806"/>
      <c r="DB128" s="806"/>
      <c r="DC128" s="806"/>
      <c r="DD128" s="806"/>
      <c r="DE128" s="806"/>
      <c r="DF128" s="807"/>
      <c r="DG128" s="868" t="s">
        <v>433</v>
      </c>
      <c r="DH128" s="869"/>
      <c r="DI128" s="869"/>
      <c r="DJ128" s="869"/>
      <c r="DK128" s="869"/>
      <c r="DL128" s="869" t="s">
        <v>407</v>
      </c>
      <c r="DM128" s="869"/>
      <c r="DN128" s="869"/>
      <c r="DO128" s="869"/>
      <c r="DP128" s="869"/>
      <c r="DQ128" s="869" t="s">
        <v>432</v>
      </c>
      <c r="DR128" s="869"/>
      <c r="DS128" s="869"/>
      <c r="DT128" s="869"/>
      <c r="DU128" s="869"/>
      <c r="DV128" s="870" t="s">
        <v>480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501</v>
      </c>
      <c r="X129" s="855"/>
      <c r="Y129" s="855"/>
      <c r="Z129" s="856"/>
      <c r="AA129" s="857">
        <v>3168714</v>
      </c>
      <c r="AB129" s="858"/>
      <c r="AC129" s="858"/>
      <c r="AD129" s="858"/>
      <c r="AE129" s="859"/>
      <c r="AF129" s="860">
        <v>3179969</v>
      </c>
      <c r="AG129" s="858"/>
      <c r="AH129" s="858"/>
      <c r="AI129" s="858"/>
      <c r="AJ129" s="859"/>
      <c r="AK129" s="860">
        <v>3201710</v>
      </c>
      <c r="AL129" s="858"/>
      <c r="AM129" s="858"/>
      <c r="AN129" s="858"/>
      <c r="AO129" s="859"/>
      <c r="AP129" s="861"/>
      <c r="AQ129" s="862"/>
      <c r="AR129" s="862"/>
      <c r="AS129" s="862"/>
      <c r="AT129" s="863"/>
      <c r="AU129" s="284"/>
      <c r="AV129" s="284"/>
      <c r="AW129" s="284"/>
      <c r="AX129" s="827" t="s">
        <v>502</v>
      </c>
      <c r="AY129" s="828"/>
      <c r="AZ129" s="828"/>
      <c r="BA129" s="828"/>
      <c r="BB129" s="828"/>
      <c r="BC129" s="828"/>
      <c r="BD129" s="828"/>
      <c r="BE129" s="829"/>
      <c r="BF129" s="847" t="s">
        <v>447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504</v>
      </c>
      <c r="X130" s="855"/>
      <c r="Y130" s="855"/>
      <c r="Z130" s="856"/>
      <c r="AA130" s="857">
        <v>416639</v>
      </c>
      <c r="AB130" s="858"/>
      <c r="AC130" s="858"/>
      <c r="AD130" s="858"/>
      <c r="AE130" s="859"/>
      <c r="AF130" s="860">
        <v>412664</v>
      </c>
      <c r="AG130" s="858"/>
      <c r="AH130" s="858"/>
      <c r="AI130" s="858"/>
      <c r="AJ130" s="859"/>
      <c r="AK130" s="860">
        <v>410580</v>
      </c>
      <c r="AL130" s="858"/>
      <c r="AM130" s="858"/>
      <c r="AN130" s="858"/>
      <c r="AO130" s="859"/>
      <c r="AP130" s="861"/>
      <c r="AQ130" s="862"/>
      <c r="AR130" s="862"/>
      <c r="AS130" s="862"/>
      <c r="AT130" s="863"/>
      <c r="AU130" s="284"/>
      <c r="AV130" s="284"/>
      <c r="AW130" s="284"/>
      <c r="AX130" s="827" t="s">
        <v>505</v>
      </c>
      <c r="AY130" s="828"/>
      <c r="AZ130" s="828"/>
      <c r="BA130" s="828"/>
      <c r="BB130" s="828"/>
      <c r="BC130" s="828"/>
      <c r="BD130" s="828"/>
      <c r="BE130" s="829"/>
      <c r="BF130" s="830">
        <v>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506</v>
      </c>
      <c r="X131" s="838"/>
      <c r="Y131" s="838"/>
      <c r="Z131" s="839"/>
      <c r="AA131" s="840">
        <v>2752075</v>
      </c>
      <c r="AB131" s="841"/>
      <c r="AC131" s="841"/>
      <c r="AD131" s="841"/>
      <c r="AE131" s="842"/>
      <c r="AF131" s="843">
        <v>2767305</v>
      </c>
      <c r="AG131" s="841"/>
      <c r="AH131" s="841"/>
      <c r="AI131" s="841"/>
      <c r="AJ131" s="842"/>
      <c r="AK131" s="843">
        <v>2791130</v>
      </c>
      <c r="AL131" s="841"/>
      <c r="AM131" s="841"/>
      <c r="AN131" s="841"/>
      <c r="AO131" s="842"/>
      <c r="AP131" s="844"/>
      <c r="AQ131" s="845"/>
      <c r="AR131" s="845"/>
      <c r="AS131" s="845"/>
      <c r="AT131" s="846"/>
      <c r="AU131" s="284"/>
      <c r="AV131" s="284"/>
      <c r="AW131" s="284"/>
      <c r="AX131" s="805" t="s">
        <v>507</v>
      </c>
      <c r="AY131" s="806"/>
      <c r="AZ131" s="806"/>
      <c r="BA131" s="806"/>
      <c r="BB131" s="806"/>
      <c r="BC131" s="806"/>
      <c r="BD131" s="806"/>
      <c r="BE131" s="807"/>
      <c r="BF131" s="808" t="s">
        <v>433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509</v>
      </c>
      <c r="W132" s="818"/>
      <c r="X132" s="818"/>
      <c r="Y132" s="818"/>
      <c r="Z132" s="819"/>
      <c r="AA132" s="820">
        <v>6.4344540029999999</v>
      </c>
      <c r="AB132" s="821"/>
      <c r="AC132" s="821"/>
      <c r="AD132" s="821"/>
      <c r="AE132" s="822"/>
      <c r="AF132" s="823">
        <v>7.958175915</v>
      </c>
      <c r="AG132" s="821"/>
      <c r="AH132" s="821"/>
      <c r="AI132" s="821"/>
      <c r="AJ132" s="822"/>
      <c r="AK132" s="823">
        <v>6.8728794430000004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510</v>
      </c>
      <c r="W133" s="797"/>
      <c r="X133" s="797"/>
      <c r="Y133" s="797"/>
      <c r="Z133" s="798"/>
      <c r="AA133" s="799">
        <v>7.3</v>
      </c>
      <c r="AB133" s="800"/>
      <c r="AC133" s="800"/>
      <c r="AD133" s="800"/>
      <c r="AE133" s="801"/>
      <c r="AF133" s="799">
        <v>7.4</v>
      </c>
      <c r="AG133" s="800"/>
      <c r="AH133" s="800"/>
      <c r="AI133" s="800"/>
      <c r="AJ133" s="801"/>
      <c r="AK133" s="799">
        <v>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Ercxj/wbiw18CsfWQcZpzWvivveNQYyDGP1i3u3hZV10Mi6F40uH+qPLCmFhPWEemei59jB29rfSNBO6pnXdw==" saltValue="uJk+nuFaKrnfx+adGGjo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S+ZsdC34oUNmoJ8Kef0ETGrkTtcfq1JATexCtSDR0C9Kqc3SUuIw2vOSi/CZTKDBlL9ocJ+tyK0IfVZkFtVtQ==" saltValue="QzNVkPzPxxwjChhIkavd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7Vh9KHeOY3EZQABDYBpIaCPZfwS/ShmNFIwtUEBSdDNgm5HdSBByi6lujxKAvWDGgXaTSTJ7NEDU/ZwTdQizQ==" saltValue="N1cYwrCPvDw0I+wt55LXXg=="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519</v>
      </c>
      <c r="AL9" s="1227"/>
      <c r="AM9" s="1227"/>
      <c r="AN9" s="1228"/>
      <c r="AO9" s="312">
        <v>946612</v>
      </c>
      <c r="AP9" s="312">
        <v>70411</v>
      </c>
      <c r="AQ9" s="313">
        <v>89955</v>
      </c>
      <c r="AR9" s="314">
        <v>-21.7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520</v>
      </c>
      <c r="AL10" s="1227"/>
      <c r="AM10" s="1227"/>
      <c r="AN10" s="1228"/>
      <c r="AO10" s="315">
        <v>145145</v>
      </c>
      <c r="AP10" s="315">
        <v>10796</v>
      </c>
      <c r="AQ10" s="316">
        <v>10661</v>
      </c>
      <c r="AR10" s="317">
        <v>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521</v>
      </c>
      <c r="AL11" s="1227"/>
      <c r="AM11" s="1227"/>
      <c r="AN11" s="1228"/>
      <c r="AO11" s="315">
        <v>13052</v>
      </c>
      <c r="AP11" s="315">
        <v>971</v>
      </c>
      <c r="AQ11" s="316">
        <v>13679</v>
      </c>
      <c r="AR11" s="317">
        <v>-92.9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522</v>
      </c>
      <c r="AL12" s="1227"/>
      <c r="AM12" s="1227"/>
      <c r="AN12" s="1228"/>
      <c r="AO12" s="315" t="s">
        <v>523</v>
      </c>
      <c r="AP12" s="315" t="s">
        <v>523</v>
      </c>
      <c r="AQ12" s="316">
        <v>972</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524</v>
      </c>
      <c r="AL13" s="1227"/>
      <c r="AM13" s="1227"/>
      <c r="AN13" s="1228"/>
      <c r="AO13" s="315" t="s">
        <v>523</v>
      </c>
      <c r="AP13" s="315" t="s">
        <v>523</v>
      </c>
      <c r="AQ13" s="316">
        <v>32</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525</v>
      </c>
      <c r="AL14" s="1227"/>
      <c r="AM14" s="1227"/>
      <c r="AN14" s="1228"/>
      <c r="AO14" s="315">
        <v>63915</v>
      </c>
      <c r="AP14" s="315">
        <v>4754</v>
      </c>
      <c r="AQ14" s="316">
        <v>4100</v>
      </c>
      <c r="AR14" s="317">
        <v>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526</v>
      </c>
      <c r="AL15" s="1227"/>
      <c r="AM15" s="1227"/>
      <c r="AN15" s="1228"/>
      <c r="AO15" s="315">
        <v>17232</v>
      </c>
      <c r="AP15" s="315">
        <v>1282</v>
      </c>
      <c r="AQ15" s="316">
        <v>1979</v>
      </c>
      <c r="AR15" s="317">
        <v>-35.200000000000003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527</v>
      </c>
      <c r="AL16" s="1230"/>
      <c r="AM16" s="1230"/>
      <c r="AN16" s="1231"/>
      <c r="AO16" s="315">
        <v>-47272</v>
      </c>
      <c r="AP16" s="315">
        <v>-3516</v>
      </c>
      <c r="AQ16" s="316">
        <v>-8950</v>
      </c>
      <c r="AR16" s="317">
        <v>-60.7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1138684</v>
      </c>
      <c r="AP17" s="315">
        <v>84698</v>
      </c>
      <c r="AQ17" s="316">
        <v>112428</v>
      </c>
      <c r="AR17" s="317">
        <v>-24.7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532</v>
      </c>
      <c r="AL21" s="1224"/>
      <c r="AM21" s="1224"/>
      <c r="AN21" s="1225"/>
      <c r="AO21" s="327">
        <v>7.36</v>
      </c>
      <c r="AP21" s="328">
        <v>10.34</v>
      </c>
      <c r="AQ21" s="329">
        <v>-2.98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533</v>
      </c>
      <c r="AL22" s="1224"/>
      <c r="AM22" s="1224"/>
      <c r="AN22" s="1225"/>
      <c r="AO22" s="332">
        <v>99</v>
      </c>
      <c r="AP22" s="333">
        <v>96.7</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537</v>
      </c>
      <c r="AL32" s="1215"/>
      <c r="AM32" s="1215"/>
      <c r="AN32" s="1216"/>
      <c r="AO32" s="342">
        <v>471452</v>
      </c>
      <c r="AP32" s="342">
        <v>35068</v>
      </c>
      <c r="AQ32" s="343">
        <v>52443</v>
      </c>
      <c r="AR32" s="344">
        <v>-33.1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538</v>
      </c>
      <c r="AL33" s="1215"/>
      <c r="AM33" s="1215"/>
      <c r="AN33" s="1216"/>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539</v>
      </c>
      <c r="AL34" s="1215"/>
      <c r="AM34" s="1215"/>
      <c r="AN34" s="1216"/>
      <c r="AO34" s="342" t="s">
        <v>523</v>
      </c>
      <c r="AP34" s="342" t="s">
        <v>523</v>
      </c>
      <c r="AQ34" s="343" t="s">
        <v>523</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540</v>
      </c>
      <c r="AL35" s="1215"/>
      <c r="AM35" s="1215"/>
      <c r="AN35" s="1216"/>
      <c r="AO35" s="342">
        <v>128591</v>
      </c>
      <c r="AP35" s="342">
        <v>9565</v>
      </c>
      <c r="AQ35" s="343">
        <v>14640</v>
      </c>
      <c r="AR35" s="344">
        <v>-34.700000000000003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541</v>
      </c>
      <c r="AL36" s="1215"/>
      <c r="AM36" s="1215"/>
      <c r="AN36" s="1216"/>
      <c r="AO36" s="342">
        <v>2368</v>
      </c>
      <c r="AP36" s="342">
        <v>176</v>
      </c>
      <c r="AQ36" s="343">
        <v>3738</v>
      </c>
      <c r="AR36" s="344">
        <v>-95.3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542</v>
      </c>
      <c r="AL37" s="1215"/>
      <c r="AM37" s="1215"/>
      <c r="AN37" s="1216"/>
      <c r="AO37" s="342" t="s">
        <v>523</v>
      </c>
      <c r="AP37" s="342" t="s">
        <v>523</v>
      </c>
      <c r="AQ37" s="343">
        <v>1128</v>
      </c>
      <c r="AR37" s="344" t="s">
        <v>523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543</v>
      </c>
      <c r="AL38" s="1218"/>
      <c r="AM38" s="1218"/>
      <c r="AN38" s="1219"/>
      <c r="AO38" s="345" t="s">
        <v>523</v>
      </c>
      <c r="AP38" s="345" t="s">
        <v>523</v>
      </c>
      <c r="AQ38" s="346">
        <v>7</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544</v>
      </c>
      <c r="AL39" s="1218"/>
      <c r="AM39" s="1218"/>
      <c r="AN39" s="1219"/>
      <c r="AO39" s="342" t="s">
        <v>523</v>
      </c>
      <c r="AP39" s="342" t="s">
        <v>523</v>
      </c>
      <c r="AQ39" s="343">
        <v>-2426</v>
      </c>
      <c r="AR39" s="344" t="s">
        <v>523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545</v>
      </c>
      <c r="AL40" s="1215"/>
      <c r="AM40" s="1215"/>
      <c r="AN40" s="1216"/>
      <c r="AO40" s="342">
        <v>-410580</v>
      </c>
      <c r="AP40" s="342">
        <v>-30540</v>
      </c>
      <c r="AQ40" s="343">
        <v>-48318</v>
      </c>
      <c r="AR40" s="344">
        <v>-36.799999999999997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191831</v>
      </c>
      <c r="AP41" s="342">
        <v>14269</v>
      </c>
      <c r="AQ41" s="343">
        <v>21212</v>
      </c>
      <c r="AR41" s="344">
        <v>-32.700000000000003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514</v>
      </c>
      <c r="AN49" s="1209" t="s">
        <v>549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180455</v>
      </c>
      <c r="AN51" s="364">
        <v>12882</v>
      </c>
      <c r="AO51" s="365">
        <v>-85.4</v>
      </c>
      <c r="AP51" s="366">
        <v>91837</v>
      </c>
      <c r="AQ51" s="367">
        <v>11</v>
      </c>
      <c r="AR51" s="368">
        <v>-96.4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107924</v>
      </c>
      <c r="AN52" s="372">
        <v>7704</v>
      </c>
      <c r="AO52" s="373">
        <v>-88.9</v>
      </c>
      <c r="AP52" s="374">
        <v>54439</v>
      </c>
      <c r="AQ52" s="375">
        <v>21.7</v>
      </c>
      <c r="AR52" s="376">
        <v>-110.6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342030</v>
      </c>
      <c r="AN53" s="364">
        <v>24702</v>
      </c>
      <c r="AO53" s="365">
        <v>91.8</v>
      </c>
      <c r="AP53" s="366">
        <v>75972</v>
      </c>
      <c r="AQ53" s="367">
        <v>-17.3</v>
      </c>
      <c r="AR53" s="368">
        <v>109.1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258503</v>
      </c>
      <c r="AN54" s="372">
        <v>18670</v>
      </c>
      <c r="AO54" s="373">
        <v>142.30000000000001</v>
      </c>
      <c r="AP54" s="374">
        <v>40712</v>
      </c>
      <c r="AQ54" s="375">
        <v>-25.2</v>
      </c>
      <c r="AR54" s="376">
        <v>167.5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332624</v>
      </c>
      <c r="AN55" s="364">
        <v>24226</v>
      </c>
      <c r="AO55" s="365">
        <v>-1.9</v>
      </c>
      <c r="AP55" s="366">
        <v>79466</v>
      </c>
      <c r="AQ55" s="367">
        <v>4.5999999999999996</v>
      </c>
      <c r="AR55" s="368">
        <v>-6.5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286359</v>
      </c>
      <c r="AN56" s="372">
        <v>20856</v>
      </c>
      <c r="AO56" s="373">
        <v>11.7</v>
      </c>
      <c r="AP56" s="374">
        <v>44645</v>
      </c>
      <c r="AQ56" s="375">
        <v>9.6999999999999993</v>
      </c>
      <c r="AR56" s="376">
        <v>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364407</v>
      </c>
      <c r="AN57" s="364">
        <v>26854</v>
      </c>
      <c r="AO57" s="365">
        <v>10.8</v>
      </c>
      <c r="AP57" s="366">
        <v>90072</v>
      </c>
      <c r="AQ57" s="367">
        <v>13.3</v>
      </c>
      <c r="AR57" s="368">
        <v>-2.5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226309</v>
      </c>
      <c r="AN58" s="372">
        <v>16677</v>
      </c>
      <c r="AO58" s="373">
        <v>-20</v>
      </c>
      <c r="AP58" s="374">
        <v>46083</v>
      </c>
      <c r="AQ58" s="375">
        <v>3.2</v>
      </c>
      <c r="AR58" s="376">
        <v>-23.2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101931</v>
      </c>
      <c r="AN59" s="364">
        <v>7582</v>
      </c>
      <c r="AO59" s="365">
        <v>-71.8</v>
      </c>
      <c r="AP59" s="366">
        <v>88328</v>
      </c>
      <c r="AQ59" s="367">
        <v>-1.9</v>
      </c>
      <c r="AR59" s="368">
        <v>-69.900000000000006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89476</v>
      </c>
      <c r="AN60" s="372">
        <v>6655</v>
      </c>
      <c r="AO60" s="373">
        <v>-60.1</v>
      </c>
      <c r="AP60" s="374">
        <v>49013</v>
      </c>
      <c r="AQ60" s="375">
        <v>6.4</v>
      </c>
      <c r="AR60" s="376">
        <v>-66.5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264289</v>
      </c>
      <c r="AN61" s="379">
        <v>19249</v>
      </c>
      <c r="AO61" s="380">
        <v>-11.3</v>
      </c>
      <c r="AP61" s="381">
        <v>85135</v>
      </c>
      <c r="AQ61" s="382">
        <v>1.9</v>
      </c>
      <c r="AR61" s="368">
        <v>-13.2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193714</v>
      </c>
      <c r="AN62" s="372">
        <v>14112</v>
      </c>
      <c r="AO62" s="373">
        <v>-3</v>
      </c>
      <c r="AP62" s="374">
        <v>46978</v>
      </c>
      <c r="AQ62" s="375">
        <v>3.2</v>
      </c>
      <c r="AR62" s="376">
        <v>-6.2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5ZJNymEOVHp6lQl4po8XUSYt1S6D5nzFZK0EWf4LixiBw49wTxxiFsVulyZ/BTbmqq+1kCMcN5j1A5mSNWSRw==" saltValue="mEjjJpjCl5AgV415wtv0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IbCRom82jTl3GPj7IjEFDiZe4fMl10xbpQSxwwKgZP7+ZEOJ8QxwOif8pgZfG/CQ83wxrnrWxNrE+/1Nm/D/A==" saltValue="rumdg2mKuMLxjEPdkHOeo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3GwSBIbFyqnTFO4jqhkJa92ONv/+ztMmNalSJJeXw/H5+yVPqZy5zqU/58Ljyv+M0i4Eb/ad/d3hjKcqHFafg==" saltValue="YXXzxdMQ3dX8b5YPnGYyp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2" t="s">
        <v>3</v>
      </c>
      <c r="D47" s="1232"/>
      <c r="E47" s="1233"/>
      <c r="F47" s="11">
        <v>48.01</v>
      </c>
      <c r="G47" s="12">
        <v>48.85</v>
      </c>
      <c r="H47" s="12">
        <v>51.27</v>
      </c>
      <c r="I47" s="12">
        <v>52.66</v>
      </c>
      <c r="J47" s="13">
        <v>53.69</v>
      </c>
    </row>
    <row r="48" spans="2:10" ht="57.75" customHeight="1" x14ac:dyDescent="0.15">
      <c r="B48" s="14"/>
      <c r="C48" s="1234" t="s">
        <v>4</v>
      </c>
      <c r="D48" s="1234"/>
      <c r="E48" s="1235"/>
      <c r="F48" s="15">
        <v>3.26</v>
      </c>
      <c r="G48" s="16">
        <v>6.74</v>
      </c>
      <c r="H48" s="16">
        <v>3.03</v>
      </c>
      <c r="I48" s="16">
        <v>2.5499999999999998</v>
      </c>
      <c r="J48" s="17">
        <v>0.93</v>
      </c>
    </row>
    <row r="49" spans="2:10" ht="57.75" customHeight="1" thickBot="1" x14ac:dyDescent="0.2">
      <c r="B49" s="18"/>
      <c r="C49" s="1236" t="s">
        <v>5</v>
      </c>
      <c r="D49" s="1236"/>
      <c r="E49" s="1237"/>
      <c r="F49" s="19">
        <v>1.75</v>
      </c>
      <c r="G49" s="20">
        <v>5.74</v>
      </c>
      <c r="H49" s="20" t="s">
        <v>570</v>
      </c>
      <c r="I49" s="20">
        <v>1.0900000000000001</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l+cC1aHnM2s4bYxh+HNkWYAdy47B3ep46o1L73l4asRMugt5ydTQMdIc7Hv8Ul75IAdeDOSU+x1cw7l0qvn7Q==" saltValue="5b6hPhmdN06XP9SRf6jy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信幸</dc:creator>
  <cp:lastModifiedBy>大阪府</cp:lastModifiedBy>
  <dcterms:created xsi:type="dcterms:W3CDTF">2020-03-13T07:09:38Z</dcterms:created>
  <dcterms:modified xsi:type="dcterms:W3CDTF">2020-09-30T02:49:38Z</dcterms:modified>
</cp:coreProperties>
</file>