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<sst xmlns="http://schemas.openxmlformats.org/spreadsheetml/2006/main" count="1146" uniqueCount="604">
  <si>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</si>
  <si>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</si>
  <si>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</si>
  <si>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</si>
  <si>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</si>
  <si>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</si>
  <si>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</si>
  <si>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</si>
  <si>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</si>
  <si>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</si>
  <si>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</si>
  <si>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</si>
  <si>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</si>
  <si>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</si>
  <si>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</si>
  <si>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</si>
  <si>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</si>
  <si>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</si>
  <si>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</si>
  <si>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</si>
  <si>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</si>
  <si>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</si>
  <si>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</si>
  <si>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</si>
  <si>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</si>
  <si>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</si>
  <si>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</si>
  <si>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</si>
  <si>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</si>
  <si>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</si>
  <si>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</si>
  <si>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</si>
  <si>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</si>
  <si>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</si>
  <si>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</si>
  <si>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</si>
  <si>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</si>
  <si>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</si>
  <si>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</si>
  <si>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</si>
  <si>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</si>
  <si>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</si>
  <si>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</si>
  <si>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</si>
  <si>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</si>
  <si>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</si>
  <si>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</si>
  <si>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</si>
  <si>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</si>
  <si>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</si>
  <si>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</si>
  <si>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</si>
  <si>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</si>
  <si>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</si>
  <si>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</si>
  <si>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</si>
  <si>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</si>
  <si>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</si>
  <si>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</si>
  <si>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</si>
  <si>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</si>
  <si>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</si>
  <si>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</si>
  <si>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</si>
  <si>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</si>
  <si>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</si>
  <si>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</si>
  <si>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</si>
  <si>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</si>
  <si>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</si>
  <si>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</si>
  <si>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</si>
  <si>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</si>
  <si>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</si>
  <si>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</si>
  <si>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</si>
  <si>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</si>
  <si>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</si>
  <si>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</si>
  <si>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</si>
  <si>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</si>
  <si>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</si>
  <si>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</si>
  <si>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</si>
  <si>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</si>
  <si>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</si>
  <si>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</si>
  <si>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</si>
  <si>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</si>
  <si>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</si>
  <si>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</si>
  <si>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</si>
  <si>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</si>
  <si>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</si>
  <si>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</si>
  <si>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</si>
  <si>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</si>
  <si>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</si>
  <si>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</si>
  <si>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</si>
  <si>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</si>
  <si>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</si>
  <si>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</si>
  <si>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</si>
  <si>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</si>
  <si>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</si>
  <si>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</si>
  <si>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</si>
  <si>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</si>
  <si>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</si>
  <si>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</si>
  <si>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</si>
  <si>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</si>
  <si>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</si>
  <si>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</si>
  <si>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</si>
  <si>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</si>
  <si>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</si>
  <si>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</si>
  <si>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</si>
  <si>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</si>
  <si>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</si>
  <si>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</si>
  <si>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</si>
  <si>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</si>
  <si>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</si>
  <si>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</si>
  <si>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</si>
  <si>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</si>
  <si>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</si>
  <si>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</si>
  <si>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</si>
  <si>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</si>
  <si>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</si>
  <si>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</si>
  <si>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</si>
  <si>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</si>
  <si>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</si>
  <si>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</si>
  <si>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</si>
  <si>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</si>
  <si>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</si>
  <si>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</si>
  <si>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</si>
  <si>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</si>
  <si>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</si>
  <si>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</si>
  <si>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</si>
  <si>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</si>
  <si>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</si>
  <si>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</si>
  <si>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</si>
  <si>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</si>
  <si>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</si>
  <si>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</si>
  <si>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</si>
  <si>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</si>
  <si>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</si>
  <si>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</si>
  <si>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</si>
  <si>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</si>
  <si>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</si>
  <si>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</si>
  <si>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</si>
  <si>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</si>
  <si>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</si>
  <si>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</si>
  <si>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</si>
  <si>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</si>
  <si>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</si>
  <si>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</si>
  <si>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</si>
  <si>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</si>
  <si>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</si>
  <si>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</si>
  <si>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</si>
  <si>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</si>
  <si>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</si>
  <si>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</si>
  <si>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</si>
  <si>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</si>
  <si>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</si>
  <si>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</si>
  <si>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</si>
  <si>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</si>
  <si>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</si>
  <si>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</si>
  <si>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</si>
  <si>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</si>
  <si>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</si>
  <si>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</si>
  <si>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</si>
  <si>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</si>
  <si>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</si>
  <si>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</si>
  <si>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</si>
  <si>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</si>
  <si>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</si>
  <si>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</si>
  <si>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</si>
  <si>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</si>
  <si>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</si>
  <si>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</si>
  <si>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</si>
  <si>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</si>
  <si>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</si>
  <si>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</si>
  <si>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</si>
  <si>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</si>
  <si>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</si>
  <si>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大阪府大阪狭山市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</si>
  <si>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</si>
  <si>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</si>
  <si>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</si>
  <si>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</si>
  <si>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</si>
  <si>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</si>
  <si>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</si>
  <si>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</si>
  <si>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</si>
  <si>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</si>
  <si>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</si>
  <si>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</si>
  <si>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</si>
  <si>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</si>
  <si>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</si>
  <si>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</si>
  <si>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</si>
  <si>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</si>
  <si>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</si>
  <si>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</si>
  <si>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</si>
  <si>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</si>
  <si>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</si>
  <si>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</si>
  <si>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</si>
  <si>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</si>
  <si>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</si>
  <si>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</si>
  <si>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</si>
  <si>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</si>
  <si>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</si>
  <si>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</si>
  <si>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</si>
  <si>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</si>
  <si>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</si>
  <si>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</si>
  <si>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</si>
  <si>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</si>
  <si>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</si>
  <si>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</si>
  <si>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</si>
  <si>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</si>
  <si>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</si>
  <si>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</si>
  <si>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</si>
  <si>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</si>
  <si>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</si>
  <si>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</si>
  <si>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</si>
  <si>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</si>
  <si>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</si>
  <si>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</si>
  <si>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</si>
  <si>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</si>
  <si>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</si>
  <si>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</si>
  <si>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</si>
  <si>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</si>
  <si>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</si>
  <si>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</si>
  <si>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</si>
  <si>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</si>
  <si>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</si>
  <si>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</si>
  <si>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</si>
  <si>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</si>
  <si>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</si>
  <si>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</si>
  <si>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</si>
  <si>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</si>
  <si>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</si>
  <si>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</si>
  <si>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</si>
  <si>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</si>
  <si>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</si>
  <si>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</si>
  <si>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</si>
  <si>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</si>
  <si>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</si>
  <si>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</si>
  <si>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</si>
  <si>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</si>
  <si>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</si>
  <si>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</si>
  <si>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</si>
  <si>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</si>
  <si>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</si>
  <si>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</si>
  <si>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</si>
  <si>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</si>
  <si>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</si>
  <si>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</si>
  <si>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</si>
  <si>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</si>
  <si>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</si>
  <si>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</si>
  <si>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</si>
  <si>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</si>
  <si>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</si>
  <si>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</si>
  <si>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</si>
  <si>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</si>
  <si>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</si>
  <si>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</si>
  <si>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</si>
  <si>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</si>
  <si>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</si>
  <si>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</si>
  <si>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</si>
  <si>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</si>
  <si>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</si>
  <si>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</si>
  <si>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</si>
  <si>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</si>
  <si>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</si>
  <si>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</si>
  <si>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</si>
  <si>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</si>
  <si>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</si>
  <si>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</si>
  <si>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</si>
  <si>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</si>
  <si>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</si>
  <si>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</si>
  <si>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</si>
  <si>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</si>
  <si>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</si>
  <si>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</si>
  <si>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</si>
  <si>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</si>
  <si>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</si>
  <si>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</si>
  <si>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</si>
  <si>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</si>
  <si>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</si>
  <si>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</si>
  <si>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</si>
  <si>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</si>
  <si>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</si>
  <si>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</si>
  <si>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</si>
  <si>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</si>
  <si>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</si>
  <si>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</si>
  <si>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</si>
  <si>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</si>
  <si>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</si>
  <si>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</si>
  <si>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</si>
  <si>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</si>
  <si>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大阪府大阪狭山市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</si>
  <si>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</si>
  <si>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</si>
  <si>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</si>
  <si>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</si>
  <si>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</si>
  <si>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</si>
  <si>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</si>
  <si>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</si>
  <si>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</si>
  <si>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</si>
  <si>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</si>
  <si>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</si>
  <si>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</si>
  <si>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</si>
  <si>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</si>
  <si>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</si>
  <si>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</si>
  <si>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</si>
  <si>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</si>
  <si>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</si>
  <si>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</si>
  <si>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</si>
  <si>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</si>
  <si>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</si>
  <si>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</si>
  <si>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</si>
  <si>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</si>
  <si>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</si>
  <si>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</si>
  <si>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</si>
  <si>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</si>
  <si>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</si>
  <si>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</si>
  <si>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</si>
  <si>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</si>
  <si>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</si>
  <si>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</si>
  <si>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</si>
  <si>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</si>
  <si>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</si>
  <si>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</si>
  <si>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</si>
  <si>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</si>
  <si>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</si>
  <si>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</si>
  <si>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</si>
  <si>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</si>
  <si>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</si>
  <si>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</si>
  <si>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</si>
  <si>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</si>
  <si>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</si>
  <si>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</si>
  <si>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</si>
  <si>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</si>
  <si>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</si>
  <si>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</si>
  <si>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</si>
  <si>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</si>
  <si>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</si>
  <si>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</si>
  <si>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</si>
  <si>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</si>
  <si>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</si>
  <si>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</si>
  <si>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</si>
  <si>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</si>
  <si>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</si>
  <si>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</si>
  <si>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</si>
  <si>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</si>
  <si>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</si>
  <si>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</si>
  <si>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</si>
  <si>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</si>
  <si>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</si>
  <si>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</si>
  <si>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</si>
  <si>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</si>
  <si>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</si>
  <si>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</si>
  <si>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</si>
  <si>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</si>
  <si>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</si>
  <si>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</si>
  <si>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</si>
  <si>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</si>
  <si>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</si>
  <si>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</si>
  <si>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</si>
  <si>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</si>
  <si>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</si>
  <si>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</si>
  <si>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</si>
  <si>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</si>
  <si>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</si>
  <si>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</si>
  <si>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</si>
  <si>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</si>
  <si>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</si>
  <si>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</si>
  <si>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</si>
  <si>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</si>
  <si>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</si>
  <si>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</si>
  <si>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</si>
  <si>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</si>
  <si>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</si>
  <si>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</si>
  <si>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</si>
  <si>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</si>
  <si>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</si>
  <si>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</si>
  <si>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</si>
  <si>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</si>
  <si>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</si>
  <si>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</si>
  <si>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</si>
  <si>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</si>
  <si>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</si>
  <si>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</si>
  <si>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</si>
  <si>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</si>
  <si>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</si>
  <si>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</si>
  <si>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</si>
  <si>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</si>
  <si>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</si>
  <si>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</si>
  <si>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</si>
  <si>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</si>
  <si>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</si>
  <si>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</si>
  <si>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</si>
  <si>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</si>
  <si>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</si>
  <si>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</si>
  <si>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</si>
  <si>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</si>
  <si>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</si>
  <si>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</si>
  <si>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</si>
  <si>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</si>
  <si>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</si>
  <si>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</si>
  <si>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</si>
  <si>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</si>
  <si>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</si>
  <si>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</si>
  <si>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</si>
  <si>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</si>
  <si>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</si>
  <si>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</si>
  <si>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</si>
  <si>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</si>
  <si>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</si>
  <si>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</si>
  <si>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</si>
  <si>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</si>
  <si>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</si>
  <si>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</si>
  <si>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</si>
  <si>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</si>
  <si>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</si>
  <si>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</si>
  <si>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</si>
  <si>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</si>
  <si>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</si>
  <si>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</si>
  <si>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</si>
  <si>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</si>
  <si>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</si>
  <si>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</si>
  <si>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</si>
  <si>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</si>
  <si>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</si>
  <si>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</si>
  <si>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</si>
  <si>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</si>
  <si>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</si>
  <si>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</si>
  <si>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</si>
  <si>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</si>
  <si>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</si>
  <si>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</si>
  <si>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</si>
  <si>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</si>
  <si>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</si>
  <si>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</si>
  <si>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</si>
  <si>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</si>
  <si>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</si>
  <si>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</si>
  <si>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</si>
  <si>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</si>
  <si>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1.46</t>
  </si>
  <si>
    <t>▲ 2.49</t>
  </si>
  <si>
    <t>▲ 0.14</t>
  </si>
  <si>
    <t>▲ 0.01</t>
  </si>
  <si>
    <t>水道事業会計</t>
  </si>
  <si>
    <t>下水道事業会計</t>
  </si>
  <si>
    <t>一般会計</t>
  </si>
  <si>
    <t>国民健康保険特別会計</t>
  </si>
  <si>
    <t>介護保険特別会計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</si>
  <si>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</si>
  <si>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</si>
  <si>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</si>
  <si>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</si>
  <si>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</si>
  <si>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</si>
  <si>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</si>
  <si>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</si>
  <si>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</si>
  <si>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</si>
  <si>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</si>
  <si>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</si>
  <si>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大阪狭山市文化振興事業団</t>
    <rPh sb="0" eb="5">
      <t>オオサカサヤマシ</t>
    </rPh>
    <rPh sb="5" eb="7">
      <t>ブンカ</t>
    </rPh>
    <rPh sb="7" eb="9">
      <t>シンコウ</t>
    </rPh>
    <rPh sb="9" eb="12">
      <t>ジギョウダン</t>
    </rPh>
    <phoneticPr fontId="2"/>
  </si>
  <si>
    <t>メルシーfor SAYAMA</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</si>
  <si>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</si>
  <si>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
  </si>
  <si>
    <t>大阪府後期高齢者医療広域連合
（後期高齢者医療特別会計）</t>
    <phoneticPr fontId="2"/>
  </si>
  <si>
    <t>地域福祉基金</t>
    <rPh sb="0" eb="2">
      <t>チイキ</t>
    </rPh>
    <rPh sb="2" eb="4">
      <t>フクシ</t>
    </rPh>
    <rPh sb="4" eb="6">
      <t>キキン</t>
    </rPh>
    <phoneticPr fontId="2"/>
  </si>
  <si>
    <t>職員退職手当基金</t>
    <rPh sb="0" eb="2">
      <t>ショクイン</t>
    </rPh>
    <rPh sb="2" eb="4">
      <t>タイショク</t>
    </rPh>
    <rPh sb="4" eb="6">
      <t>テアテ</t>
    </rPh>
    <rPh sb="6" eb="8">
      <t>キキン</t>
    </rPh>
    <phoneticPr fontId="2"/>
  </si>
  <si>
    <t>文化振興基金</t>
    <rPh sb="0" eb="2">
      <t>ブンカ</t>
    </rPh>
    <rPh sb="2" eb="4">
      <t>シンコウ</t>
    </rPh>
    <rPh sb="4" eb="6">
      <t>キキン</t>
    </rPh>
    <phoneticPr fontId="2"/>
  </si>
  <si>
    <t>国際交流基金</t>
    <rPh sb="0" eb="6">
      <t>コクサイコウリュウキキン</t>
    </rPh>
    <phoneticPr fontId="2"/>
  </si>
  <si>
    <t>市民公益活動促進基金</t>
  </si>
  <si>
    <t>-</t>
    <phoneticPr fontId="2"/>
  </si>
  <si>
    <t>大阪広域水道企業団
（工業用水道事業会計）</t>
  </si>
  <si>
    <t>南河内環境事業組合（旧南河内清掃施設組合）</t>
    <rPh sb="0" eb="3">
      <t>ミナミカワチ</t>
    </rPh>
    <rPh sb="3" eb="5">
      <t>カンキョウ</t>
    </rPh>
    <rPh sb="5" eb="7">
      <t>ジギョウ</t>
    </rPh>
    <rPh sb="7" eb="9">
      <t>クミアイ</t>
    </rPh>
    <rPh sb="10" eb="11">
      <t>キュウ</t>
    </rPh>
    <rPh sb="11" eb="14">
      <t>ミナミカワチ</t>
    </rPh>
    <rPh sb="14" eb="16">
      <t>セイソウ</t>
    </rPh>
    <rPh sb="16" eb="18">
      <t>シセツ</t>
    </rPh>
    <rPh sb="18" eb="20">
      <t>クミアイ</t>
    </rPh>
    <phoneticPr fontId="2"/>
  </si>
  <si>
    <t>大阪広域水道企業団
水道事業会計（水道用水供給事業）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</si>
  <si>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</si>
  <si>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</si>
  <si>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</si>
  <si>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該当なし（マイナス値）で類似団体内平均値24.2％と比較すると良好な水準にあり、また、平成29年度と比較しても、良化した。一方で、有形固定資産減価償却率は63.8％で平成29年度と比較すると0.2ポイント改善したが、類似団体内平均値と比べると4.0ポイント高く、水準としては高止まりしている。
　これまでの公共施設等への老朽化対策の抑制が、将来負担の良好な水準の一因となっているが、今後、施設の安全性の確保等から必要な老朽化対策を実施していくと、将来負担が増加していくことが見込まれるため、施設の統廃合を含めた総量の合理化なども検討のうえ、将来負担の水準にも留意した計画的な対策を講じていく必要がある。</t>
    <rPh sb="9" eb="11">
      <t>ガイトウ</t>
    </rPh>
    <rPh sb="18" eb="19">
      <t>チ</t>
    </rPh>
    <rPh sb="111" eb="113">
      <t>カイゼン</t>
    </rPh>
    <rPh sb="140" eb="142">
      <t>スイジュン</t>
    </rPh>
    <rPh sb="146" eb="148">
      <t>タカド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</si>
  <si>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</si>
  <si>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</si>
  <si>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</si>
  <si>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</si>
  <si>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</si>
  <si>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</si>
  <si>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将来負担比率・実質公債費比率は、ともに類似団体内平均値に比べ、良好な水準にて推移しており、経年比較でも概ね低下傾向にある。
　しかしながら、本市では、これまで財政健全化（債務圧縮）を推進してきた過程において、施設改修等については必要最小限に留めてきた経過があり、インフラ資産を含め、公共施設の老朽化対策を実施していかなければならない状況にある。
　今後も、将来負担比率・実質公債費比率などの健全化指標に留意しつつ、公共施設等総合管理計画などを踏まえ、計画的かつ効率的な対策を講じていく必要がある。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</si>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</sst>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38" fontId="37" fillId="0" borderId="0" applyFont="0" applyFill="0" applyBorder="0" applyAlignment="0" applyProtection="0">
      <alignment vertical="center"/>
    </xf>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1"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38" fontId="33" fillId="9" borderId="102" xfId="20" applyFont="1" applyFill="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9" borderId="98" xfId="12" applyFont="1" applyFill="1" applyBorder="1" applyAlignment="1" applyProtection="1">
      <alignment vertical="center" wrapText="1" shrinkToFit="1"/>
      <protection locked="0"/>
    </xf>
    <xf numFmtId="0" fontId="33" fillId="9" borderId="99" xfId="12" applyFont="1" applyFill="1" applyBorder="1" applyAlignment="1" applyProtection="1">
      <alignment vertical="center" shrinkToFit="1"/>
      <protection locked="0"/>
    </xf>
    <xf numFmtId="0" fontId="33" fillId="9" borderId="100" xfId="12" applyFont="1" applyFill="1" applyBorder="1" applyAlignment="1" applyProtection="1">
      <alignment vertical="center" shrinkToFit="1"/>
      <protection locked="0"/>
    </xf>
    <xf numFmtId="38" fontId="33" fillId="9" borderId="101" xfId="20" applyFont="1" applyFill="1" applyBorder="1" applyAlignment="1" applyProtection="1">
      <alignment horizontal="right" vertical="center" shrinkToFit="1"/>
      <protection locked="0"/>
    </xf>
    <xf numFmtId="0" fontId="33" fillId="9" borderId="112" xfId="12" applyFont="1" applyFill="1" applyBorder="1" applyAlignment="1" applyProtection="1">
      <alignment horizontal="left" vertical="center" wrapText="1" shrinkToFit="1"/>
      <protection locked="0"/>
    </xf>
    <xf numFmtId="0" fontId="33" fillId="9" borderId="113" xfId="12" applyFont="1" applyFill="1" applyBorder="1" applyAlignment="1" applyProtection="1">
      <alignment horizontal="left" vertical="center" shrinkToFit="1"/>
      <protection locked="0"/>
    </xf>
    <xf numFmtId="0" fontId="33" fillId="9" borderId="114" xfId="12" applyFont="1" applyFill="1" applyBorder="1" applyAlignment="1" applyProtection="1">
      <alignment horizontal="left" vertical="center" shrinkToFit="1"/>
      <protection locked="0"/>
    </xf>
    <xf numFmtId="38" fontId="33" fillId="9" borderId="115" xfId="20" applyFont="1" applyFill="1" applyBorder="1" applyAlignment="1" applyProtection="1">
      <alignment horizontal="right" vertical="center" shrinkToFit="1"/>
      <protection locked="0"/>
    </xf>
    <xf numFmtId="38" fontId="33" fillId="9" borderId="116" xfId="20"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4619-4681-B827-F6DF06A83F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21139</c:v>
                </c:pt>
                <c:pt idx="1">
                  <c:v>29401</c:v>
                </c:pt>
                <c:pt idx="2">
                  <c:v>23125</c:v>
                </c:pt>
                <c:pt idx="3">
                  <c:v>29227</c:v>
                </c:pt>
                <c:pt idx="4">
                  <c:v>48484</c:v>
                </c:pt>
              </c:numCache>
            </c:numRef>
          </c:val>
          <c:smooth val="0"/>
          <c:extLst>
            <c:ext xmlns:c16="http://schemas.microsoft.com/office/drawing/2014/chart" uri="{C3380CC4-5D6E-409C-BE32-E72D297353CC}">
              <c16:uniqueId val="{00000001-4619-4681-B827-F6DF06A83F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5.66</c:v>
                </c:pt>
                <c:pt idx="1">
                  <c:v>6.78</c:v>
                </c:pt>
                <c:pt idx="2">
                  <c:v>4.2699999999999996</c:v>
                </c:pt>
                <c:pt idx="3">
                  <c:v>4.03</c:v>
                </c:pt>
                <c:pt idx="4">
                  <c:v>3.94</c:v>
                </c:pt>
              </c:numCache>
            </c:numRef>
          </c:val>
          <c:extLst>
            <c:ext xmlns:c16="http://schemas.microsoft.com/office/drawing/2014/chart" uri="{C3380CC4-5D6E-409C-BE32-E72D297353CC}">
              <c16:uniqueId val="{00000000-FE13-4A80-A7CA-31B51633F2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26.91</c:v>
                </c:pt>
                <c:pt idx="1">
                  <c:v>27.08</c:v>
                </c:pt>
                <c:pt idx="2">
                  <c:v>27.25</c:v>
                </c:pt>
                <c:pt idx="3">
                  <c:v>27.01</c:v>
                </c:pt>
                <c:pt idx="4">
                  <c:v>26.78</c:v>
                </c:pt>
              </c:numCache>
            </c:numRef>
          </c:val>
          <c:extLst>
            <c:ext xmlns:c16="http://schemas.microsoft.com/office/drawing/2014/chart" uri="{C3380CC4-5D6E-409C-BE32-E72D297353CC}">
              <c16:uniqueId val="{00000001-FE13-4A80-A7CA-31B51633F2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-1.46</c:v>
                </c:pt>
                <c:pt idx="1">
                  <c:v>1.1499999999999999</c:v>
                </c:pt>
                <c:pt idx="2">
                  <c:v>-2.4900000000000002</c:v>
                </c:pt>
                <c:pt idx="3">
                  <c:v>-0.14000000000000001</c:v>
                </c:pt>
                <c:pt idx="4">
                  <c:v>-0.01</c:v>
                </c:pt>
              </c:numCache>
            </c:numRef>
          </c:val>
          <c:smooth val="0"/>
          <c:extLst>
            <c:ext xmlns:c16="http://schemas.microsoft.com/office/drawing/2014/chart" uri="{C3380CC4-5D6E-409C-BE32-E72D297353CC}">
              <c16:uniqueId val="{00000002-FE13-4A80-A7CA-31B51633F2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0.73</c:v>
                </c:pt>
                <c:pt idx="4">
                  <c:v>0</c:v>
                </c:pt>
                <c:pt idx="5">
                  <c:v>0</c:v>
                </c:pt>
                <c:pt idx="6">
                  <c:v>0</c:v>
                </c:pt>
                <c:pt idx="7">
                  <c:v>0</c:v>
                </c:pt>
                <c:pt idx="8">
                  <c:v>0</c:v>
                </c:pt>
                <c:pt idx="9">
                  <c:v>0</c:v>
                </c:pt>
              </c:numCache>
            </c:numRef>
          </c:val>
          <c:extLst>
            <c:ext xmlns:c16="http://schemas.microsoft.com/office/drawing/2014/chart" uri="{C3380CC4-5D6E-409C-BE32-E72D297353CC}">
              <c16:uniqueId val="{00000000-0D07-471E-9203-55BEA60065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07-471E-9203-55BEA60065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07-471E-9203-55BEA600653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D07-471E-9203-55BEA600653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0.26</c:v>
                </c:pt>
                <c:pt idx="4">
                  <c:v>#N/A</c:v>
                </c:pt>
                <c:pt idx="5">
                  <c:v>0.3</c:v>
                </c:pt>
                <c:pt idx="6">
                  <c:v>#N/A</c:v>
                </c:pt>
                <c:pt idx="7">
                  <c:v>0.33</c:v>
                </c:pt>
                <c:pt idx="8">
                  <c:v>#N/A</c:v>
                </c:pt>
                <c:pt idx="9">
                  <c:v>0.33</c:v>
                </c:pt>
              </c:numCache>
            </c:numRef>
          </c:val>
          <c:extLst>
            <c:ext xmlns:c16="http://schemas.microsoft.com/office/drawing/2014/chart" uri="{C3380CC4-5D6E-409C-BE32-E72D297353CC}">
              <c16:uniqueId val="{00000004-0D07-471E-9203-55BEA600653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1.29</c:v>
                </c:pt>
                <c:pt idx="4">
                  <c:v>#N/A</c:v>
                </c:pt>
                <c:pt idx="5">
                  <c:v>1.28</c:v>
                </c:pt>
                <c:pt idx="6">
                  <c:v>#N/A</c:v>
                </c:pt>
                <c:pt idx="7">
                  <c:v>1.51</c:v>
                </c:pt>
                <c:pt idx="8">
                  <c:v>#N/A</c:v>
                </c:pt>
                <c:pt idx="9">
                  <c:v>1.31</c:v>
                </c:pt>
              </c:numCache>
            </c:numRef>
          </c:val>
          <c:extLst>
            <c:ext xmlns:c16="http://schemas.microsoft.com/office/drawing/2014/chart" uri="{C3380CC4-5D6E-409C-BE32-E72D297353CC}">
              <c16:uniqueId val="{00000005-0D07-471E-9203-55BEA600653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3.54</c:v>
                </c:pt>
                <c:pt idx="2">
                  <c:v>#N/A</c:v>
                </c:pt>
                <c:pt idx="3">
                  <c:v>3.9</c:v>
                </c:pt>
                <c:pt idx="4">
                  <c:v>#N/A</c:v>
                </c:pt>
                <c:pt idx="5">
                  <c:v>5.41</c:v>
                </c:pt>
                <c:pt idx="6">
                  <c:v>#N/A</c:v>
                </c:pt>
                <c:pt idx="7">
                  <c:v>6.06</c:v>
                </c:pt>
                <c:pt idx="8">
                  <c:v>#N/A</c:v>
                </c:pt>
                <c:pt idx="9">
                  <c:v>2.4900000000000002</c:v>
                </c:pt>
              </c:numCache>
            </c:numRef>
          </c:val>
          <c:extLst>
            <c:ext xmlns:c16="http://schemas.microsoft.com/office/drawing/2014/chart" uri="{C3380CC4-5D6E-409C-BE32-E72D297353CC}">
              <c16:uniqueId val="{00000006-0D07-471E-9203-55BEA600653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5.65</c:v>
                </c:pt>
                <c:pt idx="2">
                  <c:v>#N/A</c:v>
                </c:pt>
                <c:pt idx="3">
                  <c:v>6.78</c:v>
                </c:pt>
                <c:pt idx="4">
                  <c:v>#N/A</c:v>
                </c:pt>
                <c:pt idx="5">
                  <c:v>4.26</c:v>
                </c:pt>
                <c:pt idx="6">
                  <c:v>#N/A</c:v>
                </c:pt>
                <c:pt idx="7">
                  <c:v>4.03</c:v>
                </c:pt>
                <c:pt idx="8">
                  <c:v>#N/A</c:v>
                </c:pt>
                <c:pt idx="9">
                  <c:v>3.94</c:v>
                </c:pt>
              </c:numCache>
            </c:numRef>
          </c:val>
          <c:extLst>
            <c:ext xmlns:c16="http://schemas.microsoft.com/office/drawing/2014/chart" uri="{C3380CC4-5D6E-409C-BE32-E72D297353CC}">
              <c16:uniqueId val="{00000007-0D07-471E-9203-55BEA600653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2.65</c:v>
                </c:pt>
                <c:pt idx="6">
                  <c:v>#N/A</c:v>
                </c:pt>
                <c:pt idx="7">
                  <c:v>4.12</c:v>
                </c:pt>
                <c:pt idx="8">
                  <c:v>#N/A</c:v>
                </c:pt>
                <c:pt idx="9">
                  <c:v>4.29</c:v>
                </c:pt>
              </c:numCache>
            </c:numRef>
          </c:val>
          <c:extLst>
            <c:ext xmlns:c16="http://schemas.microsoft.com/office/drawing/2014/chart" uri="{C3380CC4-5D6E-409C-BE32-E72D297353CC}">
              <c16:uniqueId val="{00000008-0D07-471E-9203-55BEA60065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12.18</c:v>
                </c:pt>
                <c:pt idx="2">
                  <c:v>#N/A</c:v>
                </c:pt>
                <c:pt idx="3">
                  <c:v>11.81</c:v>
                </c:pt>
                <c:pt idx="4">
                  <c:v>#N/A</c:v>
                </c:pt>
                <c:pt idx="5">
                  <c:v>12.55</c:v>
                </c:pt>
                <c:pt idx="6">
                  <c:v>#N/A</c:v>
                </c:pt>
                <c:pt idx="7">
                  <c:v>12.99</c:v>
                </c:pt>
                <c:pt idx="8">
                  <c:v>#N/A</c:v>
                </c:pt>
                <c:pt idx="9">
                  <c:v>12.38</c:v>
                </c:pt>
              </c:numCache>
            </c:numRef>
          </c:val>
          <c:extLst>
            <c:ext xmlns:c16="http://schemas.microsoft.com/office/drawing/2014/chart" uri="{C3380CC4-5D6E-409C-BE32-E72D297353CC}">
              <c16:uniqueId val="{00000009-0D07-471E-9203-55BEA60065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1956</c:v>
                </c:pt>
                <c:pt idx="5">
                  <c:v>1636</c:v>
                </c:pt>
                <c:pt idx="8">
                  <c:v>1681</c:v>
                </c:pt>
                <c:pt idx="11">
                  <c:v>1722</c:v>
                </c:pt>
                <c:pt idx="14">
                  <c:v>1718</c:v>
                </c:pt>
              </c:numCache>
            </c:numRef>
          </c:val>
          <c:extLst>
            <c:ext xmlns:c16="http://schemas.microsoft.com/office/drawing/2014/chart" uri="{C3380CC4-5D6E-409C-BE32-E72D297353CC}">
              <c16:uniqueId val="{00000000-58E6-4DD6-B34F-281096C420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E6-4DD6-B34F-281096C420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E6-4DD6-B34F-281096C420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153</c:v>
                </c:pt>
                <c:pt idx="3">
                  <c:v>39</c:v>
                </c:pt>
                <c:pt idx="6">
                  <c:v>17</c:v>
                </c:pt>
                <c:pt idx="9">
                  <c:v>3</c:v>
                </c:pt>
                <c:pt idx="12">
                  <c:v>3</c:v>
                </c:pt>
              </c:numCache>
            </c:numRef>
          </c:val>
          <c:extLst>
            <c:ext xmlns:c16="http://schemas.microsoft.com/office/drawing/2014/chart" uri="{C3380CC4-5D6E-409C-BE32-E72D297353CC}">
              <c16:uniqueId val="{00000003-58E6-4DD6-B34F-281096C420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136</c:v>
                </c:pt>
                <c:pt idx="3">
                  <c:v>305</c:v>
                </c:pt>
                <c:pt idx="6">
                  <c:v>272</c:v>
                </c:pt>
                <c:pt idx="9">
                  <c:v>267</c:v>
                </c:pt>
                <c:pt idx="12">
                  <c:v>250</c:v>
                </c:pt>
              </c:numCache>
            </c:numRef>
          </c:val>
          <c:extLst>
            <c:ext xmlns:c16="http://schemas.microsoft.com/office/drawing/2014/chart" uri="{C3380CC4-5D6E-409C-BE32-E72D297353CC}">
              <c16:uniqueId val="{00000004-58E6-4DD6-B34F-281096C420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E6-4DD6-B34F-281096C420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E6-4DD6-B34F-281096C420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2138</c:v>
                </c:pt>
                <c:pt idx="3">
                  <c:v>1717</c:v>
                </c:pt>
                <c:pt idx="6">
                  <c:v>1683</c:v>
                </c:pt>
                <c:pt idx="9">
                  <c:v>1675</c:v>
                </c:pt>
                <c:pt idx="12">
                  <c:v>1597</c:v>
                </c:pt>
              </c:numCache>
            </c:numRef>
          </c:val>
          <c:extLst>
            <c:ext xmlns:c16="http://schemas.microsoft.com/office/drawing/2014/chart" uri="{C3380CC4-5D6E-409C-BE32-E72D297353CC}">
              <c16:uniqueId val="{00000007-58E6-4DD6-B34F-281096C420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471</c:v>
                </c:pt>
                <c:pt idx="2">
                  <c:v>#N/A</c:v>
                </c:pt>
                <c:pt idx="3">
                  <c:v>#N/A</c:v>
                </c:pt>
                <c:pt idx="4">
                  <c:v>425</c:v>
                </c:pt>
                <c:pt idx="5">
                  <c:v>#N/A</c:v>
                </c:pt>
                <c:pt idx="6">
                  <c:v>#N/A</c:v>
                </c:pt>
                <c:pt idx="7">
                  <c:v>291</c:v>
                </c:pt>
                <c:pt idx="8">
                  <c:v>#N/A</c:v>
                </c:pt>
                <c:pt idx="9">
                  <c:v>#N/A</c:v>
                </c:pt>
                <c:pt idx="10">
                  <c:v>223</c:v>
                </c:pt>
                <c:pt idx="11">
                  <c:v>#N/A</c:v>
                </c:pt>
                <c:pt idx="12">
                  <c:v>#N/A</c:v>
                </c:pt>
                <c:pt idx="13">
                  <c:v>132</c:v>
                </c:pt>
                <c:pt idx="14">
                  <c:v>#N/A</c:v>
                </c:pt>
              </c:numCache>
            </c:numRef>
          </c:val>
          <c:smooth val="0"/>
          <c:extLst>
            <c:ext xmlns:c16="http://schemas.microsoft.com/office/drawing/2014/chart" uri="{C3380CC4-5D6E-409C-BE32-E72D297353CC}">
              <c16:uniqueId val="{00000008-58E6-4DD6-B34F-281096C420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16715</c:v>
                </c:pt>
                <c:pt idx="5">
                  <c:v>16614</c:v>
                </c:pt>
                <c:pt idx="8">
                  <c:v>16503</c:v>
                </c:pt>
                <c:pt idx="11">
                  <c:v>16288</c:v>
                </c:pt>
                <c:pt idx="14">
                  <c:v>16284</c:v>
                </c:pt>
              </c:numCache>
            </c:numRef>
          </c:val>
          <c:extLst>
            <c:ext xmlns:c16="http://schemas.microsoft.com/office/drawing/2014/chart" uri="{C3380CC4-5D6E-409C-BE32-E72D297353CC}">
              <c16:uniqueId val="{00000000-EC2B-4ACC-82EC-53D1BF16DE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1707</c:v>
                </c:pt>
                <c:pt idx="5">
                  <c:v>1664</c:v>
                </c:pt>
                <c:pt idx="8">
                  <c:v>1844</c:v>
                </c:pt>
                <c:pt idx="11">
                  <c:v>2066</c:v>
                </c:pt>
                <c:pt idx="14">
                  <c:v>2274</c:v>
                </c:pt>
              </c:numCache>
            </c:numRef>
          </c:val>
          <c:extLst>
            <c:ext xmlns:c16="http://schemas.microsoft.com/office/drawing/2014/chart" uri="{C3380CC4-5D6E-409C-BE32-E72D297353CC}">
              <c16:uniqueId val="{00000001-EC2B-4ACC-82EC-53D1BF16DE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4335</c:v>
                </c:pt>
                <c:pt idx="5">
                  <c:v>4075</c:v>
                </c:pt>
                <c:pt idx="8">
                  <c:v>4035</c:v>
                </c:pt>
                <c:pt idx="11">
                  <c:v>4263</c:v>
                </c:pt>
                <c:pt idx="14">
                  <c:v>4780</c:v>
                </c:pt>
              </c:numCache>
            </c:numRef>
          </c:val>
          <c:extLst>
            <c:ext xmlns:c16="http://schemas.microsoft.com/office/drawing/2014/chart" uri="{C3380CC4-5D6E-409C-BE32-E72D297353CC}">
              <c16:uniqueId val="{00000002-EC2B-4ACC-82EC-53D1BF16DE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2B-4ACC-82EC-53D1BF16DE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2B-4ACC-82EC-53D1BF16DE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2B-4ACC-82EC-53D1BF16DE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3233</c:v>
                </c:pt>
                <c:pt idx="3">
                  <c:v>3152</c:v>
                </c:pt>
                <c:pt idx="6">
                  <c:v>3245</c:v>
                </c:pt>
                <c:pt idx="9">
                  <c:v>3065</c:v>
                </c:pt>
                <c:pt idx="12">
                  <c:v>2950</c:v>
                </c:pt>
              </c:numCache>
            </c:numRef>
          </c:val>
          <c:extLst>
            <c:ext xmlns:c16="http://schemas.microsoft.com/office/drawing/2014/chart" uri="{C3380CC4-5D6E-409C-BE32-E72D297353CC}">
              <c16:uniqueId val="{00000006-EC2B-4ACC-82EC-53D1BF16DE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c:v>
                </c:pt>
                <c:pt idx="3">
                  <c:v>22</c:v>
                </c:pt>
                <c:pt idx="6">
                  <c:v>7</c:v>
                </c:pt>
                <c:pt idx="9">
                  <c:v>5</c:v>
                </c:pt>
                <c:pt idx="12">
                  <c:v>2</c:v>
                </c:pt>
              </c:numCache>
            </c:numRef>
          </c:val>
          <c:extLst>
            <c:ext xmlns:c16="http://schemas.microsoft.com/office/drawing/2014/chart" uri="{C3380CC4-5D6E-409C-BE32-E72D297353CC}">
              <c16:uniqueId val="{00000007-EC2B-4ACC-82EC-53D1BF16DE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2099</c:v>
                </c:pt>
                <c:pt idx="3">
                  <c:v>2379</c:v>
                </c:pt>
                <c:pt idx="6">
                  <c:v>2718</c:v>
                </c:pt>
                <c:pt idx="9">
                  <c:v>3041</c:v>
                </c:pt>
                <c:pt idx="12">
                  <c:v>2702</c:v>
                </c:pt>
              </c:numCache>
            </c:numRef>
          </c:val>
          <c:extLst>
            <c:ext xmlns:c16="http://schemas.microsoft.com/office/drawing/2014/chart" uri="{C3380CC4-5D6E-409C-BE32-E72D297353CC}">
              <c16:uniqueId val="{00000008-EC2B-4ACC-82EC-53D1BF16DE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2B-4ACC-82EC-53D1BF16DE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16734</c:v>
                </c:pt>
                <c:pt idx="3">
                  <c:v>16718</c:v>
                </c:pt>
                <c:pt idx="6">
                  <c:v>16612</c:v>
                </c:pt>
                <c:pt idx="9">
                  <c:v>16650</c:v>
                </c:pt>
                <c:pt idx="12">
                  <c:v>17297</c:v>
                </c:pt>
              </c:numCache>
            </c:numRef>
          </c:val>
          <c:extLst>
            <c:ext xmlns:c16="http://schemas.microsoft.com/office/drawing/2014/chart" uri="{C3380CC4-5D6E-409C-BE32-E72D297353CC}">
              <c16:uniqueId val="{0000000A-EC2B-4ACC-82EC-53D1BF16DE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200</c:v>
                </c:pt>
                <c:pt idx="8">
                  <c:v>#N/A</c:v>
                </c:pt>
                <c:pt idx="9">
                  <c:v>#N/A</c:v>
                </c:pt>
                <c:pt idx="10">
                  <c:v>143</c:v>
                </c:pt>
                <c:pt idx="11">
                  <c:v>#N/A</c:v>
                </c:pt>
                <c:pt idx="12">
                  <c:v>#N/A</c:v>
                </c:pt>
                <c:pt idx="13">
                  <c:v>0</c:v>
                </c:pt>
                <c:pt idx="14">
                  <c:v>#N/A</c:v>
                </c:pt>
              </c:numCache>
            </c:numRef>
          </c:val>
          <c:smooth val="0"/>
          <c:extLst>
            <c:ext xmlns:c16="http://schemas.microsoft.com/office/drawing/2014/chart" uri="{C3380CC4-5D6E-409C-BE32-E72D297353CC}">
              <c16:uniqueId val="{0000000B-EC2B-4ACC-82EC-53D1BF16DE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3155</c:v>
                </c:pt>
                <c:pt idx="1">
                  <c:v>3161</c:v>
                </c:pt>
                <c:pt idx="2">
                  <c:v>3166</c:v>
                </c:pt>
              </c:numCache>
            </c:numRef>
          </c:val>
          <c:extLst>
            <c:ext xmlns:c16="http://schemas.microsoft.com/office/drawing/2014/chart" uri="{C3380CC4-5D6E-409C-BE32-E72D297353CC}">
              <c16:uniqueId val="{00000000-7F34-4893-80B3-C5747BFBEB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c:v>
                </c:pt>
                <c:pt idx="1">
                  <c:v>37</c:v>
                </c:pt>
                <c:pt idx="2">
                  <c:v>37</c:v>
                </c:pt>
              </c:numCache>
            </c:numRef>
          </c:val>
          <c:extLst>
            <c:ext xmlns:c16="http://schemas.microsoft.com/office/drawing/2014/chart" uri="{C3380CC4-5D6E-409C-BE32-E72D297353CC}">
              <c16:uniqueId val="{00000001-7F34-4893-80B3-C5747BFBEB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556</c:v>
                </c:pt>
                <c:pt idx="1">
                  <c:v>657</c:v>
                </c:pt>
                <c:pt idx="2">
                  <c:v>659</c:v>
                </c:pt>
              </c:numCache>
            </c:numRef>
          </c:val>
          <c:extLst>
            <c:ext xmlns:c16="http://schemas.microsoft.com/office/drawing/2014/chart" uri="{C3380CC4-5D6E-409C-BE32-E72D297353CC}">
              <c16:uniqueId val="{00000002-7F34-4893-80B3-C5747BFBEB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{74811884-9378-42CD-9EE3-DC9824ECEC3D}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319-4B55-8EDE-6FA73553BD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{7FC527DD-D43B-4197-9B31-C7D8EF6A356C}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19-4B55-8EDE-6FA73553BD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{DA9B443F-D092-43D4-8638-8B589D385BFA}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19-4B55-8EDE-6FA73553BD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{07C3A46B-2FD6-4B99-8078-687538D23446}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19-4B55-8EDE-6FA73553BD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{1B4DD8F2-D7E6-4C82-A5C2-936730CFD303}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19-4B55-8EDE-6FA73553BDE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{06FE92BB-C857-4867-A6BF-78C0CBEA582F}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319-4B55-8EDE-6FA73553BDEB}"/>
                </c:ext>
              </c:extLst>
            </c:dLbl>
            <c:dLbl>
              <c:idx val="16"/>
              <c:layout>
                <c:manualLayout>
                  <c:x val="-3.785533538569784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{E1516A1A-4C66-4B6B-AD7E-2FC1DC39BEB9}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319-4B55-8EDE-6FA73553BDEB}"/>
                </c:ext>
              </c:extLst>
            </c:dLbl>
            <c:dLbl>
              <c:idx val="24"/>
              <c:layout>
                <c:manualLayout>
                  <c:x val="-2.643506555344675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{2856D498-EA0D-4120-8AA9-EB8A46FB852B}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319-4B55-8EDE-6FA73553BDE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{52E61625-F2AC-44E7-8E3E-B10C98BABE70}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319-4B55-8EDE-6FA73553BD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63.9</c:v>
                </c:pt>
                <c:pt idx="24">
                  <c:v>64</c:v>
                </c:pt>
                <c:pt idx="32">
                  <c:v>63.8</c:v>
                </c:pt>
              </c:numCache>
            </c:numRef>
          </c:xVal>
          <c:yVal>
            <c:numRef>
              <c:f>公会計指標分析・財政指標組合せ分析表!$BP$51:$DC$51</c:f>
              <c:numCache>
                <c:formatCode>#,##0.0;"▲ "#,##0.0</c:formatCode>
                <c:ptCount val="40"/>
                <c:pt idx="16">
                  <c:v>1.9</c:v>
                </c:pt>
                <c:pt idx="24">
                  <c:v>1.3</c:v>
                </c:pt>
              </c:numCache>
            </c:numRef>
          </c:yVal>
          <c:smooth val="0"/>
          <c:extLst>
            <c:ext xmlns:c16="http://schemas.microsoft.com/office/drawing/2014/chart" uri="{C3380CC4-5D6E-409C-BE32-E72D297353CC}">
              <c16:uniqueId val="{00000009-1319-4B55-8EDE-6FA73553BD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{51322CAD-93BE-4C40-9FA0-11E2BADAD272}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319-4B55-8EDE-6FA73553BD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{338AFE52-FD87-40BA-BBEB-58DA0C391EE5}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19-4B55-8EDE-6FA73553BD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{BD5D0C03-F216-43FF-A84E-8019924280F6}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19-4B55-8EDE-6FA73553BD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{FB39D054-A6C2-4FC1-8141-2F1BE8C60184}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19-4B55-8EDE-6FA73553BD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{48E0A537-0EDD-43CE-8A65-9759A42E9476}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19-4B55-8EDE-6FA73553BDE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{4EBFCD04-F669-4009-AF17-211A71E3CDD9}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319-4B55-8EDE-6FA73553BDE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{81123A6C-D9D6-4A83-BB9A-461BDD283D8F}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319-4B55-8EDE-6FA73553BDE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{73A9D83A-6BA3-47D8-A82D-7A8C4A954BB3}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319-4B55-8EDE-6FA73553BDE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{EF9D6DB2-2450-41DB-B06C-951377D800C9}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319-4B55-8EDE-6FA73553BD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1319-4B55-8EDE-6FA73553BDEB}"/>
            </c:ext>
          </c:extLst>
        </c:ser>
        <c:dLbls>
          <c:showLegendKey val="0"/>
          <c:showVal val="1"/>
          <c:showCatName val="0"/>
          <c:showSerName val="0"/>
          <c:showPercent val="0"/>
          <c:showBubbleSize val="0"/>
        </c:dLbls>
        <c:axId val="259315584"/>
        <c:axId val="259321856"/>
      </c:scatterChart>
      <c:valAx>
        <c:axId val="259315584"/>
        <c:scaling>
          <c:orientation val="minMax"/>
          <c:max val="64.39999999999999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9321856"/>
        <c:crosses val="autoZero"/>
        <c:crossBetween val="midCat"/>
      </c:valAx>
      <c:valAx>
        <c:axId val="259321856"/>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931558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{BAECAD61-DC8F-40AE-ADAB-DADEA2B5F804}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E86-4FF7-8F4D-04FD3FC266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{2166A846-F208-431B-8E43-F2588A784839}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86-4FF7-8F4D-04FD3FC266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{1E0428BB-8C78-41CA-AB14-2A4FE46ED9A9}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86-4FF7-8F4D-04FD3FC266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{0EA37843-A5BA-4E64-A584-A80CD32D06DF}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86-4FF7-8F4D-04FD3FC266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{4B5C799C-C3A8-41C4-9C43-A43E507A517E}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86-4FF7-8F4D-04FD3FC2665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{56996ADB-9A41-4CC8-98A3-ECE14BCCE1A8}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E86-4FF7-8F4D-04FD3FC2665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{38F748F0-97EB-4EFC-984B-A27E6B3785DD}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E86-4FF7-8F4D-04FD3FC2665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{47BA3DC6-1AF0-4DC2-92CA-71E23CDDD907}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E86-4FF7-8F4D-04FD3FC2665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{3A45B7BB-307C-4EEC-BB74-0AF334FECFAC}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E86-4FF7-8F4D-04FD3FC266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5.6</c:v>
                </c:pt>
                <c:pt idx="16">
                  <c:v>3.9</c:v>
                </c:pt>
                <c:pt idx="24">
                  <c:v>3</c:v>
                </c:pt>
                <c:pt idx="32">
                  <c:v>2</c:v>
                </c:pt>
              </c:numCache>
            </c:numRef>
          </c:xVal>
          <c:yVal>
            <c:numRef>
              <c:f>公会計指標分析・財政指標組合せ分析表!$BP$73:$DC$73</c:f>
              <c:numCache>
                <c:formatCode>#,##0.0;"▲ "#,##0.0</c:formatCode>
                <c:ptCount val="40"/>
                <c:pt idx="16">
                  <c:v>1.9</c:v>
                </c:pt>
                <c:pt idx="24">
                  <c:v>1.3</c:v>
                </c:pt>
              </c:numCache>
            </c:numRef>
          </c:yVal>
          <c:smooth val="0"/>
          <c:extLst>
            <c:ext xmlns:c16="http://schemas.microsoft.com/office/drawing/2014/chart" uri="{C3380CC4-5D6E-409C-BE32-E72D297353CC}">
              <c16:uniqueId val="{00000009-CE86-4FF7-8F4D-04FD3FC266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{0DA4BE50-B329-49F9-BEE8-CF71A3CD8EC7}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E86-4FF7-8F4D-04FD3FC266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{DC343BCE-3CD7-4026-9122-8FC29D4548AD}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86-4FF7-8F4D-04FD3FC266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{2CD20981-E34D-4539-A092-521AC9806EBF}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86-4FF7-8F4D-04FD3FC266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{81B84D36-7E3F-443C-9773-0C0FF9EDC8B0}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86-4FF7-8F4D-04FD3FC266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{68FC7474-FF94-44C4-8678-B7DB08B2DD91}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86-4FF7-8F4D-04FD3FC26654}"/>
                </c:ext>
              </c:extLst>
            </c:dLbl>
            <c:dLbl>
              <c:idx val="8"/>
              <c:layout>
                <c:manualLayout>
                  <c:x val="-2.4560566169510974E-2"/>
                  <c:y val="-5.491411439221817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{A4F425CE-73C9-4598-BDC5-DE7385DA6D02}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E86-4FF7-8F4D-04FD3FC26654}"/>
                </c:ext>
              </c:extLst>
            </c:dLbl>
            <c:dLbl>
              <c:idx val="16"/>
              <c:layout>
                <c:manualLayout>
                  <c:x val="-3.883541706871043E-2"/>
                  <c:y val="-6.99188372958003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{9F0FB5F6-F1D3-4291-B10E-52F9F1C7793A}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E86-4FF7-8F4D-04FD3FC2665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{451ACBD0-B873-485C-8764-48D6480957AF}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E86-4FF7-8F4D-04FD3FC2665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{2A06618C-1D29-4643-9129-EEA785CC7C9A}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E86-4FF7-8F4D-04FD3FC266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CE86-4FF7-8F4D-04FD3FC26654}"/>
            </c:ext>
          </c:extLst>
        </c:ser>
        <c:dLbls>
          <c:showLegendKey val="0"/>
          <c:showVal val="1"/>
          <c:showCatName val="0"/>
          <c:showSerName val="0"/>
          <c:showPercent val="0"/>
          <c:showBubbleSize val="0"/>
        </c:dLbls>
        <c:axId val="260015616"/>
        <c:axId val="260017536"/>
      </c:scatterChart>
      <c:valAx>
        <c:axId val="260015616"/>
        <c:scaling>
          <c:orientation val="minMax"/>
          <c:max val="9.2999999999999989"/>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017536"/>
        <c:crosses val="autoZero"/>
        <c:crossBetween val="midCat"/>
      </c:valAx>
      <c:valAx>
        <c:axId val="260017536"/>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01561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過去の投資に係る地方債の償還終了により、元利償還金の総額が減額し、実質公債費比率の分子が減少した。今後も、事業の選択と集中により新規発行を抑制し、公債費の適正化に取り組んでいく。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各公共施設の老朽化に伴う施設改修工事のため一般会計等の地方債現在高が増加したが、基金等の充当可能な財源が増加したことにより、将来負担比率は改善し、マイナスに転じた。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今後も引き続き、計画的な地方債の発行に努める。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年度は、市民公益活動促進基金を約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万円取り崩したものの、その他の基金は取り崩しを行わず、運用利子収入分等で約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百万円を積み立てており、残高は約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百万円増加の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基金ごとの取り扱い方針については、下記のとおりであるが、いずれの基金についても、目的に沿った有効な活用を行うために、各種の計画や収支見込み等を勘案した適切な準備（積立）を行うとともに、基金からの財源充当（取り崩し）については、充当対象施策の必要性や緊急性等を十分に勘案するとともに、持続可能な財政運営に資するべく慎重に行い、適切な財源措置に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・地域福祉基金：地域福祉の推進に資するために設置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・職員退職手当基金：退職手当の財源に不足を生じたときの財源を積み立てるために設置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・文化振興基金：市民の文化の振興に資するために設置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・国際交流基金：国際交流と国際理解を深める諸事業の推進を図るために設置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・市民公益活動促進基金：市民公益活動の促進に要する経費に充てるために設置</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職員退職手当基金については、退職者数が比較的少なかった平成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年度にそれぞれ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年度には約百万円を積み立て、残高は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千百万円まで増加している。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地域福祉基金等のその他の特定目的基金については、主に寄付金額のみの積み増しの状況が続いており、残高については、概ね横ばいの状況にある。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職員退職手当基金については、令和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年度以降に退職者数・退職手当額の増加が見込まれており、決算状況と収支見込みを勘案した計画的な積立を行っていく。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その他の特定目的金については、財源とする寄付金等の増収に向けた取り組みを強化していくとともに、多様化する市民ニーズに柔軟に対応するために、必要となる施策の実現に向け、適切な財源充当を行っ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年度は、決算状況より、取り崩しは行わず、運用利子収入分の約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百万円を積み立てたため、微増している。なお、平成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年度についても、取り崩しを行わず運用利子収入分の約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百万円を積み立てていることから、基金残高は微増傾向にある。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財政調整基金については、災害の緊急対応時のほか、市の対応として必要不可欠な財源措置に柔軟に対応するため積み立てているものであり、今後も市の財政運営状況・決算状況等を勘案し、積立・取り崩しについては適切な対応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近年の市の行政経営の課題として、社会保障関係経費の増嵩による経常経費の上昇や、公共施設の老朽化対策等があるため、決算状況と収支見込みを踏まえた適切な備え（積み増し等）を講じるとともに、計画に基づいた効率的・効果的な執行のための財源措置に努めていく必要が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年度は、いずれの年度も取り崩しを行わず、運用利子収入分のみを積み立てていることから、残高は概ね横ばいの状況にある。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現在償還中の地方債については、原則的に、国等の公的機関または金融機関からの借り入れで元利均等または元金均等返済となっており、償還額の平準化が図られていること、金利水準の変動による借り換え等の必要性が低いことなどから、当面の間、当該基金については、運用利子収入分のみの積立を継続していく見込み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今後の、市の財政状況の変動に伴う起債発行（償還額）状況や市場環境の変化に注視しつつ、必要に応じた適切な措置を講じていく。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58,547
58,159
11.92
20,360,947
19,850,713
466,291
11,820,931
17,296,806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63.8</a:t>
          </a:r>
          <a:r>
            <a:rPr kumimoji="1" lang="ja-JP" altLang="en-US" sz="1100">
              <a:solidFill>
                <a:srgbClr val="000000"/>
              </a:solidFill>
              <a:latin typeface="ＭＳ Ｐゴシック" panose="020B0600070205080204" pitchFamily="50" charset="-128"/>
              <a:ea typeface="ＭＳ Ｐゴシック" panose="020B0600070205080204" pitchFamily="50" charset="-128"/>
            </a:rPr>
            <a:t>％で、類似団体内平均値と比べ、</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ポイント高いが、平成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年度と比較すると</a:t>
          </a:r>
          <a:r>
            <a:rPr kumimoji="1" lang="en-US" altLang="ja-JP" sz="1100">
              <a:solidFill>
                <a:srgbClr val="000000"/>
              </a:solidFill>
              <a:latin typeface="ＭＳ Ｐゴシック" panose="020B0600070205080204" pitchFamily="50" charset="-128"/>
              <a:ea typeface="ＭＳ Ｐゴシック" panose="020B0600070205080204" pitchFamily="50" charset="-128"/>
            </a:rPr>
            <a:t>0.2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本市ではこれまで、債務圧縮を図る中で、公共施設への老朽化対策を抑制してきた経過があり、公共施設の老朽化が着実に進行してきた。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年度は、学校の大規模工事等により、有形固定資産減価償却率は若干改善したが、今後も計画的な対策を講じていく必要がある。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0" name="直線コネクタ 69"/>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3"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4" name="直線コネクタ 73"/>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5"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6" name="フローチャート: 判断 75"/>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7" name="フローチャート: 判断 76"/>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8" name="フローチャート: 判断 77"/>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9" name="フローチャート: 判断 78"/>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85" name="楕円 84"/>
        <xdr:cNvSpPr/>
      </xdr:nvSpPr>
      <xdr:spPr>
        <a:xfrm>
          <a:off x="4711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86" name="有形固定資産減価償却率該当値テキスト"/>
        <xdr:cNvSpPr txBox="1"/>
      </xdr:nvSpPr>
      <xdr:spPr>
        <a:xfrm>
          <a:off x="4813300" y="556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131989</xdr:rowOff>
    </xdr:from>
    <xdr:to>
      <xdr:col>19</xdr:col>
      <xdr:colOff>187325</xdr:colOff>
      <xdr:row>29</xdr:row>
      <xdr:rowOff>62139</xdr:rowOff>
    </xdr:to>
    <xdr:sp macro="" textlink="">
      <xdr:nvSpPr>
        <xdr:cNvPr id="87" name="楕円 86"/>
        <xdr:cNvSpPr/>
      </xdr:nvSpPr>
      <xdr:spPr>
        <a:xfrm>
          <a:off x="4000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11339</xdr:rowOff>
    </xdr:from>
    <xdr:to>
      <xdr:col>23</xdr:col>
      <xdr:colOff>85725</xdr:colOff>
      <xdr:row>29</xdr:row>
      <xdr:rowOff>17508</xdr:rowOff>
    </xdr:to>
    <xdr:cxnSp macro="">
      <xdr:nvCxnSpPr>
        <xdr:cNvPr id="88" name="直線コネクタ 87"/>
        <xdr:cNvCxnSpPr/>
      </xdr:nvCxnSpPr>
      <xdr:spPr>
        <a:xfrm>
          <a:off x="4051300" y="575491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135074</xdr:rowOff>
    </xdr:from>
    <xdr:to>
      <xdr:col>15</xdr:col>
      <xdr:colOff>187325</xdr:colOff>
      <xdr:row>29</xdr:row>
      <xdr:rowOff>65224</xdr:rowOff>
    </xdr:to>
    <xdr:sp macro="" textlink="">
      <xdr:nvSpPr>
        <xdr:cNvPr id="89" name="楕円 88"/>
        <xdr:cNvSpPr/>
      </xdr:nvSpPr>
      <xdr:spPr>
        <a:xfrm>
          <a:off x="3238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14424</xdr:rowOff>
    </xdr:to>
    <xdr:cxnSp macro="">
      <xdr:nvCxnSpPr>
        <xdr:cNvPr id="90" name="直線コネクタ 89"/>
        <xdr:cNvCxnSpPr/>
      </xdr:nvCxnSpPr>
      <xdr:spPr>
        <a:xfrm flipV="1">
          <a:off x="3289300" y="575491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1"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2"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3"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78666</xdr:rowOff>
    </xdr:from>
    <xdr:ext cx="405111" cy="259045"/>
    <xdr:sp macro="" textlink="">
      <xdr:nvSpPr>
        <xdr:cNvPr id="94" name="n_1mainValue有形固定資産減価償却率"/>
        <xdr:cNvSpPr txBox="1"/>
      </xdr:nvSpPr>
      <xdr:spPr>
        <a:xfrm>
          <a:off x="38360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81751</xdr:rowOff>
    </xdr:from>
    <xdr:ext cx="405111" cy="259045"/>
    <xdr:sp macro="" textlink="">
      <xdr:nvSpPr>
        <xdr:cNvPr id="95" name="n_2mainValue有形固定資産減価償却率"/>
        <xdr:cNvSpPr txBox="1"/>
      </xdr:nvSpPr>
      <xdr:spPr>
        <a:xfrm>
          <a:off x="30867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675.3</a:t>
          </a:r>
          <a:r>
            <a:rPr kumimoji="1" lang="ja-JP" altLang="en-US" sz="1100">
              <a:solidFill>
                <a:srgbClr val="000000"/>
              </a:solidFill>
              <a:latin typeface="ＭＳ Ｐゴシック" panose="020B0600070205080204" pitchFamily="50" charset="-128"/>
              <a:ea typeface="ＭＳ Ｐゴシック" panose="020B0600070205080204" pitchFamily="50" charset="-128"/>
            </a:rPr>
            <a:t>％で、類似団体内平均値と比べ</a:t>
          </a:r>
          <a:r>
            <a:rPr kumimoji="1" lang="en-US" altLang="ja-JP" sz="1100">
              <a:solidFill>
                <a:srgbClr val="000000"/>
              </a:solidFill>
              <a:latin typeface="ＭＳ Ｐゴシック" panose="020B0600070205080204" pitchFamily="50" charset="-128"/>
              <a:ea typeface="ＭＳ Ｐゴシック" panose="020B0600070205080204" pitchFamily="50" charset="-128"/>
            </a:rPr>
            <a:t>31.7</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ポイント高いが、平成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年度と比較すると</a:t>
          </a:r>
          <a:r>
            <a:rPr kumimoji="1" lang="en-US" altLang="ja-JP" sz="1100">
              <a:solidFill>
                <a:srgbClr val="000000"/>
              </a:solidFill>
              <a:latin typeface="ＭＳ Ｐゴシック" panose="020B0600070205080204" pitchFamily="50" charset="-128"/>
              <a:ea typeface="ＭＳ Ｐゴシック" panose="020B0600070205080204" pitchFamily="50" charset="-128"/>
            </a:rPr>
            <a:t>4.4</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老朽化対策を進めていく必要はあるが、施設の重要性と老朽化度合い等を総合的に鑑みた優先度を設定し、経費負担の平準化と債務償還比率の大幅な変動を抑制するよう計画的な対策を講じていく必要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4" name="直線コネクタ 123"/>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7"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8" name="直線コネクタ 127"/>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9"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0" name="フローチャート: 判断 129"/>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1" name="フローチャート: 判断 130"/>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147807</xdr:rowOff>
    </xdr:from>
    <xdr:to>
      <xdr:col>76</xdr:col>
      <xdr:colOff>73025</xdr:colOff>
      <xdr:row>30</xdr:row>
      <xdr:rowOff>77957</xdr:rowOff>
    </xdr:to>
    <xdr:sp macro="" textlink="">
      <xdr:nvSpPr>
        <xdr:cNvPr id="137" name="楕円 136"/>
        <xdr:cNvSpPr/>
      </xdr:nvSpPr>
      <xdr:spPr>
        <a:xfrm>
          <a:off x="14744700" y="58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170684</xdr:rowOff>
    </xdr:from>
    <xdr:ext cx="469744" cy="259045"/>
    <xdr:sp macro="" textlink="">
      <xdr:nvSpPr>
        <xdr:cNvPr id="138" name="債務償還比率該当値テキスト"/>
        <xdr:cNvSpPr txBox="1"/>
      </xdr:nvSpPr>
      <xdr:spPr>
        <a:xfrm>
          <a:off x="14846300" y="574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142889</xdr:rowOff>
    </xdr:from>
    <xdr:to>
      <xdr:col>72</xdr:col>
      <xdr:colOff>123825</xdr:colOff>
      <xdr:row>30</xdr:row>
      <xdr:rowOff>73039</xdr:rowOff>
    </xdr:to>
    <xdr:sp macro="" textlink="">
      <xdr:nvSpPr>
        <xdr:cNvPr id="139" name="楕円 138"/>
        <xdr:cNvSpPr/>
      </xdr:nvSpPr>
      <xdr:spPr>
        <a:xfrm>
          <a:off x="14033500" y="58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22239</xdr:rowOff>
    </xdr:from>
    <xdr:to>
      <xdr:col>76</xdr:col>
      <xdr:colOff>22225</xdr:colOff>
      <xdr:row>30</xdr:row>
      <xdr:rowOff>27157</xdr:rowOff>
    </xdr:to>
    <xdr:cxnSp macro="">
      <xdr:nvCxnSpPr>
        <xdr:cNvPr id="140" name="直線コネクタ 139"/>
        <xdr:cNvCxnSpPr/>
      </xdr:nvCxnSpPr>
      <xdr:spPr>
        <a:xfrm>
          <a:off x="14084300" y="5937264"/>
          <a:ext cx="7112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1"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64166</xdr:rowOff>
    </xdr:from>
    <xdr:ext cx="469744" cy="259045"/>
    <xdr:sp macro="" textlink="">
      <xdr:nvSpPr>
        <xdr:cNvPr id="142" name="n_1mainValue債務償還比率"/>
        <xdr:cNvSpPr txBox="1"/>
      </xdr:nvSpPr>
      <xdr:spPr>
        <a:xfrm>
          <a:off x="13836727" y="597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58,547
58,159
11.92
20,360,947
19,850,713
466,291
11,820,931
17,296,806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xdr:rowOff>
    </xdr:from>
    <xdr:to>
      <xdr:col>24</xdr:col>
      <xdr:colOff>114300</xdr:colOff>
      <xdr:row>36</xdr:row>
      <xdr:rowOff>110672</xdr:rowOff>
    </xdr:to>
    <xdr:sp macro="" textlink="">
      <xdr:nvSpPr>
        <xdr:cNvPr id="72" name="楕円 71"/>
        <xdr:cNvSpPr/>
      </xdr:nvSpPr>
      <xdr:spPr>
        <a:xfrm>
          <a:off x="45847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31949</xdr:rowOff>
    </xdr:from>
    <xdr:ext cx="405111" cy="259045"/>
    <xdr:sp macro="" textlink="">
      <xdr:nvSpPr>
        <xdr:cNvPr id="73" name="【道路】&#10;有形固定資産減価償却率該当値テキスト"/>
        <xdr:cNvSpPr txBox="1"/>
      </xdr:nvSpPr>
      <xdr:spPr>
        <a:xfrm>
          <a:off x="4673600" y="603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59872</xdr:rowOff>
    </xdr:from>
    <xdr:to>
      <xdr:col>24</xdr:col>
      <xdr:colOff>63500</xdr:colOff>
      <xdr:row>36</xdr:row>
      <xdr:rowOff>76200</xdr:rowOff>
    </xdr:to>
    <xdr:cxnSp macro="">
      <xdr:nvCxnSpPr>
        <xdr:cNvPr id="75" name="直線コネクタ 74"/>
        <xdr:cNvCxnSpPr/>
      </xdr:nvCxnSpPr>
      <xdr:spPr>
        <a:xfrm flipV="1">
          <a:off x="3797300" y="62320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23767</xdr:rowOff>
    </xdr:from>
    <xdr:to>
      <xdr:col>15</xdr:col>
      <xdr:colOff>101600</xdr:colOff>
      <xdr:row>36</xdr:row>
      <xdr:rowOff>125367</xdr:rowOff>
    </xdr:to>
    <xdr:sp macro="" textlink="">
      <xdr:nvSpPr>
        <xdr:cNvPr id="76" name="楕円 75"/>
        <xdr:cNvSpPr/>
      </xdr:nvSpPr>
      <xdr:spPr>
        <a:xfrm>
          <a:off x="2857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74567</xdr:rowOff>
    </xdr:from>
    <xdr:to>
      <xdr:col>19</xdr:col>
      <xdr:colOff>177800</xdr:colOff>
      <xdr:row>36</xdr:row>
      <xdr:rowOff>76200</xdr:rowOff>
    </xdr:to>
    <xdr:cxnSp macro="">
      <xdr:nvCxnSpPr>
        <xdr:cNvPr id="77" name="直線コネクタ 76"/>
        <xdr:cNvCxnSpPr/>
      </xdr:nvCxnSpPr>
      <xdr:spPr>
        <a:xfrm>
          <a:off x="2908300" y="62467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1" name="n_1mainValue【道路】&#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141894</xdr:rowOff>
    </xdr:from>
    <xdr:ext cx="405111" cy="259045"/>
    <xdr:sp macro="" textlink="">
      <xdr:nvSpPr>
        <xdr:cNvPr id="82" name="n_2mainValue【道路】&#10;有形固定資産減価償却率"/>
        <xdr:cNvSpPr txBox="1"/>
      </xdr:nvSpPr>
      <xdr:spPr>
        <a:xfrm>
          <a:off x="2705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121933</xdr:rowOff>
    </xdr:from>
    <xdr:to>
      <xdr:col>55</xdr:col>
      <xdr:colOff>50800</xdr:colOff>
      <xdr:row>42</xdr:row>
      <xdr:rowOff>52083</xdr:rowOff>
    </xdr:to>
    <xdr:sp macro="" textlink="">
      <xdr:nvSpPr>
        <xdr:cNvPr id="121" name="楕円 120"/>
        <xdr:cNvSpPr/>
      </xdr:nvSpPr>
      <xdr:spPr>
        <a:xfrm>
          <a:off x="10426700" y="71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36860</xdr:rowOff>
    </xdr:from>
    <xdr:ext cx="469744" cy="259045"/>
    <xdr:sp macro="" textlink="">
      <xdr:nvSpPr>
        <xdr:cNvPr id="122" name="【道路】&#10;一人当たり延長該当値テキスト"/>
        <xdr:cNvSpPr txBox="1"/>
      </xdr:nvSpPr>
      <xdr:spPr>
        <a:xfrm>
          <a:off x="10515600" y="706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121806</xdr:rowOff>
    </xdr:from>
    <xdr:to>
      <xdr:col>50</xdr:col>
      <xdr:colOff>165100</xdr:colOff>
      <xdr:row>42</xdr:row>
      <xdr:rowOff>51956</xdr:rowOff>
    </xdr:to>
    <xdr:sp macro="" textlink="">
      <xdr:nvSpPr>
        <xdr:cNvPr id="123" name="楕円 122"/>
        <xdr:cNvSpPr/>
      </xdr:nvSpPr>
      <xdr:spPr>
        <a:xfrm>
          <a:off x="9588500" y="71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1156</xdr:rowOff>
    </xdr:from>
    <xdr:to>
      <xdr:col>55</xdr:col>
      <xdr:colOff>0</xdr:colOff>
      <xdr:row>42</xdr:row>
      <xdr:rowOff>1283</xdr:rowOff>
    </xdr:to>
    <xdr:cxnSp macro="">
      <xdr:nvCxnSpPr>
        <xdr:cNvPr id="124" name="直線コネクタ 123"/>
        <xdr:cNvCxnSpPr/>
      </xdr:nvCxnSpPr>
      <xdr:spPr>
        <a:xfrm>
          <a:off x="9639300" y="720205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122542</xdr:rowOff>
    </xdr:from>
    <xdr:to>
      <xdr:col>46</xdr:col>
      <xdr:colOff>38100</xdr:colOff>
      <xdr:row>42</xdr:row>
      <xdr:rowOff>52692</xdr:rowOff>
    </xdr:to>
    <xdr:sp macro="" textlink="">
      <xdr:nvSpPr>
        <xdr:cNvPr id="125" name="楕円 124"/>
        <xdr:cNvSpPr/>
      </xdr:nvSpPr>
      <xdr:spPr>
        <a:xfrm>
          <a:off x="8699500" y="71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1156</xdr:rowOff>
    </xdr:from>
    <xdr:to>
      <xdr:col>50</xdr:col>
      <xdr:colOff>114300</xdr:colOff>
      <xdr:row>42</xdr:row>
      <xdr:rowOff>1892</xdr:rowOff>
    </xdr:to>
    <xdr:cxnSp macro="">
      <xdr:nvCxnSpPr>
        <xdr:cNvPr id="126" name="直線コネクタ 125"/>
        <xdr:cNvCxnSpPr/>
      </xdr:nvCxnSpPr>
      <xdr:spPr>
        <a:xfrm flipV="1">
          <a:off x="8750300" y="7202056"/>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43083</xdr:rowOff>
    </xdr:from>
    <xdr:ext cx="469744" cy="259045"/>
    <xdr:sp macro="" textlink="">
      <xdr:nvSpPr>
        <xdr:cNvPr id="130" name="n_1mainValue【道路】&#10;一人当たり延長"/>
        <xdr:cNvSpPr txBox="1"/>
      </xdr:nvSpPr>
      <xdr:spPr>
        <a:xfrm>
          <a:off x="9391727" y="72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43819</xdr:rowOff>
    </xdr:from>
    <xdr:ext cx="469744" cy="259045"/>
    <xdr:sp macro="" textlink="">
      <xdr:nvSpPr>
        <xdr:cNvPr id="131" name="n_2mainValue【道路】&#10;一人当たり延長"/>
        <xdr:cNvSpPr txBox="1"/>
      </xdr:nvSpPr>
      <xdr:spPr>
        <a:xfrm>
          <a:off x="8515427" y="72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72" name="楕円 171"/>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73" name="【橋りょう・トンネ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74" name="楕円 173"/>
        <xdr:cNvSpPr/>
      </xdr:nvSpPr>
      <xdr:spPr>
        <a:xfrm>
          <a:off x="3746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55517</xdr:rowOff>
    </xdr:to>
    <xdr:cxnSp macro="">
      <xdr:nvCxnSpPr>
        <xdr:cNvPr id="175" name="直線コネクタ 174"/>
        <xdr:cNvCxnSpPr/>
      </xdr:nvCxnSpPr>
      <xdr:spPr>
        <a:xfrm flipV="1">
          <a:off x="3797300" y="101433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176" name="楕円 175"/>
        <xdr:cNvSpPr/>
      </xdr:nvSpPr>
      <xdr:spPr>
        <a:xfrm>
          <a:off x="2857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55517</xdr:rowOff>
    </xdr:from>
    <xdr:to>
      <xdr:col>19</xdr:col>
      <xdr:colOff>177800</xdr:colOff>
      <xdr:row>59</xdr:row>
      <xdr:rowOff>81643</xdr:rowOff>
    </xdr:to>
    <xdr:cxnSp macro="">
      <xdr:nvCxnSpPr>
        <xdr:cNvPr id="177" name="直線コネクタ 176"/>
        <xdr:cNvCxnSpPr/>
      </xdr:nvCxnSpPr>
      <xdr:spPr>
        <a:xfrm flipV="1">
          <a:off x="2908300" y="101710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122844</xdr:rowOff>
    </xdr:from>
    <xdr:ext cx="405111" cy="259045"/>
    <xdr:sp macro="" textlink="">
      <xdr:nvSpPr>
        <xdr:cNvPr id="181" name="n_1main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148970</xdr:rowOff>
    </xdr:from>
    <xdr:ext cx="405111" cy="259045"/>
    <xdr:sp macro="" textlink="">
      <xdr:nvSpPr>
        <xdr:cNvPr id="182" name="n_2mainValue【橋りょう・トンネル】&#10;有形固定資産減価償却率"/>
        <xdr:cNvSpPr txBox="1"/>
      </xdr:nvSpPr>
      <xdr:spPr>
        <a:xfrm>
          <a:off x="2705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166727</xdr:rowOff>
    </xdr:from>
    <xdr:to>
      <xdr:col>55</xdr:col>
      <xdr:colOff>50800</xdr:colOff>
      <xdr:row>64</xdr:row>
      <xdr:rowOff>96877</xdr:rowOff>
    </xdr:to>
    <xdr:sp macro="" textlink="">
      <xdr:nvSpPr>
        <xdr:cNvPr id="221" name="楕円 220"/>
        <xdr:cNvSpPr/>
      </xdr:nvSpPr>
      <xdr:spPr>
        <a:xfrm>
          <a:off x="10426700" y="109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81654</xdr:rowOff>
    </xdr:from>
    <xdr:ext cx="534377" cy="259045"/>
    <xdr:sp macro="" textlink="">
      <xdr:nvSpPr>
        <xdr:cNvPr id="222" name="【橋りょう・トンネル】&#10;一人当たり有形固定資産（償却資産）額該当値テキスト"/>
        <xdr:cNvSpPr txBox="1"/>
      </xdr:nvSpPr>
      <xdr:spPr>
        <a:xfrm>
          <a:off x="10515600" y="108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166564</xdr:rowOff>
    </xdr:from>
    <xdr:to>
      <xdr:col>50</xdr:col>
      <xdr:colOff>165100</xdr:colOff>
      <xdr:row>64</xdr:row>
      <xdr:rowOff>96714</xdr:rowOff>
    </xdr:to>
    <xdr:sp macro="" textlink="">
      <xdr:nvSpPr>
        <xdr:cNvPr id="223" name="楕円 222"/>
        <xdr:cNvSpPr/>
      </xdr:nvSpPr>
      <xdr:spPr>
        <a:xfrm>
          <a:off x="9588500" y="109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45914</xdr:rowOff>
    </xdr:from>
    <xdr:to>
      <xdr:col>55</xdr:col>
      <xdr:colOff>0</xdr:colOff>
      <xdr:row>64</xdr:row>
      <xdr:rowOff>46077</xdr:rowOff>
    </xdr:to>
    <xdr:cxnSp macro="">
      <xdr:nvCxnSpPr>
        <xdr:cNvPr id="224" name="直線コネクタ 223"/>
        <xdr:cNvCxnSpPr/>
      </xdr:nvCxnSpPr>
      <xdr:spPr>
        <a:xfrm>
          <a:off x="9639300" y="1101871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166463</xdr:rowOff>
    </xdr:from>
    <xdr:to>
      <xdr:col>46</xdr:col>
      <xdr:colOff>38100</xdr:colOff>
      <xdr:row>64</xdr:row>
      <xdr:rowOff>96613</xdr:rowOff>
    </xdr:to>
    <xdr:sp macro="" textlink="">
      <xdr:nvSpPr>
        <xdr:cNvPr id="225" name="楕円 224"/>
        <xdr:cNvSpPr/>
      </xdr:nvSpPr>
      <xdr:spPr>
        <a:xfrm>
          <a:off x="8699500" y="109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45813</xdr:rowOff>
    </xdr:from>
    <xdr:to>
      <xdr:col>50</xdr:col>
      <xdr:colOff>114300</xdr:colOff>
      <xdr:row>64</xdr:row>
      <xdr:rowOff>45914</xdr:rowOff>
    </xdr:to>
    <xdr:cxnSp macro="">
      <xdr:nvCxnSpPr>
        <xdr:cNvPr id="226" name="直線コネクタ 225"/>
        <xdr:cNvCxnSpPr/>
      </xdr:nvCxnSpPr>
      <xdr:spPr>
        <a:xfrm>
          <a:off x="8750300" y="1101861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87841</xdr:rowOff>
    </xdr:from>
    <xdr:ext cx="534377" cy="259045"/>
    <xdr:sp macro="" textlink="">
      <xdr:nvSpPr>
        <xdr:cNvPr id="230" name="n_1mainValue【橋りょう・トンネル】&#10;一人当たり有形固定資産（償却資産）額"/>
        <xdr:cNvSpPr txBox="1"/>
      </xdr:nvSpPr>
      <xdr:spPr>
        <a:xfrm>
          <a:off x="9359411" y="110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87740</xdr:rowOff>
    </xdr:from>
    <xdr:ext cx="534377" cy="259045"/>
    <xdr:sp macro="" textlink="">
      <xdr:nvSpPr>
        <xdr:cNvPr id="231" name="n_2mainValue【橋りょう・トンネル】&#10;一人当たり有形固定資産（償却資産）額"/>
        <xdr:cNvSpPr txBox="1"/>
      </xdr:nvSpPr>
      <xdr:spPr>
        <a:xfrm>
          <a:off x="8483111" y="110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4" name="テキスト ボックス 2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5" name="直線コネクタ 2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6" name="テキスト ボックス 2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7" name="直線コネクタ 2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8" name="テキスト ボックス 2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9" name="直線コネクタ 2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0" name="テキスト ボックス 2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1" name="直線コネクタ 2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2" name="テキスト ボックス 2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3" name="直線コネクタ 2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4" name="テキスト ボックス 2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288" name="直線コネクタ 287"/>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289"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290" name="直線コネクタ 289"/>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2" name="直線コネクタ 2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293"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94" name="フローチャート: 判断 293"/>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295" name="フローチャート: 判断 29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296" name="フローチャート: 判断 295"/>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297" name="フローチャート: 判断 296"/>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166370</xdr:rowOff>
    </xdr:from>
    <xdr:to>
      <xdr:col>85</xdr:col>
      <xdr:colOff>177800</xdr:colOff>
      <xdr:row>36</xdr:row>
      <xdr:rowOff>96520</xdr:rowOff>
    </xdr:to>
    <xdr:sp macro="" textlink="">
      <xdr:nvSpPr>
        <xdr:cNvPr id="303" name="楕円 302"/>
        <xdr:cNvSpPr/>
      </xdr:nvSpPr>
      <xdr:spPr>
        <a:xfrm>
          <a:off x="16268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17797</xdr:rowOff>
    </xdr:from>
    <xdr:ext cx="405111" cy="259045"/>
    <xdr:sp macro="" textlink="">
      <xdr:nvSpPr>
        <xdr:cNvPr id="304" name="【認定こども園・幼稚園・保育所】&#10;有形固定資産減価償却率該当値テキスト"/>
        <xdr:cNvSpPr txBox="1"/>
      </xdr:nvSpPr>
      <xdr:spPr>
        <a:xfrm>
          <a:off x="16357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05" name="楕円 304"/>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45720</xdr:rowOff>
    </xdr:to>
    <xdr:cxnSp macro="">
      <xdr:nvCxnSpPr>
        <xdr:cNvPr id="306" name="直線コネクタ 305"/>
        <xdr:cNvCxnSpPr/>
      </xdr:nvCxnSpPr>
      <xdr:spPr>
        <a:xfrm>
          <a:off x="15481300" y="6149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50165</xdr:rowOff>
    </xdr:from>
    <xdr:to>
      <xdr:col>76</xdr:col>
      <xdr:colOff>165100</xdr:colOff>
      <xdr:row>34</xdr:row>
      <xdr:rowOff>151765</xdr:rowOff>
    </xdr:to>
    <xdr:sp macro="" textlink="">
      <xdr:nvSpPr>
        <xdr:cNvPr id="307" name="楕円 306"/>
        <xdr:cNvSpPr/>
      </xdr:nvSpPr>
      <xdr:spPr>
        <a:xfrm>
          <a:off x="14541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100965</xdr:rowOff>
    </xdr:from>
    <xdr:to>
      <xdr:col>81</xdr:col>
      <xdr:colOff>50800</xdr:colOff>
      <xdr:row>35</xdr:row>
      <xdr:rowOff>148590</xdr:rowOff>
    </xdr:to>
    <xdr:cxnSp macro="">
      <xdr:nvCxnSpPr>
        <xdr:cNvPr id="308" name="直線コネクタ 307"/>
        <xdr:cNvCxnSpPr/>
      </xdr:nvCxnSpPr>
      <xdr:spPr>
        <a:xfrm>
          <a:off x="14592300" y="593026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09"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10"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11"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312" name="n_1mainValue【認定こども園・幼稚園・保育所】&#10;有形固定資産減価償却率"/>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168292</xdr:rowOff>
    </xdr:from>
    <xdr:ext cx="405111" cy="259045"/>
    <xdr:sp macro="" textlink="">
      <xdr:nvSpPr>
        <xdr:cNvPr id="313" name="n_2mainValue【認定こども園・幼稚園・保育所】&#10;有形固定資産減価償却率"/>
        <xdr:cNvSpPr txBox="1"/>
      </xdr:nvSpPr>
      <xdr:spPr>
        <a:xfrm>
          <a:off x="14389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4" name="直線コネクタ 3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5" name="テキスト ボックス 32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6" name="直線コネクタ 3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7" name="テキスト ボックス 32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8" name="直線コネクタ 3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9" name="テキスト ボックス 32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0" name="直線コネクタ 3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1" name="テキスト ボックス 33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35" name="直線コネクタ 334"/>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7" name="直線コネクタ 33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3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39" name="直線コネクタ 33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40"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41" name="フローチャート: 判断 340"/>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42" name="フローチャート: 判断 341"/>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43" name="フローチャート: 判断 342"/>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344" name="フローチャート: 判断 343"/>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350" name="楕円 349"/>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51833</xdr:rowOff>
    </xdr:from>
    <xdr:ext cx="469744" cy="259045"/>
    <xdr:sp macro="" textlink="">
      <xdr:nvSpPr>
        <xdr:cNvPr id="351" name="【認定こども園・幼稚園・保育所】&#10;一人当たり面積該当値テキスト"/>
        <xdr:cNvSpPr txBox="1"/>
      </xdr:nvSpPr>
      <xdr:spPr>
        <a:xfrm>
          <a:off x="22199600"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352" name="楕円 351"/>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124206</xdr:rowOff>
    </xdr:to>
    <xdr:cxnSp macro="">
      <xdr:nvCxnSpPr>
        <xdr:cNvPr id="353" name="直線コネクタ 352"/>
        <xdr:cNvCxnSpPr/>
      </xdr:nvCxnSpPr>
      <xdr:spPr>
        <a:xfrm>
          <a:off x="21323300" y="66964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354" name="楕円 353"/>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9906</xdr:rowOff>
    </xdr:to>
    <xdr:cxnSp macro="">
      <xdr:nvCxnSpPr>
        <xdr:cNvPr id="355" name="直線コネクタ 354"/>
        <xdr:cNvCxnSpPr/>
      </xdr:nvCxnSpPr>
      <xdr:spPr>
        <a:xfrm>
          <a:off x="20434300" y="669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356"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357"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358"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359" name="n_1mainValue【認定こども園・幼稚園・保育所】&#10;一人当たり面積"/>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360" name="n_2mainValue【認定こども園・幼稚園・保育所】&#10;一人当たり面積"/>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2" name="直線コネクタ 3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3" name="テキスト ボックス 3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4" name="直線コネクタ 3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5" name="テキスト ボックス 3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6" name="直線コネクタ 3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7" name="テキスト ボックス 3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8" name="直線コネクタ 3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79" name="テキスト ボックス 378"/>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383" name="直線コネクタ 382"/>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384"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385" name="直線コネクタ 384"/>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386"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387" name="直線コネクタ 386"/>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388"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89" name="フローチャート: 判断 388"/>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390" name="フローチャート: 判断 389"/>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391" name="フローチャート: 判断 390"/>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392" name="フローチャート: 判断 391"/>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398" name="楕円 397"/>
        <xdr:cNvSpPr/>
      </xdr:nvSpPr>
      <xdr:spPr>
        <a:xfrm>
          <a:off x="16268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127525</xdr:rowOff>
    </xdr:from>
    <xdr:ext cx="405111" cy="259045"/>
    <xdr:sp macro="" textlink="">
      <xdr:nvSpPr>
        <xdr:cNvPr id="399" name="【学校施設】&#10;有形固定資産減価償却率該当値テキスト"/>
        <xdr:cNvSpPr txBox="1"/>
      </xdr:nvSpPr>
      <xdr:spPr>
        <a:xfrm>
          <a:off x="16357600" y="990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68072</xdr:rowOff>
    </xdr:from>
    <xdr:to>
      <xdr:col>81</xdr:col>
      <xdr:colOff>101600</xdr:colOff>
      <xdr:row>58</xdr:row>
      <xdr:rowOff>169672</xdr:rowOff>
    </xdr:to>
    <xdr:sp macro="" textlink="">
      <xdr:nvSpPr>
        <xdr:cNvPr id="400" name="楕円 399"/>
        <xdr:cNvSpPr/>
      </xdr:nvSpPr>
      <xdr:spPr>
        <a:xfrm>
          <a:off x="15430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118872</xdr:rowOff>
    </xdr:from>
    <xdr:to>
      <xdr:col>85</xdr:col>
      <xdr:colOff>127000</xdr:colOff>
      <xdr:row>58</xdr:row>
      <xdr:rowOff>155448</xdr:rowOff>
    </xdr:to>
    <xdr:cxnSp macro="">
      <xdr:nvCxnSpPr>
        <xdr:cNvPr id="401" name="直線コネクタ 400"/>
        <xdr:cNvCxnSpPr/>
      </xdr:nvCxnSpPr>
      <xdr:spPr>
        <a:xfrm>
          <a:off x="15481300" y="100629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72644</xdr:rowOff>
    </xdr:from>
    <xdr:to>
      <xdr:col>76</xdr:col>
      <xdr:colOff>165100</xdr:colOff>
      <xdr:row>59</xdr:row>
      <xdr:rowOff>2794</xdr:rowOff>
    </xdr:to>
    <xdr:sp macro="" textlink="">
      <xdr:nvSpPr>
        <xdr:cNvPr id="402" name="楕円 401"/>
        <xdr:cNvSpPr/>
      </xdr:nvSpPr>
      <xdr:spPr>
        <a:xfrm>
          <a:off x="14541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118872</xdr:rowOff>
    </xdr:from>
    <xdr:to>
      <xdr:col>81</xdr:col>
      <xdr:colOff>50800</xdr:colOff>
      <xdr:row>58</xdr:row>
      <xdr:rowOff>123444</xdr:rowOff>
    </xdr:to>
    <xdr:cxnSp macro="">
      <xdr:nvCxnSpPr>
        <xdr:cNvPr id="403" name="直線コネクタ 402"/>
        <xdr:cNvCxnSpPr/>
      </xdr:nvCxnSpPr>
      <xdr:spPr>
        <a:xfrm flipV="1">
          <a:off x="14592300" y="100629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04"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05"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06"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407" name="n_1mainValue【学校施設】&#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19321</xdr:rowOff>
    </xdr:from>
    <xdr:ext cx="405111" cy="259045"/>
    <xdr:sp macro="" textlink="">
      <xdr:nvSpPr>
        <xdr:cNvPr id="408" name="n_2mainValue【学校施設】&#10;有形固定資産減価償却率"/>
        <xdr:cNvSpPr txBox="1"/>
      </xdr:nvSpPr>
      <xdr:spPr>
        <a:xfrm>
          <a:off x="14389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9" name="テキスト ボックス 4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0" name="直線コネクタ 4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1" name="テキスト ボックス 4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2" name="直線コネクタ 4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3" name="テキスト ボックス 4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4" name="直線コネクタ 4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5" name="テキスト ボックス 4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6" name="直線コネクタ 4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7" name="テキスト ボックス 4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31" name="直線コネクタ 43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3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33" name="直線コネクタ 43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3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35" name="直線コネクタ 43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36"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37" name="フローチャート: 判断 43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38" name="フローチャート: 判断 43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39" name="フローチャート: 判断 43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40" name="フローチャート: 判断 43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83159</xdr:rowOff>
    </xdr:from>
    <xdr:to>
      <xdr:col>116</xdr:col>
      <xdr:colOff>114300</xdr:colOff>
      <xdr:row>64</xdr:row>
      <xdr:rowOff>13309</xdr:rowOff>
    </xdr:to>
    <xdr:sp macro="" textlink="">
      <xdr:nvSpPr>
        <xdr:cNvPr id="446" name="楕円 445"/>
        <xdr:cNvSpPr/>
      </xdr:nvSpPr>
      <xdr:spPr>
        <a:xfrm>
          <a:off x="221107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169536</xdr:rowOff>
    </xdr:from>
    <xdr:ext cx="469744" cy="259045"/>
    <xdr:sp macro="" textlink="">
      <xdr:nvSpPr>
        <xdr:cNvPr id="447" name="【学校施設】&#10;一人当たり面積該当値テキスト"/>
        <xdr:cNvSpPr txBox="1"/>
      </xdr:nvSpPr>
      <xdr:spPr>
        <a:xfrm>
          <a:off x="22199600" y="1079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85446</xdr:rowOff>
    </xdr:from>
    <xdr:to>
      <xdr:col>112</xdr:col>
      <xdr:colOff>38100</xdr:colOff>
      <xdr:row>64</xdr:row>
      <xdr:rowOff>15596</xdr:rowOff>
    </xdr:to>
    <xdr:sp macro="" textlink="">
      <xdr:nvSpPr>
        <xdr:cNvPr id="448" name="楕円 447"/>
        <xdr:cNvSpPr/>
      </xdr:nvSpPr>
      <xdr:spPr>
        <a:xfrm>
          <a:off x="21272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133959</xdr:rowOff>
    </xdr:from>
    <xdr:to>
      <xdr:col>116</xdr:col>
      <xdr:colOff>63500</xdr:colOff>
      <xdr:row>63</xdr:row>
      <xdr:rowOff>136246</xdr:rowOff>
    </xdr:to>
    <xdr:cxnSp macro="">
      <xdr:nvCxnSpPr>
        <xdr:cNvPr id="449" name="直線コネクタ 448"/>
        <xdr:cNvCxnSpPr/>
      </xdr:nvCxnSpPr>
      <xdr:spPr>
        <a:xfrm flipV="1">
          <a:off x="21323300" y="1093530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450" name="楕円 449"/>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134874</xdr:rowOff>
    </xdr:from>
    <xdr:to>
      <xdr:col>111</xdr:col>
      <xdr:colOff>177800</xdr:colOff>
      <xdr:row>63</xdr:row>
      <xdr:rowOff>136246</xdr:rowOff>
    </xdr:to>
    <xdr:cxnSp macro="">
      <xdr:nvCxnSpPr>
        <xdr:cNvPr id="451" name="直線コネクタ 450"/>
        <xdr:cNvCxnSpPr/>
      </xdr:nvCxnSpPr>
      <xdr:spPr>
        <a:xfrm>
          <a:off x="20434300" y="1093622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52"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53"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454"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6723</xdr:rowOff>
    </xdr:from>
    <xdr:ext cx="469744" cy="259045"/>
    <xdr:sp macro="" textlink="">
      <xdr:nvSpPr>
        <xdr:cNvPr id="455" name="n_1mainValue【学校施設】&#10;一人当たり面積"/>
        <xdr:cNvSpPr txBox="1"/>
      </xdr:nvSpPr>
      <xdr:spPr>
        <a:xfrm>
          <a:off x="210757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456" name="n_2mainValue【学校施設】&#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3" name="直線コネクタ 4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4" name="テキスト ボックス 4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5" name="直線コネクタ 4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6" name="テキスト ボックス 4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7" name="直線コネクタ 4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8" name="テキスト ボックス 4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9" name="直線コネクタ 4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0" name="テキスト ボックス 4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1" name="直線コネクタ 4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2" name="テキスト ボックス 4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3" name="直線コネクタ 4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4" name="テキスト ボックス 4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498" name="直線コネクタ 497"/>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499"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00" name="直線コネクタ 499"/>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2" name="直線コネクタ 50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03"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04" name="フローチャート: 判断 503"/>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05" name="フローチャート: 判断 504"/>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06" name="フローチャート: 判断 505"/>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07" name="フローチャート: 判断 506"/>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20501</xdr:rowOff>
    </xdr:from>
    <xdr:to>
      <xdr:col>85</xdr:col>
      <xdr:colOff>177800</xdr:colOff>
      <xdr:row>101</xdr:row>
      <xdr:rowOff>122101</xdr:rowOff>
    </xdr:to>
    <xdr:sp macro="" textlink="">
      <xdr:nvSpPr>
        <xdr:cNvPr id="513" name="楕円 512"/>
        <xdr:cNvSpPr/>
      </xdr:nvSpPr>
      <xdr:spPr>
        <a:xfrm>
          <a:off x="162687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43378</xdr:rowOff>
    </xdr:from>
    <xdr:ext cx="405111" cy="259045"/>
    <xdr:sp macro="" textlink="">
      <xdr:nvSpPr>
        <xdr:cNvPr id="514" name="【公民館】&#10;有形固定資産減価償却率該当値テキスト"/>
        <xdr:cNvSpPr txBox="1"/>
      </xdr:nvSpPr>
      <xdr:spPr>
        <a:xfrm>
          <a:off x="16357600" y="1718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77651</xdr:rowOff>
    </xdr:from>
    <xdr:to>
      <xdr:col>81</xdr:col>
      <xdr:colOff>101600</xdr:colOff>
      <xdr:row>102</xdr:row>
      <xdr:rowOff>7801</xdr:rowOff>
    </xdr:to>
    <xdr:sp macro="" textlink="">
      <xdr:nvSpPr>
        <xdr:cNvPr id="515" name="楕円 514"/>
        <xdr:cNvSpPr/>
      </xdr:nvSpPr>
      <xdr:spPr>
        <a:xfrm>
          <a:off x="154305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71301</xdr:rowOff>
    </xdr:from>
    <xdr:to>
      <xdr:col>85</xdr:col>
      <xdr:colOff>127000</xdr:colOff>
      <xdr:row>101</xdr:row>
      <xdr:rowOff>128451</xdr:rowOff>
    </xdr:to>
    <xdr:cxnSp macro="">
      <xdr:nvCxnSpPr>
        <xdr:cNvPr id="516" name="直線コネクタ 515"/>
        <xdr:cNvCxnSpPr/>
      </xdr:nvCxnSpPr>
      <xdr:spPr>
        <a:xfrm flipV="1">
          <a:off x="15481300" y="1738775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85816</xdr:rowOff>
    </xdr:from>
    <xdr:to>
      <xdr:col>76</xdr:col>
      <xdr:colOff>165100</xdr:colOff>
      <xdr:row>102</xdr:row>
      <xdr:rowOff>15966</xdr:rowOff>
    </xdr:to>
    <xdr:sp macro="" textlink="">
      <xdr:nvSpPr>
        <xdr:cNvPr id="517" name="楕円 516"/>
        <xdr:cNvSpPr/>
      </xdr:nvSpPr>
      <xdr:spPr>
        <a:xfrm>
          <a:off x="14541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128451</xdr:rowOff>
    </xdr:from>
    <xdr:to>
      <xdr:col>81</xdr:col>
      <xdr:colOff>50800</xdr:colOff>
      <xdr:row>101</xdr:row>
      <xdr:rowOff>136616</xdr:rowOff>
    </xdr:to>
    <xdr:cxnSp macro="">
      <xdr:nvCxnSpPr>
        <xdr:cNvPr id="518" name="直線コネクタ 517"/>
        <xdr:cNvCxnSpPr/>
      </xdr:nvCxnSpPr>
      <xdr:spPr>
        <a:xfrm flipV="1">
          <a:off x="14592300" y="1744490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519"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520"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521"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24328</xdr:rowOff>
    </xdr:from>
    <xdr:ext cx="405111" cy="259045"/>
    <xdr:sp macro="" textlink="">
      <xdr:nvSpPr>
        <xdr:cNvPr id="522" name="n_1mainValue【公民館】&#10;有形固定資産減価償却率"/>
        <xdr:cNvSpPr txBox="1"/>
      </xdr:nvSpPr>
      <xdr:spPr>
        <a:xfrm>
          <a:off x="1526604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32493</xdr:rowOff>
    </xdr:from>
    <xdr:ext cx="405111" cy="259045"/>
    <xdr:sp macro="" textlink="">
      <xdr:nvSpPr>
        <xdr:cNvPr id="523" name="n_2mainValue【公民館】&#10;有形固定資産減価償却率"/>
        <xdr:cNvSpPr txBox="1"/>
      </xdr:nvSpPr>
      <xdr:spPr>
        <a:xfrm>
          <a:off x="14389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4" name="直線コネクタ 5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5" name="テキスト ボックス 5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6" name="直線コネクタ 5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7" name="テキスト ボックス 5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8" name="直線コネクタ 5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9" name="テキスト ボックス 5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0" name="直線コネクタ 5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1" name="テキスト ボックス 5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2" name="直線コネクタ 5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3" name="テキスト ボックス 5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547" name="直線コネクタ 546"/>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4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49" name="直線コネクタ 54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550"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551" name="直線コネクタ 550"/>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552"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553" name="フローチャート: 判断 552"/>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554" name="フローチャート: 判断 553"/>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55" name="フローチャート: 判断 554"/>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556" name="フローチャート: 判断 555"/>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86361</xdr:rowOff>
    </xdr:from>
    <xdr:to>
      <xdr:col>116</xdr:col>
      <xdr:colOff>114300</xdr:colOff>
      <xdr:row>108</xdr:row>
      <xdr:rowOff>16511</xdr:rowOff>
    </xdr:to>
    <xdr:sp macro="" textlink="">
      <xdr:nvSpPr>
        <xdr:cNvPr id="562" name="楕円 561"/>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64788</xdr:rowOff>
    </xdr:from>
    <xdr:ext cx="469744" cy="259045"/>
    <xdr:sp macro="" textlink="">
      <xdr:nvSpPr>
        <xdr:cNvPr id="563" name="【公民館】&#10;一人当たり面積該当値テキスト"/>
        <xdr:cNvSpPr txBox="1"/>
      </xdr:nvSpPr>
      <xdr:spPr>
        <a:xfrm>
          <a:off x="22199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564" name="楕円 563"/>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137161</xdr:rowOff>
    </xdr:to>
    <xdr:cxnSp macro="">
      <xdr:nvCxnSpPr>
        <xdr:cNvPr id="565" name="直線コネクタ 564"/>
        <xdr:cNvCxnSpPr/>
      </xdr:nvCxnSpPr>
      <xdr:spPr>
        <a:xfrm>
          <a:off x="21323300" y="1847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566" name="楕円 565"/>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567" name="直線コネクタ 566"/>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568"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569"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570"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571"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572" name="n_2mainValue【公民館】&#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本市の有形固定資産減価償却率は、概ね類似団体内平均値を上回っており、今後も公共施設の適正な維持管理の観点から継続的な老朽化対策（投資）が必要な状況にある。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一方で、インフラ資産を含めた公共施設等の市民一人当たり面積は、類似団体内平均値と比較すると、概ね低水準にある。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施設類型別の主な対応状況では「認定こども園・幼稚園・保育所」においは平成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月末をもって、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園が廃園となったため、一人当たり面積は、類似団体内平均値を下回るとともに、減価償却費率も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3.6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ポイント改善した。「学校施設」では、中学校の大規模改造工事の実施により、減価償却費率は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ポイント改善した。その他の施設においては、大規模な改修等は実施できておらず、有形固定資産減価償却費率は横ばい、もしくは経年によりわずかに悪化した。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58,547
58,159
11.92
20,360,947
19,850,713
466,291
11,820,931
17,296,806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3" name="【図書館】&#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4" name="楕円 73"/>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28847</xdr:rowOff>
    </xdr:to>
    <xdr:cxnSp macro="">
      <xdr:nvCxnSpPr>
        <xdr:cNvPr id="75" name="直線コネクタ 74"/>
        <xdr:cNvCxnSpPr/>
      </xdr:nvCxnSpPr>
      <xdr:spPr>
        <a:xfrm flipV="1">
          <a:off x="3797300" y="63398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6" name="楕円 75"/>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61504</xdr:rowOff>
    </xdr:to>
    <xdr:cxnSp macro="">
      <xdr:nvCxnSpPr>
        <xdr:cNvPr id="77" name="直線コネクタ 76"/>
        <xdr:cNvCxnSpPr/>
      </xdr:nvCxnSpPr>
      <xdr:spPr>
        <a:xfrm flipV="1">
          <a:off x="2908300" y="637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96174</xdr:rowOff>
    </xdr:from>
    <xdr:ext cx="405111" cy="259045"/>
    <xdr:sp macro="" textlink="">
      <xdr:nvSpPr>
        <xdr:cNvPr id="81" name="n_1mainValue【図書館】&#10;有形固定資産減価償却率"/>
        <xdr:cNvSpPr txBox="1"/>
      </xdr:nvSpPr>
      <xdr:spPr>
        <a:xfrm>
          <a:off x="3582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2" name="n_2main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1" name="楕円 120"/>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2"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3" name="楕円 12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4" name="直線コネクタ 123"/>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5" name="楕円 12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6" name="直線コネクタ 125"/>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0"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1"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71" name="楕円 170"/>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172" name="【体育館・プール】&#10;有形固定資産減価償却率該当値テキスト"/>
        <xdr:cNvSpPr txBox="1"/>
      </xdr:nvSpPr>
      <xdr:spPr>
        <a:xfrm>
          <a:off x="4673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61595</xdr:rowOff>
    </xdr:from>
    <xdr:to>
      <xdr:col>20</xdr:col>
      <xdr:colOff>38100</xdr:colOff>
      <xdr:row>59</xdr:row>
      <xdr:rowOff>163195</xdr:rowOff>
    </xdr:to>
    <xdr:sp macro="" textlink="">
      <xdr:nvSpPr>
        <xdr:cNvPr id="173" name="楕円 172"/>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51435</xdr:rowOff>
    </xdr:from>
    <xdr:to>
      <xdr:col>24</xdr:col>
      <xdr:colOff>63500</xdr:colOff>
      <xdr:row>59</xdr:row>
      <xdr:rowOff>112395</xdr:rowOff>
    </xdr:to>
    <xdr:cxnSp macro="">
      <xdr:nvCxnSpPr>
        <xdr:cNvPr id="174" name="直線コネクタ 173"/>
        <xdr:cNvCxnSpPr/>
      </xdr:nvCxnSpPr>
      <xdr:spPr>
        <a:xfrm flipV="1">
          <a:off x="3797300" y="101669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75" name="楕円 174"/>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112395</xdr:rowOff>
    </xdr:from>
    <xdr:to>
      <xdr:col>19</xdr:col>
      <xdr:colOff>177800</xdr:colOff>
      <xdr:row>59</xdr:row>
      <xdr:rowOff>123825</xdr:rowOff>
    </xdr:to>
    <xdr:cxnSp macro="">
      <xdr:nvCxnSpPr>
        <xdr:cNvPr id="176" name="直線コネクタ 175"/>
        <xdr:cNvCxnSpPr/>
      </xdr:nvCxnSpPr>
      <xdr:spPr>
        <a:xfrm flipV="1">
          <a:off x="2908300" y="102279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8272</xdr:rowOff>
    </xdr:from>
    <xdr:ext cx="405111" cy="259045"/>
    <xdr:sp macro="" textlink="">
      <xdr:nvSpPr>
        <xdr:cNvPr id="180" name="n_1mainValue【体育館・プール】&#10;有形固定資産減価償却率"/>
        <xdr:cNvSpPr txBox="1"/>
      </xdr:nvSpPr>
      <xdr:spPr>
        <a:xfrm>
          <a:off x="358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81" name="n_2main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0" name="楕円 219"/>
        <xdr:cNvSpPr/>
      </xdr:nvSpPr>
      <xdr:spPr>
        <a:xfrm>
          <a:off x="10426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49547</xdr:rowOff>
    </xdr:from>
    <xdr:ext cx="469744" cy="259045"/>
    <xdr:sp macro="" textlink="">
      <xdr:nvSpPr>
        <xdr:cNvPr id="221" name="【体育館・プール】&#10;一人当たり面積該当値テキスト"/>
        <xdr:cNvSpPr txBox="1"/>
      </xdr:nvSpPr>
      <xdr:spPr>
        <a:xfrm>
          <a:off x="10515600"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67310</xdr:rowOff>
    </xdr:from>
    <xdr:to>
      <xdr:col>50</xdr:col>
      <xdr:colOff>165100</xdr:colOff>
      <xdr:row>61</xdr:row>
      <xdr:rowOff>168910</xdr:rowOff>
    </xdr:to>
    <xdr:sp macro="" textlink="">
      <xdr:nvSpPr>
        <xdr:cNvPr id="222" name="楕円 221"/>
        <xdr:cNvSpPr/>
      </xdr:nvSpPr>
      <xdr:spPr>
        <a:xfrm>
          <a:off x="958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118110</xdr:rowOff>
    </xdr:from>
    <xdr:to>
      <xdr:col>55</xdr:col>
      <xdr:colOff>0</xdr:colOff>
      <xdr:row>61</xdr:row>
      <xdr:rowOff>121920</xdr:rowOff>
    </xdr:to>
    <xdr:cxnSp macro="">
      <xdr:nvCxnSpPr>
        <xdr:cNvPr id="223" name="直線コネクタ 222"/>
        <xdr:cNvCxnSpPr/>
      </xdr:nvCxnSpPr>
      <xdr:spPr>
        <a:xfrm>
          <a:off x="9639300" y="10576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24" name="楕円 223"/>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118110</xdr:rowOff>
    </xdr:from>
    <xdr:to>
      <xdr:col>50</xdr:col>
      <xdr:colOff>114300</xdr:colOff>
      <xdr:row>61</xdr:row>
      <xdr:rowOff>118110</xdr:rowOff>
    </xdr:to>
    <xdr:cxnSp macro="">
      <xdr:nvCxnSpPr>
        <xdr:cNvPr id="225" name="直線コネクタ 224"/>
        <xdr:cNvCxnSpPr/>
      </xdr:nvCxnSpPr>
      <xdr:spPr>
        <a:xfrm>
          <a:off x="8750300" y="1057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160037</xdr:rowOff>
    </xdr:from>
    <xdr:ext cx="469744" cy="259045"/>
    <xdr:sp macro="" textlink="">
      <xdr:nvSpPr>
        <xdr:cNvPr id="229" name="n_1mainValue【体育館・プール】&#10;一人当たり面積"/>
        <xdr:cNvSpPr txBox="1"/>
      </xdr:nvSpPr>
      <xdr:spPr>
        <a:xfrm>
          <a:off x="9391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160037</xdr:rowOff>
    </xdr:from>
    <xdr:ext cx="469744" cy="259045"/>
    <xdr:sp macro="" textlink="">
      <xdr:nvSpPr>
        <xdr:cNvPr id="230" name="n_2mainValue【体育館・プール】&#10;一人当たり面積"/>
        <xdr:cNvSpPr txBox="1"/>
      </xdr:nvSpPr>
      <xdr:spPr>
        <a:xfrm>
          <a:off x="8515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87885</xdr:rowOff>
    </xdr:from>
    <xdr:to>
      <xdr:col>24</xdr:col>
      <xdr:colOff>114300</xdr:colOff>
      <xdr:row>81</xdr:row>
      <xdr:rowOff>18035</xdr:rowOff>
    </xdr:to>
    <xdr:sp macro="" textlink="">
      <xdr:nvSpPr>
        <xdr:cNvPr id="268" name="楕円 267"/>
        <xdr:cNvSpPr/>
      </xdr:nvSpPr>
      <xdr:spPr>
        <a:xfrm>
          <a:off x="4584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110762</xdr:rowOff>
    </xdr:from>
    <xdr:ext cx="405111" cy="259045"/>
    <xdr:sp macro="" textlink="">
      <xdr:nvSpPr>
        <xdr:cNvPr id="269" name="【福祉施設】&#10;有形固定資産減価償却率該当値テキスト"/>
        <xdr:cNvSpPr txBox="1"/>
      </xdr:nvSpPr>
      <xdr:spPr>
        <a:xfrm>
          <a:off x="4673600" y="1365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70" name="楕円 269"/>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138685</xdr:rowOff>
    </xdr:from>
    <xdr:to>
      <xdr:col>24</xdr:col>
      <xdr:colOff>63500</xdr:colOff>
      <xdr:row>81</xdr:row>
      <xdr:rowOff>26670</xdr:rowOff>
    </xdr:to>
    <xdr:cxnSp macro="">
      <xdr:nvCxnSpPr>
        <xdr:cNvPr id="271" name="直線コネクタ 270"/>
        <xdr:cNvCxnSpPr/>
      </xdr:nvCxnSpPr>
      <xdr:spPr>
        <a:xfrm flipV="1">
          <a:off x="3797300" y="138546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1015</xdr:rowOff>
    </xdr:from>
    <xdr:to>
      <xdr:col>15</xdr:col>
      <xdr:colOff>101600</xdr:colOff>
      <xdr:row>81</xdr:row>
      <xdr:rowOff>102615</xdr:rowOff>
    </xdr:to>
    <xdr:sp macro="" textlink="">
      <xdr:nvSpPr>
        <xdr:cNvPr id="272" name="楕円 271"/>
        <xdr:cNvSpPr/>
      </xdr:nvSpPr>
      <xdr:spPr>
        <a:xfrm>
          <a:off x="2857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51815</xdr:rowOff>
    </xdr:to>
    <xdr:cxnSp macro="">
      <xdr:nvCxnSpPr>
        <xdr:cNvPr id="273" name="直線コネクタ 272"/>
        <xdr:cNvCxnSpPr/>
      </xdr:nvCxnSpPr>
      <xdr:spPr>
        <a:xfrm flipV="1">
          <a:off x="2908300" y="1391412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77" name="n_1main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119142</xdr:rowOff>
    </xdr:from>
    <xdr:ext cx="405111" cy="259045"/>
    <xdr:sp macro="" textlink="">
      <xdr:nvSpPr>
        <xdr:cNvPr id="278" name="n_2mainValue【福祉施設】&#10;有形固定資産減価償却率"/>
        <xdr:cNvSpPr txBox="1"/>
      </xdr:nvSpPr>
      <xdr:spPr>
        <a:xfrm>
          <a:off x="2705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13" name="楕円 312"/>
        <xdr:cNvSpPr/>
      </xdr:nvSpPr>
      <xdr:spPr>
        <a:xfrm>
          <a:off x="10426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80027</xdr:rowOff>
    </xdr:from>
    <xdr:ext cx="469744" cy="259045"/>
    <xdr:sp macro="" textlink="">
      <xdr:nvSpPr>
        <xdr:cNvPr id="314" name="【福祉施設】&#10;一人当たり面積該当値テキスト"/>
        <xdr:cNvSpPr txBox="1"/>
      </xdr:nvSpPr>
      <xdr:spPr>
        <a:xfrm>
          <a:off x="105156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315" name="楕円 314"/>
        <xdr:cNvSpPr/>
      </xdr:nvSpPr>
      <xdr:spPr>
        <a:xfrm>
          <a:off x="958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152400</xdr:rowOff>
    </xdr:from>
    <xdr:to>
      <xdr:col>55</xdr:col>
      <xdr:colOff>0</xdr:colOff>
      <xdr:row>83</xdr:row>
      <xdr:rowOff>152400</xdr:rowOff>
    </xdr:to>
    <xdr:cxnSp macro="">
      <xdr:nvCxnSpPr>
        <xdr:cNvPr id="316" name="直線コネクタ 315"/>
        <xdr:cNvCxnSpPr/>
      </xdr:nvCxnSpPr>
      <xdr:spPr>
        <a:xfrm>
          <a:off x="9639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101600</xdr:rowOff>
    </xdr:from>
    <xdr:to>
      <xdr:col>46</xdr:col>
      <xdr:colOff>38100</xdr:colOff>
      <xdr:row>84</xdr:row>
      <xdr:rowOff>31750</xdr:rowOff>
    </xdr:to>
    <xdr:sp macro="" textlink="">
      <xdr:nvSpPr>
        <xdr:cNvPr id="317" name="楕円 316"/>
        <xdr:cNvSpPr/>
      </xdr:nvSpPr>
      <xdr:spPr>
        <a:xfrm>
          <a:off x="869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152400</xdr:rowOff>
    </xdr:to>
    <xdr:cxnSp macro="">
      <xdr:nvCxnSpPr>
        <xdr:cNvPr id="318" name="直線コネクタ 317"/>
        <xdr:cNvCxnSpPr/>
      </xdr:nvCxnSpPr>
      <xdr:spPr>
        <a:xfrm>
          <a:off x="8750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22877</xdr:rowOff>
    </xdr:from>
    <xdr:ext cx="469744" cy="259045"/>
    <xdr:sp macro="" textlink="">
      <xdr:nvSpPr>
        <xdr:cNvPr id="322" name="n_1main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22877</xdr:rowOff>
    </xdr:from>
    <xdr:ext cx="469744" cy="259045"/>
    <xdr:sp macro="" textlink="">
      <xdr:nvSpPr>
        <xdr:cNvPr id="323" name="n_2mainValue【福祉施設】&#10;一人当たり面積"/>
        <xdr:cNvSpPr txBox="1"/>
      </xdr:nvSpPr>
      <xdr:spPr>
        <a:xfrm>
          <a:off x="8515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54"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64" name="楕円 363"/>
        <xdr:cNvSpPr/>
      </xdr:nvSpPr>
      <xdr:spPr>
        <a:xfrm>
          <a:off x="45847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47914</xdr:rowOff>
    </xdr:from>
    <xdr:ext cx="405111" cy="259045"/>
    <xdr:sp macro="" textlink="">
      <xdr:nvSpPr>
        <xdr:cNvPr id="365" name="【市民会館】&#10;有形固定資産減価償却率該当値テキスト"/>
        <xdr:cNvSpPr txBox="1"/>
      </xdr:nvSpPr>
      <xdr:spPr>
        <a:xfrm>
          <a:off x="4673600"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111942</xdr:rowOff>
    </xdr:from>
    <xdr:to>
      <xdr:col>20</xdr:col>
      <xdr:colOff>38100</xdr:colOff>
      <xdr:row>105</xdr:row>
      <xdr:rowOff>42092</xdr:rowOff>
    </xdr:to>
    <xdr:sp macro="" textlink="">
      <xdr:nvSpPr>
        <xdr:cNvPr id="366" name="楕円 365"/>
        <xdr:cNvSpPr/>
      </xdr:nvSpPr>
      <xdr:spPr>
        <a:xfrm>
          <a:off x="3746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120287</xdr:rowOff>
    </xdr:from>
    <xdr:to>
      <xdr:col>24</xdr:col>
      <xdr:colOff>63500</xdr:colOff>
      <xdr:row>104</xdr:row>
      <xdr:rowOff>162742</xdr:rowOff>
    </xdr:to>
    <xdr:cxnSp macro="">
      <xdr:nvCxnSpPr>
        <xdr:cNvPr id="367" name="直線コネクタ 366"/>
        <xdr:cNvCxnSpPr/>
      </xdr:nvCxnSpPr>
      <xdr:spPr>
        <a:xfrm flipV="1">
          <a:off x="3797300" y="179510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126637</xdr:rowOff>
    </xdr:from>
    <xdr:to>
      <xdr:col>15</xdr:col>
      <xdr:colOff>101600</xdr:colOff>
      <xdr:row>105</xdr:row>
      <xdr:rowOff>56787</xdr:rowOff>
    </xdr:to>
    <xdr:sp macro="" textlink="">
      <xdr:nvSpPr>
        <xdr:cNvPr id="368" name="楕円 367"/>
        <xdr:cNvSpPr/>
      </xdr:nvSpPr>
      <xdr:spPr>
        <a:xfrm>
          <a:off x="2857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5987</xdr:rowOff>
    </xdr:to>
    <xdr:cxnSp macro="">
      <xdr:nvCxnSpPr>
        <xdr:cNvPr id="369" name="直線コネクタ 368"/>
        <xdr:cNvCxnSpPr/>
      </xdr:nvCxnSpPr>
      <xdr:spPr>
        <a:xfrm flipV="1">
          <a:off x="2908300" y="179935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70"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1"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33219</xdr:rowOff>
    </xdr:from>
    <xdr:ext cx="405111" cy="259045"/>
    <xdr:sp macro="" textlink="">
      <xdr:nvSpPr>
        <xdr:cNvPr id="373" name="n_1main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374" name="n_2mainValue【市民会館】&#10;有形固定資産減価償却率"/>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71120</xdr:rowOff>
    </xdr:from>
    <xdr:to>
      <xdr:col>55</xdr:col>
      <xdr:colOff>50800</xdr:colOff>
      <xdr:row>104</xdr:row>
      <xdr:rowOff>1270</xdr:rowOff>
    </xdr:to>
    <xdr:sp macro="" textlink="">
      <xdr:nvSpPr>
        <xdr:cNvPr id="413" name="楕円 412"/>
        <xdr:cNvSpPr/>
      </xdr:nvSpPr>
      <xdr:spPr>
        <a:xfrm>
          <a:off x="10426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93997</xdr:rowOff>
    </xdr:from>
    <xdr:ext cx="469744" cy="259045"/>
    <xdr:sp macro="" textlink="">
      <xdr:nvSpPr>
        <xdr:cNvPr id="414" name="【市民会館】&#10;一人当たり面積該当値テキスト"/>
        <xdr:cNvSpPr txBox="1"/>
      </xdr:nvSpPr>
      <xdr:spPr>
        <a:xfrm>
          <a:off x="10515600"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67311</xdr:rowOff>
    </xdr:from>
    <xdr:to>
      <xdr:col>50</xdr:col>
      <xdr:colOff>165100</xdr:colOff>
      <xdr:row>103</xdr:row>
      <xdr:rowOff>168911</xdr:rowOff>
    </xdr:to>
    <xdr:sp macro="" textlink="">
      <xdr:nvSpPr>
        <xdr:cNvPr id="415" name="楕円 414"/>
        <xdr:cNvSpPr/>
      </xdr:nvSpPr>
      <xdr:spPr>
        <a:xfrm>
          <a:off x="9588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118111</xdr:rowOff>
    </xdr:from>
    <xdr:to>
      <xdr:col>55</xdr:col>
      <xdr:colOff>0</xdr:colOff>
      <xdr:row>103</xdr:row>
      <xdr:rowOff>121920</xdr:rowOff>
    </xdr:to>
    <xdr:cxnSp macro="">
      <xdr:nvCxnSpPr>
        <xdr:cNvPr id="416" name="直線コネクタ 415"/>
        <xdr:cNvCxnSpPr/>
      </xdr:nvCxnSpPr>
      <xdr:spPr>
        <a:xfrm>
          <a:off x="9639300" y="17777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63500</xdr:rowOff>
    </xdr:from>
    <xdr:to>
      <xdr:col>46</xdr:col>
      <xdr:colOff>38100</xdr:colOff>
      <xdr:row>103</xdr:row>
      <xdr:rowOff>165100</xdr:rowOff>
    </xdr:to>
    <xdr:sp macro="" textlink="">
      <xdr:nvSpPr>
        <xdr:cNvPr id="417" name="楕円 416"/>
        <xdr:cNvSpPr/>
      </xdr:nvSpPr>
      <xdr:spPr>
        <a:xfrm>
          <a:off x="8699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103</xdr:row>
      <xdr:rowOff>118111</xdr:rowOff>
    </xdr:to>
    <xdr:cxnSp macro="">
      <xdr:nvCxnSpPr>
        <xdr:cNvPr id="418" name="直線コネクタ 417"/>
        <xdr:cNvCxnSpPr/>
      </xdr:nvCxnSpPr>
      <xdr:spPr>
        <a:xfrm>
          <a:off x="8750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19"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0"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13988</xdr:rowOff>
    </xdr:from>
    <xdr:ext cx="469744" cy="259045"/>
    <xdr:sp macro="" textlink="">
      <xdr:nvSpPr>
        <xdr:cNvPr id="422" name="n_1mainValue【市民会館】&#10;一人当たり面積"/>
        <xdr:cNvSpPr txBox="1"/>
      </xdr:nvSpPr>
      <xdr:spPr>
        <a:xfrm>
          <a:off x="93917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10177</xdr:rowOff>
    </xdr:from>
    <xdr:ext cx="469744" cy="259045"/>
    <xdr:sp macro="" textlink="">
      <xdr:nvSpPr>
        <xdr:cNvPr id="423" name="n_2mainValue【市民会館】&#10;一人当たり面積"/>
        <xdr:cNvSpPr txBox="1"/>
      </xdr:nvSpPr>
      <xdr:spPr>
        <a:xfrm>
          <a:off x="8515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15603</xdr:rowOff>
    </xdr:from>
    <xdr:to>
      <xdr:col>85</xdr:col>
      <xdr:colOff>177800</xdr:colOff>
      <xdr:row>35</xdr:row>
      <xdr:rowOff>117203</xdr:rowOff>
    </xdr:to>
    <xdr:sp macro="" textlink="">
      <xdr:nvSpPr>
        <xdr:cNvPr id="464" name="楕円 463"/>
        <xdr:cNvSpPr/>
      </xdr:nvSpPr>
      <xdr:spPr>
        <a:xfrm>
          <a:off x="162687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38480</xdr:rowOff>
    </xdr:from>
    <xdr:ext cx="405111" cy="259045"/>
    <xdr:sp macro="" textlink="">
      <xdr:nvSpPr>
        <xdr:cNvPr id="465" name="【一般廃棄物処理施設】&#10;有形固定資産減価償却率該当値テキスト"/>
        <xdr:cNvSpPr txBox="1"/>
      </xdr:nvSpPr>
      <xdr:spPr>
        <a:xfrm>
          <a:off x="16357600"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43361</xdr:rowOff>
    </xdr:from>
    <xdr:to>
      <xdr:col>81</xdr:col>
      <xdr:colOff>101600</xdr:colOff>
      <xdr:row>35</xdr:row>
      <xdr:rowOff>144961</xdr:rowOff>
    </xdr:to>
    <xdr:sp macro="" textlink="">
      <xdr:nvSpPr>
        <xdr:cNvPr id="466" name="楕円 465"/>
        <xdr:cNvSpPr/>
      </xdr:nvSpPr>
      <xdr:spPr>
        <a:xfrm>
          <a:off x="15430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66403</xdr:rowOff>
    </xdr:from>
    <xdr:to>
      <xdr:col>85</xdr:col>
      <xdr:colOff>127000</xdr:colOff>
      <xdr:row>35</xdr:row>
      <xdr:rowOff>94161</xdr:rowOff>
    </xdr:to>
    <xdr:cxnSp macro="">
      <xdr:nvCxnSpPr>
        <xdr:cNvPr id="467" name="直線コネクタ 466"/>
        <xdr:cNvCxnSpPr/>
      </xdr:nvCxnSpPr>
      <xdr:spPr>
        <a:xfrm flipV="1">
          <a:off x="15481300" y="606715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66222</xdr:rowOff>
    </xdr:from>
    <xdr:to>
      <xdr:col>76</xdr:col>
      <xdr:colOff>165100</xdr:colOff>
      <xdr:row>35</xdr:row>
      <xdr:rowOff>167822</xdr:rowOff>
    </xdr:to>
    <xdr:sp macro="" textlink="">
      <xdr:nvSpPr>
        <xdr:cNvPr id="468" name="楕円 467"/>
        <xdr:cNvSpPr/>
      </xdr:nvSpPr>
      <xdr:spPr>
        <a:xfrm>
          <a:off x="14541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94161</xdr:rowOff>
    </xdr:from>
    <xdr:to>
      <xdr:col>81</xdr:col>
      <xdr:colOff>50800</xdr:colOff>
      <xdr:row>35</xdr:row>
      <xdr:rowOff>117022</xdr:rowOff>
    </xdr:to>
    <xdr:cxnSp macro="">
      <xdr:nvCxnSpPr>
        <xdr:cNvPr id="469" name="直線コネクタ 468"/>
        <xdr:cNvCxnSpPr/>
      </xdr:nvCxnSpPr>
      <xdr:spPr>
        <a:xfrm flipV="1">
          <a:off x="14592300" y="609491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161488</xdr:rowOff>
    </xdr:from>
    <xdr:ext cx="405111" cy="259045"/>
    <xdr:sp macro="" textlink="">
      <xdr:nvSpPr>
        <xdr:cNvPr id="473" name="n_1mainValue【一般廃棄物処理施設】&#10;有形固定資産減価償却率"/>
        <xdr:cNvSpPr txBox="1"/>
      </xdr:nvSpPr>
      <xdr:spPr>
        <a:xfrm>
          <a:off x="15266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12899</xdr:rowOff>
    </xdr:from>
    <xdr:ext cx="405111" cy="259045"/>
    <xdr:sp macro="" textlink="">
      <xdr:nvSpPr>
        <xdr:cNvPr id="474" name="n_2mainValue【一般廃棄物処理施設】&#10;有形固定資産減価償却率"/>
        <xdr:cNvSpPr txBox="1"/>
      </xdr:nvSpPr>
      <xdr:spPr>
        <a:xfrm>
          <a:off x="14389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3"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19182</xdr:rowOff>
    </xdr:from>
    <xdr:to>
      <xdr:col>116</xdr:col>
      <xdr:colOff>114300</xdr:colOff>
      <xdr:row>41</xdr:row>
      <xdr:rowOff>120782</xdr:rowOff>
    </xdr:to>
    <xdr:sp macro="" textlink="">
      <xdr:nvSpPr>
        <xdr:cNvPr id="513" name="楕円 512"/>
        <xdr:cNvSpPr/>
      </xdr:nvSpPr>
      <xdr:spPr>
        <a:xfrm>
          <a:off x="22110700" y="70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169059</xdr:rowOff>
    </xdr:from>
    <xdr:ext cx="534377" cy="259045"/>
    <xdr:sp macro="" textlink="">
      <xdr:nvSpPr>
        <xdr:cNvPr id="514" name="【一般廃棄物処理施設】&#10;一人当たり有形固定資産（償却資産）額該当値テキスト"/>
        <xdr:cNvSpPr txBox="1"/>
      </xdr:nvSpPr>
      <xdr:spPr>
        <a:xfrm>
          <a:off x="22199600" y="70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18428</xdr:rowOff>
    </xdr:from>
    <xdr:to>
      <xdr:col>112</xdr:col>
      <xdr:colOff>38100</xdr:colOff>
      <xdr:row>41</xdr:row>
      <xdr:rowOff>120028</xdr:rowOff>
    </xdr:to>
    <xdr:sp macro="" textlink="">
      <xdr:nvSpPr>
        <xdr:cNvPr id="515" name="楕円 514"/>
        <xdr:cNvSpPr/>
      </xdr:nvSpPr>
      <xdr:spPr>
        <a:xfrm>
          <a:off x="21272500" y="70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69228</xdr:rowOff>
    </xdr:from>
    <xdr:to>
      <xdr:col>116</xdr:col>
      <xdr:colOff>63500</xdr:colOff>
      <xdr:row>41</xdr:row>
      <xdr:rowOff>69982</xdr:rowOff>
    </xdr:to>
    <xdr:cxnSp macro="">
      <xdr:nvCxnSpPr>
        <xdr:cNvPr id="516" name="直線コネクタ 515"/>
        <xdr:cNvCxnSpPr/>
      </xdr:nvCxnSpPr>
      <xdr:spPr>
        <a:xfrm>
          <a:off x="21323300" y="7098678"/>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18328</xdr:rowOff>
    </xdr:from>
    <xdr:to>
      <xdr:col>107</xdr:col>
      <xdr:colOff>101600</xdr:colOff>
      <xdr:row>41</xdr:row>
      <xdr:rowOff>119928</xdr:rowOff>
    </xdr:to>
    <xdr:sp macro="" textlink="">
      <xdr:nvSpPr>
        <xdr:cNvPr id="517" name="楕円 516"/>
        <xdr:cNvSpPr/>
      </xdr:nvSpPr>
      <xdr:spPr>
        <a:xfrm>
          <a:off x="20383500" y="7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69128</xdr:rowOff>
    </xdr:from>
    <xdr:to>
      <xdr:col>111</xdr:col>
      <xdr:colOff>177800</xdr:colOff>
      <xdr:row>41</xdr:row>
      <xdr:rowOff>69228</xdr:rowOff>
    </xdr:to>
    <xdr:cxnSp macro="">
      <xdr:nvCxnSpPr>
        <xdr:cNvPr id="518" name="直線コネクタ 517"/>
        <xdr:cNvCxnSpPr/>
      </xdr:nvCxnSpPr>
      <xdr:spPr>
        <a:xfrm>
          <a:off x="20434300" y="7098578"/>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19"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0"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111155</xdr:rowOff>
    </xdr:from>
    <xdr:ext cx="534377" cy="259045"/>
    <xdr:sp macro="" textlink="">
      <xdr:nvSpPr>
        <xdr:cNvPr id="522" name="n_1mainValue【一般廃棄物処理施設】&#10;一人当たり有形固定資産（償却資産）額"/>
        <xdr:cNvSpPr txBox="1"/>
      </xdr:nvSpPr>
      <xdr:spPr>
        <a:xfrm>
          <a:off x="21043411" y="71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111055</xdr:rowOff>
    </xdr:from>
    <xdr:ext cx="534377" cy="259045"/>
    <xdr:sp macro="" textlink="">
      <xdr:nvSpPr>
        <xdr:cNvPr id="523" name="n_2mainValue【一般廃棄物処理施設】&#10;一人当たり有形固定資産（償却資産）額"/>
        <xdr:cNvSpPr txBox="1"/>
      </xdr:nvSpPr>
      <xdr:spPr>
        <a:xfrm>
          <a:off x="20167111" y="71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133713</xdr:rowOff>
    </xdr:from>
    <xdr:to>
      <xdr:col>85</xdr:col>
      <xdr:colOff>177800</xdr:colOff>
      <xdr:row>59</xdr:row>
      <xdr:rowOff>63863</xdr:rowOff>
    </xdr:to>
    <xdr:sp macro="" textlink="">
      <xdr:nvSpPr>
        <xdr:cNvPr id="564" name="楕円 563"/>
        <xdr:cNvSpPr/>
      </xdr:nvSpPr>
      <xdr:spPr>
        <a:xfrm>
          <a:off x="162687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156590</xdr:rowOff>
    </xdr:from>
    <xdr:ext cx="405111" cy="259045"/>
    <xdr:sp macro="" textlink="">
      <xdr:nvSpPr>
        <xdr:cNvPr id="565" name="【保健センター・保健所】&#10;有形固定資産減価償却率該当値テキスト"/>
        <xdr:cNvSpPr txBox="1"/>
      </xdr:nvSpPr>
      <xdr:spPr>
        <a:xfrm>
          <a:off x="16357600" y="992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66" name="楕円 565"/>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13063</xdr:rowOff>
    </xdr:from>
    <xdr:to>
      <xdr:col>85</xdr:col>
      <xdr:colOff>127000</xdr:colOff>
      <xdr:row>59</xdr:row>
      <xdr:rowOff>47353</xdr:rowOff>
    </xdr:to>
    <xdr:cxnSp macro="">
      <xdr:nvCxnSpPr>
        <xdr:cNvPr id="567" name="直線コネクタ 566"/>
        <xdr:cNvCxnSpPr/>
      </xdr:nvCxnSpPr>
      <xdr:spPr>
        <a:xfrm flipV="1">
          <a:off x="15481300" y="101286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68" name="楕円 567"/>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47353</xdr:rowOff>
    </xdr:to>
    <xdr:cxnSp macro="">
      <xdr:nvCxnSpPr>
        <xdr:cNvPr id="569" name="直線コネクタ 568"/>
        <xdr:cNvCxnSpPr/>
      </xdr:nvCxnSpPr>
      <xdr:spPr>
        <a:xfrm>
          <a:off x="14592300" y="101563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573" name="n_1mainValue【保健センター・保健所】&#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74"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5" name="フローチャート: 判断 604"/>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11" name="楕円 610"/>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13" name="楕円 612"/>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14" name="直線コネクタ 613"/>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15" name="楕円 614"/>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16" name="直線コネクタ 615"/>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19"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20"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21"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62" name="楕円 661"/>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52269</xdr:rowOff>
    </xdr:from>
    <xdr:ext cx="405111" cy="259045"/>
    <xdr:sp macro="" textlink="">
      <xdr:nvSpPr>
        <xdr:cNvPr id="663" name="【消防施設】&#10;有形固定資産減価償却率該当値テキスト"/>
        <xdr:cNvSpPr txBox="1"/>
      </xdr:nvSpPr>
      <xdr:spPr>
        <a:xfrm>
          <a:off x="16357600"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64" name="楕円 663"/>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81</xdr:row>
      <xdr:rowOff>157299</xdr:rowOff>
    </xdr:to>
    <xdr:cxnSp macro="">
      <xdr:nvCxnSpPr>
        <xdr:cNvPr id="665" name="直線コネクタ 664"/>
        <xdr:cNvCxnSpPr/>
      </xdr:nvCxnSpPr>
      <xdr:spPr>
        <a:xfrm flipV="1">
          <a:off x="15481300" y="1401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140788</xdr:rowOff>
    </xdr:from>
    <xdr:to>
      <xdr:col>76</xdr:col>
      <xdr:colOff>165100</xdr:colOff>
      <xdr:row>82</xdr:row>
      <xdr:rowOff>70938</xdr:rowOff>
    </xdr:to>
    <xdr:sp macro="" textlink="">
      <xdr:nvSpPr>
        <xdr:cNvPr id="666" name="楕円 665"/>
        <xdr:cNvSpPr/>
      </xdr:nvSpPr>
      <xdr:spPr>
        <a:xfrm>
          <a:off x="14541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157299</xdr:rowOff>
    </xdr:from>
    <xdr:to>
      <xdr:col>81</xdr:col>
      <xdr:colOff>50800</xdr:colOff>
      <xdr:row>82</xdr:row>
      <xdr:rowOff>20138</xdr:rowOff>
    </xdr:to>
    <xdr:cxnSp macro="">
      <xdr:nvCxnSpPr>
        <xdr:cNvPr id="667" name="直線コネクタ 666"/>
        <xdr:cNvCxnSpPr/>
      </xdr:nvCxnSpPr>
      <xdr:spPr>
        <a:xfrm flipV="1">
          <a:off x="14592300" y="140447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27776</xdr:rowOff>
    </xdr:from>
    <xdr:ext cx="405111" cy="259045"/>
    <xdr:sp macro="" textlink="">
      <xdr:nvSpPr>
        <xdr:cNvPr id="671" name="n_1mainValue【消防施設】&#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62065</xdr:rowOff>
    </xdr:from>
    <xdr:ext cx="405111" cy="259045"/>
    <xdr:sp macro="" textlink="">
      <xdr:nvSpPr>
        <xdr:cNvPr id="672" name="n_2mainValue【消防施設】&#10;有形固定資産減価償却率"/>
        <xdr:cNvSpPr txBox="1"/>
      </xdr:nvSpPr>
      <xdr:spPr>
        <a:xfrm>
          <a:off x="14389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99"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3" name="フローチャート: 判断 702"/>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709" name="楕円 708"/>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710"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711" name="楕円 710"/>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712" name="直線コネクタ 711"/>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13" name="楕円 712"/>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17526</xdr:rowOff>
    </xdr:to>
    <xdr:cxnSp macro="">
      <xdr:nvCxnSpPr>
        <xdr:cNvPr id="714" name="直線コネクタ 713"/>
        <xdr:cNvCxnSpPr/>
      </xdr:nvCxnSpPr>
      <xdr:spPr>
        <a:xfrm>
          <a:off x="20434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15"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1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7"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718"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19"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4" name="フローチャート: 判断 75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760" name="楕円 759"/>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761" name="【庁舎】&#10;有形固定資産減価償却率該当値テキスト"/>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762" name="楕円 761"/>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121920</xdr:rowOff>
    </xdr:to>
    <xdr:cxnSp macro="">
      <xdr:nvCxnSpPr>
        <xdr:cNvPr id="763" name="直線コネクタ 762"/>
        <xdr:cNvCxnSpPr/>
      </xdr:nvCxnSpPr>
      <xdr:spPr>
        <a:xfrm flipV="1">
          <a:off x="15481300" y="174057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105411</xdr:rowOff>
    </xdr:from>
    <xdr:to>
      <xdr:col>76</xdr:col>
      <xdr:colOff>165100</xdr:colOff>
      <xdr:row>102</xdr:row>
      <xdr:rowOff>35561</xdr:rowOff>
    </xdr:to>
    <xdr:sp macro="" textlink="">
      <xdr:nvSpPr>
        <xdr:cNvPr id="764" name="楕円 763"/>
        <xdr:cNvSpPr/>
      </xdr:nvSpPr>
      <xdr:spPr>
        <a:xfrm>
          <a:off x="14541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156211</xdr:rowOff>
    </xdr:to>
    <xdr:cxnSp macro="">
      <xdr:nvCxnSpPr>
        <xdr:cNvPr id="765" name="直線コネクタ 764"/>
        <xdr:cNvCxnSpPr/>
      </xdr:nvCxnSpPr>
      <xdr:spPr>
        <a:xfrm flipV="1">
          <a:off x="14592300" y="17438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68"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769" name="n_1mainValue【庁舎】&#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52088</xdr:rowOff>
    </xdr:from>
    <xdr:ext cx="405111" cy="259045"/>
    <xdr:sp macro="" textlink="">
      <xdr:nvSpPr>
        <xdr:cNvPr id="770" name="n_2mainValue【庁舎】&#10;有形固定資産減価償却率"/>
        <xdr:cNvSpPr txBox="1"/>
      </xdr:nvSpPr>
      <xdr:spPr>
        <a:xfrm>
          <a:off x="14389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01"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5" name="フローチャート: 判断 80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22134</xdr:rowOff>
    </xdr:from>
    <xdr:to>
      <xdr:col>116</xdr:col>
      <xdr:colOff>114300</xdr:colOff>
      <xdr:row>106</xdr:row>
      <xdr:rowOff>123734</xdr:rowOff>
    </xdr:to>
    <xdr:sp macro="" textlink="">
      <xdr:nvSpPr>
        <xdr:cNvPr id="811" name="楕円 810"/>
        <xdr:cNvSpPr/>
      </xdr:nvSpPr>
      <xdr:spPr>
        <a:xfrm>
          <a:off x="22110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561</xdr:rowOff>
    </xdr:from>
    <xdr:ext cx="469744" cy="259045"/>
    <xdr:sp macro="" textlink="">
      <xdr:nvSpPr>
        <xdr:cNvPr id="812" name="【庁舎】&#10;一人当たり面積該当値テキスト"/>
        <xdr:cNvSpPr txBox="1"/>
      </xdr:nvSpPr>
      <xdr:spPr>
        <a:xfrm>
          <a:off x="22199600"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813" name="楕円 812"/>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72934</xdr:rowOff>
    </xdr:to>
    <xdr:cxnSp macro="">
      <xdr:nvCxnSpPr>
        <xdr:cNvPr id="814" name="直線コネクタ 813"/>
        <xdr:cNvCxnSpPr/>
      </xdr:nvCxnSpPr>
      <xdr:spPr>
        <a:xfrm>
          <a:off x="21323300" y="182433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18869</xdr:rowOff>
    </xdr:from>
    <xdr:to>
      <xdr:col>107</xdr:col>
      <xdr:colOff>101600</xdr:colOff>
      <xdr:row>106</xdr:row>
      <xdr:rowOff>120469</xdr:rowOff>
    </xdr:to>
    <xdr:sp macro="" textlink="">
      <xdr:nvSpPr>
        <xdr:cNvPr id="815" name="楕円 814"/>
        <xdr:cNvSpPr/>
      </xdr:nvSpPr>
      <xdr:spPr>
        <a:xfrm>
          <a:off x="2038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106</xdr:row>
      <xdr:rowOff>69669</xdr:rowOff>
    </xdr:to>
    <xdr:cxnSp macro="">
      <xdr:nvCxnSpPr>
        <xdr:cNvPr id="816" name="直線コネクタ 815"/>
        <xdr:cNvCxnSpPr/>
      </xdr:nvCxnSpPr>
      <xdr:spPr>
        <a:xfrm>
          <a:off x="20434300" y="18243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17"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18"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19"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111596</xdr:rowOff>
    </xdr:from>
    <xdr:ext cx="469744" cy="259045"/>
    <xdr:sp macro="" textlink="">
      <xdr:nvSpPr>
        <xdr:cNvPr id="820" name="n_1mainValue【庁舎】&#10;一人当たり面積"/>
        <xdr:cNvSpPr txBox="1"/>
      </xdr:nvSpPr>
      <xdr:spPr>
        <a:xfrm>
          <a:off x="21075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111596</xdr:rowOff>
    </xdr:from>
    <xdr:ext cx="469744" cy="259045"/>
    <xdr:sp macro="" textlink="">
      <xdr:nvSpPr>
        <xdr:cNvPr id="821" name="n_2mainValue【庁舎】&#10;一人当たり面積"/>
        <xdr:cNvSpPr txBox="1"/>
      </xdr:nvSpPr>
      <xdr:spPr>
        <a:xfrm>
          <a:off x="20199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各公共施設の有形固定資産減価償却率は、概ね類似団体内平均値を上回っており、他団体に比して老朽化が進んでいる状況にある。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市民一人当たり面積は、市民会館を除き、類似団体内平均値を下回っているが、小規模施設が市内に点在しており、老朽化対策経費や経常的な維持管理費の抑制の観点からも施設の統廃合も含めた総量管理を検討し、効率的・効果的な運用が必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施設類型別の主な対応状況では、「市民会館」の文化会館（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SAYAKA</a:t>
          </a:r>
          <a:r>
            <a:rPr kumimoji="1" lang="ja-JP" altLang="en-US" sz="1300">
              <a:solidFill>
                <a:srgbClr val="000000"/>
              </a:solidFill>
              <a:latin typeface="ＭＳ Ｐゴシック" panose="020B0600070205080204" pitchFamily="50" charset="-128"/>
              <a:ea typeface="ＭＳ Ｐゴシック" panose="020B0600070205080204" pitchFamily="50" charset="-128"/>
            </a:rPr>
            <a:t>ホール）では、内部設備の一部改修など軽度な老朽化対策は実施したものの、大規模改修は実施できていない状況である。その他の施設についても、経年に伴う減価償却の進行により、減価償却率は悪化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今後は、公共施設等総合管理計画や個別施設計画に基づく計画的な老朽化対策とともに、総量管理による効果的な運用や安全管理を含め、公共施設の適正管理に努めていく。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58,547
58,159
11.92
20,360,947
19,850,713
466,291
11,820,931
17,296,806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平成２８、２９年度と同じ</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０．７１であり、近年は概ね横ばいで推移している。</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と比較すると、０．０</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引き続き、市税の徴収強化による徴収率の向上などにより財政基盤の強化に努める。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社会保障関係経費の逓増傾向が続いており、歳出（経常経費充当一般財源）が増加したが、市税や普通交付税、臨時財政対策債等の増収により、歳入（経常一般財源等）も増加したため、９５．０％となり前年度比０．１ポイント改善し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類似団体内平均値と比較すると１．３ポイント上回っており、引き続き市税徴収率の向上による収入の確保により、経常収支比率の改善に努める。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62</xdr:row>
      <xdr:rowOff>169926</xdr:rowOff>
    </xdr:to>
    <xdr:cxnSp macro="">
      <xdr:nvCxnSpPr>
        <xdr:cNvPr id="130" name="直線コネクタ 129"/>
        <xdr:cNvCxnSpPr/>
      </xdr:nvCxnSpPr>
      <xdr:spPr>
        <a:xfrm flipV="1">
          <a:off x="4114800" y="10795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119126</xdr:rowOff>
    </xdr:to>
    <xdr:cxnSp macro="">
      <xdr:nvCxnSpPr>
        <xdr:cNvPr id="133" name="直線コネクタ 132"/>
        <xdr:cNvCxnSpPr/>
      </xdr:nvCxnSpPr>
      <xdr:spPr>
        <a:xfrm flipV="1">
          <a:off x="3225800" y="107998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119126</xdr:rowOff>
    </xdr:to>
    <xdr:cxnSp macro="">
      <xdr:nvCxnSpPr>
        <xdr:cNvPr id="136" name="直線コネクタ 135"/>
        <xdr:cNvCxnSpPr/>
      </xdr:nvCxnSpPr>
      <xdr:spPr>
        <a:xfrm>
          <a:off x="2336800" y="1074191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138430</xdr:rowOff>
    </xdr:to>
    <xdr:cxnSp macro="">
      <xdr:nvCxnSpPr>
        <xdr:cNvPr id="139" name="直線コネクタ 138"/>
        <xdr:cNvCxnSpPr/>
      </xdr:nvCxnSpPr>
      <xdr:spPr>
        <a:xfrm flipV="1">
          <a:off x="1447800" y="107419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0"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52" name="テキスト ボックス 151"/>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[117,134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平成２９年度決算より微減し、類似団体内平均値と比較すると７，７０８円高くなっている。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退職手当などの減少により人件費総額としては減額となったが、図書館や道路橋梁の管理に係る費用が物件費を押し上げている。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RPA</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などのデジタル化の推進を含め、事業の合理化、効率化を図ることで物件費の抑制や人件費の適正化に努める。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164779</xdr:rowOff>
    </xdr:from>
    <xdr:to>
      <xdr:col>23</xdr:col>
      <xdr:colOff>133350</xdr:colOff>
      <xdr:row>84</xdr:row>
      <xdr:rowOff>164819</xdr:rowOff>
    </xdr:to>
    <xdr:cxnSp macro="">
      <xdr:nvCxnSpPr>
        <xdr:cNvPr id="193" name="直線コネクタ 192"/>
        <xdr:cNvCxnSpPr/>
      </xdr:nvCxnSpPr>
      <xdr:spPr>
        <a:xfrm flipV="1">
          <a:off x="4114800" y="14566579"/>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157983</xdr:rowOff>
    </xdr:from>
    <xdr:to>
      <xdr:col>19</xdr:col>
      <xdr:colOff>133350</xdr:colOff>
      <xdr:row>84</xdr:row>
      <xdr:rowOff>164819</xdr:rowOff>
    </xdr:to>
    <xdr:cxnSp macro="">
      <xdr:nvCxnSpPr>
        <xdr:cNvPr id="196" name="直線コネクタ 195"/>
        <xdr:cNvCxnSpPr/>
      </xdr:nvCxnSpPr>
      <xdr:spPr>
        <a:xfrm>
          <a:off x="3225800" y="14559783"/>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157983</xdr:rowOff>
    </xdr:from>
    <xdr:to>
      <xdr:col>15</xdr:col>
      <xdr:colOff>82550</xdr:colOff>
      <xdr:row>84</xdr:row>
      <xdr:rowOff>171120</xdr:rowOff>
    </xdr:to>
    <xdr:cxnSp macro="">
      <xdr:nvCxnSpPr>
        <xdr:cNvPr id="199" name="直線コネクタ 198"/>
        <xdr:cNvCxnSpPr/>
      </xdr:nvCxnSpPr>
      <xdr:spPr>
        <a:xfrm flipV="1">
          <a:off x="2336800" y="14559783"/>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118075</xdr:rowOff>
    </xdr:from>
    <xdr:to>
      <xdr:col>11</xdr:col>
      <xdr:colOff>31750</xdr:colOff>
      <xdr:row>84</xdr:row>
      <xdr:rowOff>171120</xdr:rowOff>
    </xdr:to>
    <xdr:cxnSp macro="">
      <xdr:nvCxnSpPr>
        <xdr:cNvPr id="202" name="直線コネクタ 201"/>
        <xdr:cNvCxnSpPr/>
      </xdr:nvCxnSpPr>
      <xdr:spPr>
        <a:xfrm>
          <a:off x="1447800" y="14519875"/>
          <a:ext cx="889000" cy="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113979</xdr:rowOff>
    </xdr:from>
    <xdr:to>
      <xdr:col>23</xdr:col>
      <xdr:colOff>184150</xdr:colOff>
      <xdr:row>85</xdr:row>
      <xdr:rowOff>44129</xdr:rowOff>
    </xdr:to>
    <xdr:sp macro="" textlink="">
      <xdr:nvSpPr>
        <xdr:cNvPr id="212" name="楕円 211"/>
        <xdr:cNvSpPr/>
      </xdr:nvSpPr>
      <xdr:spPr>
        <a:xfrm>
          <a:off x="4902200" y="145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86056</xdr:rowOff>
    </xdr:from>
    <xdr:ext cx="762000" cy="259045"/>
    <xdr:sp macro="" textlink="">
      <xdr:nvSpPr>
        <xdr:cNvPr id="213" name="人件費・物件費等の状況該当値テキスト"/>
        <xdr:cNvSpPr txBox="1"/>
      </xdr:nvSpPr>
      <xdr:spPr>
        <a:xfrm>
          <a:off x="5041900" y="1448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114019</xdr:rowOff>
    </xdr:from>
    <xdr:to>
      <xdr:col>19</xdr:col>
      <xdr:colOff>184150</xdr:colOff>
      <xdr:row>85</xdr:row>
      <xdr:rowOff>44169</xdr:rowOff>
    </xdr:to>
    <xdr:sp macro="" textlink="">
      <xdr:nvSpPr>
        <xdr:cNvPr id="214" name="楕円 213"/>
        <xdr:cNvSpPr/>
      </xdr:nvSpPr>
      <xdr:spPr>
        <a:xfrm>
          <a:off x="4064000" y="145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28946</xdr:rowOff>
    </xdr:from>
    <xdr:ext cx="736600" cy="259045"/>
    <xdr:sp macro="" textlink="">
      <xdr:nvSpPr>
        <xdr:cNvPr id="215" name="テキスト ボックス 214"/>
        <xdr:cNvSpPr txBox="1"/>
      </xdr:nvSpPr>
      <xdr:spPr>
        <a:xfrm>
          <a:off x="3733800" y="1460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107183</xdr:rowOff>
    </xdr:from>
    <xdr:to>
      <xdr:col>15</xdr:col>
      <xdr:colOff>133350</xdr:colOff>
      <xdr:row>85</xdr:row>
      <xdr:rowOff>37333</xdr:rowOff>
    </xdr:to>
    <xdr:sp macro="" textlink="">
      <xdr:nvSpPr>
        <xdr:cNvPr id="216" name="楕円 215"/>
        <xdr:cNvSpPr/>
      </xdr:nvSpPr>
      <xdr:spPr>
        <a:xfrm>
          <a:off x="3175000" y="145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22110</xdr:rowOff>
    </xdr:from>
    <xdr:ext cx="762000" cy="259045"/>
    <xdr:sp macro="" textlink="">
      <xdr:nvSpPr>
        <xdr:cNvPr id="217" name="テキスト ボックス 216"/>
        <xdr:cNvSpPr txBox="1"/>
      </xdr:nvSpPr>
      <xdr:spPr>
        <a:xfrm>
          <a:off x="2844800" y="1459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120320</xdr:rowOff>
    </xdr:from>
    <xdr:to>
      <xdr:col>11</xdr:col>
      <xdr:colOff>82550</xdr:colOff>
      <xdr:row>85</xdr:row>
      <xdr:rowOff>50470</xdr:rowOff>
    </xdr:to>
    <xdr:sp macro="" textlink="">
      <xdr:nvSpPr>
        <xdr:cNvPr id="218" name="楕円 217"/>
        <xdr:cNvSpPr/>
      </xdr:nvSpPr>
      <xdr:spPr>
        <a:xfrm>
          <a:off x="2286000" y="145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35247</xdr:rowOff>
    </xdr:from>
    <xdr:ext cx="762000" cy="259045"/>
    <xdr:sp macro="" textlink="">
      <xdr:nvSpPr>
        <xdr:cNvPr id="219" name="テキスト ボックス 218"/>
        <xdr:cNvSpPr txBox="1"/>
      </xdr:nvSpPr>
      <xdr:spPr>
        <a:xfrm>
          <a:off x="1955800" y="1460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67275</xdr:rowOff>
    </xdr:from>
    <xdr:to>
      <xdr:col>7</xdr:col>
      <xdr:colOff>31750</xdr:colOff>
      <xdr:row>84</xdr:row>
      <xdr:rowOff>168875</xdr:rowOff>
    </xdr:to>
    <xdr:sp macro="" textlink="">
      <xdr:nvSpPr>
        <xdr:cNvPr id="220" name="楕円 219"/>
        <xdr:cNvSpPr/>
      </xdr:nvSpPr>
      <xdr:spPr>
        <a:xfrm>
          <a:off x="1397000" y="144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7602</xdr:rowOff>
    </xdr:from>
    <xdr:ext cx="762000" cy="259045"/>
    <xdr:sp macro="" textlink="">
      <xdr:nvSpPr>
        <xdr:cNvPr id="221" name="テキスト ボックス 220"/>
        <xdr:cNvSpPr txBox="1"/>
      </xdr:nvSpPr>
      <xdr:spPr>
        <a:xfrm>
          <a:off x="1066800" y="1423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平成２４年度以降、時限的な給与削減措置や総合的見直し及び給与構造改革の取扱いが国と異なっていたため、類似団体内平均値と比較すると上回る結果となっている。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平成３０年度においては、経験年数階層の変動により、前年度比マイナス０．２ポイントとなった。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今後も、国家公務員や民間企業の給与水準との均衡を図りながら、時代の変化に対応した適正な給与制度の運用に努める。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51707</xdr:rowOff>
    </xdr:to>
    <xdr:cxnSp macro="">
      <xdr:nvCxnSpPr>
        <xdr:cNvPr id="257" name="直線コネクタ 256"/>
        <xdr:cNvCxnSpPr/>
      </xdr:nvCxnSpPr>
      <xdr:spPr>
        <a:xfrm flipV="1">
          <a:off x="16179800" y="151048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51707</xdr:rowOff>
    </xdr:to>
    <xdr:cxnSp macro="">
      <xdr:nvCxnSpPr>
        <xdr:cNvPr id="260" name="直線コネクタ 259"/>
        <xdr:cNvCxnSpPr/>
      </xdr:nvCxnSpPr>
      <xdr:spPr>
        <a:xfrm>
          <a:off x="15290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120650</xdr:rowOff>
    </xdr:to>
    <xdr:cxnSp macro="">
      <xdr:nvCxnSpPr>
        <xdr:cNvPr id="263" name="直線コネクタ 262"/>
        <xdr:cNvCxnSpPr/>
      </xdr:nvCxnSpPr>
      <xdr:spPr>
        <a:xfrm flipV="1">
          <a:off x="14401800" y="150531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66" name="直線コネクタ 265"/>
        <xdr:cNvCxnSpPr/>
      </xdr:nvCxnSpPr>
      <xdr:spPr>
        <a:xfrm flipV="1">
          <a:off x="13512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6" name="楕円 275"/>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7"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0" name="楕円 279"/>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1" name="テキスト ボックス 280"/>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4" name="楕円 283"/>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5" name="テキスト ボックス 284"/>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集中改革プラン以降、平成２２年度以降の定員管理については、集中改革プランの最終目標値（４２１人）を上回らない範囲内で定員管理の数値目標を設定してきたが、平成３０年度における人口千人当たり職員数は６．４９人であり、類似団体内平均値をやや上回っているものの、大阪府市町村平均並びに全国市町村平均は共に下回っている状況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今後は、大阪狭山市定員管理方針に基づき、職員の年齢構成を平準化するための弾力的な対応を行いながら、中長期的な将来を見据えた適正な定員管理に努めていく。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32914</xdr:rowOff>
    </xdr:from>
    <xdr:to>
      <xdr:col>81</xdr:col>
      <xdr:colOff>44450</xdr:colOff>
      <xdr:row>61</xdr:row>
      <xdr:rowOff>46990</xdr:rowOff>
    </xdr:to>
    <xdr:cxnSp macro="">
      <xdr:nvCxnSpPr>
        <xdr:cNvPr id="320" name="直線コネクタ 319"/>
        <xdr:cNvCxnSpPr/>
      </xdr:nvCxnSpPr>
      <xdr:spPr>
        <a:xfrm flipV="1">
          <a:off x="16179800" y="1049136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40957</xdr:rowOff>
    </xdr:from>
    <xdr:to>
      <xdr:col>77</xdr:col>
      <xdr:colOff>44450</xdr:colOff>
      <xdr:row>61</xdr:row>
      <xdr:rowOff>46990</xdr:rowOff>
    </xdr:to>
    <xdr:cxnSp macro="">
      <xdr:nvCxnSpPr>
        <xdr:cNvPr id="323" name="直線コネクタ 322"/>
        <xdr:cNvCxnSpPr/>
      </xdr:nvCxnSpPr>
      <xdr:spPr>
        <a:xfrm>
          <a:off x="15290800" y="104994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61</xdr:row>
      <xdr:rowOff>40957</xdr:rowOff>
    </xdr:to>
    <xdr:cxnSp macro="">
      <xdr:nvCxnSpPr>
        <xdr:cNvPr id="326" name="直線コネクタ 325"/>
        <xdr:cNvCxnSpPr/>
      </xdr:nvCxnSpPr>
      <xdr:spPr>
        <a:xfrm>
          <a:off x="14401800" y="1048935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36936</xdr:rowOff>
    </xdr:to>
    <xdr:cxnSp macro="">
      <xdr:nvCxnSpPr>
        <xdr:cNvPr id="329" name="直線コネクタ 328"/>
        <xdr:cNvCxnSpPr/>
      </xdr:nvCxnSpPr>
      <xdr:spPr>
        <a:xfrm flipV="1">
          <a:off x="13512800" y="104893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153564</xdr:rowOff>
    </xdr:from>
    <xdr:to>
      <xdr:col>81</xdr:col>
      <xdr:colOff>95250</xdr:colOff>
      <xdr:row>61</xdr:row>
      <xdr:rowOff>83714</xdr:rowOff>
    </xdr:to>
    <xdr:sp macro="" textlink="">
      <xdr:nvSpPr>
        <xdr:cNvPr id="339" name="楕円 338"/>
        <xdr:cNvSpPr/>
      </xdr:nvSpPr>
      <xdr:spPr>
        <a:xfrm>
          <a:off x="169672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125641</xdr:rowOff>
    </xdr:from>
    <xdr:ext cx="762000" cy="259045"/>
    <xdr:sp macro="" textlink="">
      <xdr:nvSpPr>
        <xdr:cNvPr id="340" name="定員管理の状況該当値テキスト"/>
        <xdr:cNvSpPr txBox="1"/>
      </xdr:nvSpPr>
      <xdr:spPr>
        <a:xfrm>
          <a:off x="17106900" y="104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82567</xdr:rowOff>
    </xdr:from>
    <xdr:ext cx="736600" cy="259045"/>
    <xdr:sp macro="" textlink="">
      <xdr:nvSpPr>
        <xdr:cNvPr id="342" name="テキスト ボックス 341"/>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161607</xdr:rowOff>
    </xdr:from>
    <xdr:to>
      <xdr:col>73</xdr:col>
      <xdr:colOff>44450</xdr:colOff>
      <xdr:row>61</xdr:row>
      <xdr:rowOff>91757</xdr:rowOff>
    </xdr:to>
    <xdr:sp macro="" textlink="">
      <xdr:nvSpPr>
        <xdr:cNvPr id="343" name="楕円 342"/>
        <xdr:cNvSpPr/>
      </xdr:nvSpPr>
      <xdr:spPr>
        <a:xfrm>
          <a:off x="15240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76534</xdr:rowOff>
    </xdr:from>
    <xdr:ext cx="762000" cy="259045"/>
    <xdr:sp macro="" textlink="">
      <xdr:nvSpPr>
        <xdr:cNvPr id="344" name="テキスト ボックス 343"/>
        <xdr:cNvSpPr txBox="1"/>
      </xdr:nvSpPr>
      <xdr:spPr>
        <a:xfrm>
          <a:off x="14909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45" name="楕円 344"/>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66481</xdr:rowOff>
    </xdr:from>
    <xdr:ext cx="762000" cy="259045"/>
    <xdr:sp macro="" textlink="">
      <xdr:nvSpPr>
        <xdr:cNvPr id="346" name="テキスト ボックス 345"/>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157586</xdr:rowOff>
    </xdr:from>
    <xdr:to>
      <xdr:col>64</xdr:col>
      <xdr:colOff>152400</xdr:colOff>
      <xdr:row>61</xdr:row>
      <xdr:rowOff>87736</xdr:rowOff>
    </xdr:to>
    <xdr:sp macro="" textlink="">
      <xdr:nvSpPr>
        <xdr:cNvPr id="347" name="楕円 346"/>
        <xdr:cNvSpPr/>
      </xdr:nvSpPr>
      <xdr:spPr>
        <a:xfrm>
          <a:off x="13462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97913</xdr:rowOff>
    </xdr:from>
    <xdr:ext cx="762000" cy="259045"/>
    <xdr:sp macro="" textlink="">
      <xdr:nvSpPr>
        <xdr:cNvPr id="348" name="テキスト ボックス 347"/>
        <xdr:cNvSpPr txBox="1"/>
      </xdr:nvSpPr>
      <xdr:spPr>
        <a:xfrm>
          <a:off x="13131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過去の建設地方債の償還終了などにより一般会計等に係る公債費（元利償還金）が減少しているため、前年度より１．０ポイント改善し、類似団体内平均値と比較しても４．４ポイント下回っている。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今後も公共施設の維持・管理等については計画的かつ効率的な執行に努め、新規の起債発行を抑制し、財政の健全化に努める。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30480</xdr:rowOff>
    </xdr:to>
    <xdr:cxnSp macro="">
      <xdr:nvCxnSpPr>
        <xdr:cNvPr id="379" name="直線コネクタ 378"/>
        <xdr:cNvCxnSpPr/>
      </xdr:nvCxnSpPr>
      <xdr:spPr>
        <a:xfrm flipV="1">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73914</xdr:rowOff>
    </xdr:to>
    <xdr:cxnSp macro="">
      <xdr:nvCxnSpPr>
        <xdr:cNvPr id="382" name="直線コネクタ 381"/>
        <xdr:cNvCxnSpPr/>
      </xdr:nvCxnSpPr>
      <xdr:spPr>
        <a:xfrm flipV="1">
          <a:off x="15290800" y="688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155956</xdr:rowOff>
    </xdr:to>
    <xdr:cxnSp macro="">
      <xdr:nvCxnSpPr>
        <xdr:cNvPr id="385" name="直線コネクタ 384"/>
        <xdr:cNvCxnSpPr/>
      </xdr:nvCxnSpPr>
      <xdr:spPr>
        <a:xfrm flipV="1">
          <a:off x="14401800" y="69319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71374</xdr:rowOff>
    </xdr:to>
    <xdr:cxnSp macro="">
      <xdr:nvCxnSpPr>
        <xdr:cNvPr id="388" name="直線コネクタ 387"/>
        <xdr:cNvCxnSpPr/>
      </xdr:nvCxnSpPr>
      <xdr:spPr>
        <a:xfrm flipV="1">
          <a:off x="13512800" y="7013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8" name="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0" name="楕円 399"/>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1" name="テキスト ボックス 400"/>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2" name="楕円 401"/>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3" name="テキスト ボックス 402"/>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4" name="楕円 403"/>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5" name="テキスト ボックス 404"/>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6" name="楕円 405"/>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7" name="テキスト ボックス 406"/>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地方債の償還額等に充当可能な財源の増加により</a:t>
          </a:r>
          <a:r>
            <a:rPr kumimoji="0" lang="ja-JP" altLang="en-US" sz="1300" b="0" i="0" u="none" strike="noStrike" kern="0" cap="none" spc="0" normalizeH="0" baseline="0" noProof="0">
              <a:ln>
                <a:noFill/>
              </a:ln>
              <a:solidFill>
                <a:srgbClr val="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平成３０年度の</a:t>
          </a:r>
          <a:r>
            <a:rPr kumimoji="0" lang="ja-JP" altLang="en-US" sz="1300" b="0" i="0" u="none" strike="noStrike" kern="0" cap="none" spc="0" normalizeH="0" baseline="0" noProof="0">
              <a:ln>
                <a:noFill/>
              </a:ln>
              <a:solidFill>
                <a:srgbClr val="000000"/>
              </a:solidFill>
              <a:effectLst/>
              <a:uLnTx/>
              <a:uFillTx/>
              <a:latin typeface="+mn-lt"/>
              <a:ea typeface="ＭＳ Ｐゴシック" panose="020B0600070205080204" pitchFamily="50" charset="-128"/>
              <a:cs typeface="+mn-cs"/>
            </a:rPr>
            <a:t>将来負担比率はマイナスとなった。</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今後も計画的な地方債の発行及び残高管理に努める。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63348</xdr:rowOff>
    </xdr:from>
    <xdr:to>
      <xdr:col>77</xdr:col>
      <xdr:colOff>44450</xdr:colOff>
      <xdr:row>14</xdr:row>
      <xdr:rowOff>69139</xdr:rowOff>
    </xdr:to>
    <xdr:cxnSp macro="">
      <xdr:nvCxnSpPr>
        <xdr:cNvPr id="439" name="直線コネクタ 438"/>
        <xdr:cNvCxnSpPr/>
      </xdr:nvCxnSpPr>
      <xdr:spPr>
        <a:xfrm flipV="1">
          <a:off x="15290800" y="246364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2" name="フローチャート: 判断 441"/>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3" name="テキスト ボックス 442"/>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4" name="フローチャート: 判断 443"/>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5" name="テキスト ボックス 444"/>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6" name="フローチャート: 判断 445"/>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7" name="テキスト ボックス 446"/>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8" name="フローチャート: 判断 447"/>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9" name="テキスト ボックス 448"/>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12548</xdr:rowOff>
    </xdr:from>
    <xdr:to>
      <xdr:col>77</xdr:col>
      <xdr:colOff>95250</xdr:colOff>
      <xdr:row>14</xdr:row>
      <xdr:rowOff>114148</xdr:rowOff>
    </xdr:to>
    <xdr:sp macro="" textlink="">
      <xdr:nvSpPr>
        <xdr:cNvPr id="455" name="楕円 454"/>
        <xdr:cNvSpPr/>
      </xdr:nvSpPr>
      <xdr:spPr>
        <a:xfrm>
          <a:off x="161290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124325</xdr:rowOff>
    </xdr:from>
    <xdr:ext cx="736600" cy="259045"/>
    <xdr:sp macro="" textlink="">
      <xdr:nvSpPr>
        <xdr:cNvPr id="456" name="テキスト ボックス 455"/>
        <xdr:cNvSpPr txBox="1"/>
      </xdr:nvSpPr>
      <xdr:spPr>
        <a:xfrm>
          <a:off x="15798800" y="218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18339</xdr:rowOff>
    </xdr:from>
    <xdr:to>
      <xdr:col>73</xdr:col>
      <xdr:colOff>44450</xdr:colOff>
      <xdr:row>14</xdr:row>
      <xdr:rowOff>119939</xdr:rowOff>
    </xdr:to>
    <xdr:sp macro="" textlink="">
      <xdr:nvSpPr>
        <xdr:cNvPr id="457" name="楕円 456"/>
        <xdr:cNvSpPr/>
      </xdr:nvSpPr>
      <xdr:spPr>
        <a:xfrm>
          <a:off x="15240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130116</xdr:rowOff>
    </xdr:from>
    <xdr:ext cx="762000" cy="259045"/>
    <xdr:sp macro="" textlink="">
      <xdr:nvSpPr>
        <xdr:cNvPr id="458" name="テキスト ボックス 457"/>
        <xdr:cNvSpPr txBox="1"/>
      </xdr:nvSpPr>
      <xdr:spPr>
        <a:xfrm>
          <a:off x="14909800" y="21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58,547
58,159
11.92
20,360,947
19,850,713
466,291
11,820,931
17,296,806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２８年度は人事院勧告による給料表（平均０．２％）及び勤勉手当（０．１月分）の引き上げ改定等により増加したが、平成２９年度及び平成３０年度においては、高齢・高給職員の退職等により減少した。さらに平成３０年度については、退職手当の減少により、平成２９年度よりも微減となっている状況であ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今後も、人件費の抑制に努めるとともに、国家公務員や民間企業の給与水準との均衡を図りながら、時代の変化に対応した適正な給与制度の運用に努める。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134620</xdr:rowOff>
    </xdr:to>
    <xdr:cxnSp macro="">
      <xdr:nvCxnSpPr>
        <xdr:cNvPr id="66" name="直線コネクタ 65"/>
        <xdr:cNvCxnSpPr/>
      </xdr:nvCxnSpPr>
      <xdr:spPr>
        <a:xfrm flipV="1">
          <a:off x="3987800" y="661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115570</xdr:rowOff>
    </xdr:to>
    <xdr:cxnSp macro="">
      <xdr:nvCxnSpPr>
        <xdr:cNvPr id="69" name="直線コネクタ 68"/>
        <xdr:cNvCxnSpPr/>
      </xdr:nvCxnSpPr>
      <xdr:spPr>
        <a:xfrm flipV="1">
          <a:off x="3098800" y="6649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115570</xdr:rowOff>
    </xdr:to>
    <xdr:cxnSp macro="">
      <xdr:nvCxnSpPr>
        <xdr:cNvPr id="72" name="直線コネクタ 71"/>
        <xdr:cNvCxnSpPr/>
      </xdr:nvCxnSpPr>
      <xdr:spPr>
        <a:xfrm>
          <a:off x="2209800" y="6733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107950</xdr:rowOff>
    </xdr:to>
    <xdr:cxnSp macro="">
      <xdr:nvCxnSpPr>
        <xdr:cNvPr id="75" name="直線コネクタ 74"/>
        <xdr:cNvCxnSpPr/>
      </xdr:nvCxnSpPr>
      <xdr:spPr>
        <a:xfrm flipV="1">
          <a:off x="1320800" y="6733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公園・街路樹年間管理業務や道路管理業務などの経常的な委託料の増加が続いており、物件費の経常収支比率は類似団体内平均値に比べ５．４ポイント上回っている。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市では、施設の維持管理について指定管理者制度を活用し民間企業へ委託するなど、効率的な予算執行に努めているが、行政サービスの多様化による委託業務の増加が顕著である。行政規模に応じたサービス水準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92710</xdr:rowOff>
    </xdr:to>
    <xdr:cxnSp macro="">
      <xdr:nvCxnSpPr>
        <xdr:cNvPr id="125" name="直線コネクタ 124"/>
        <xdr:cNvCxnSpPr/>
      </xdr:nvCxnSpPr>
      <xdr:spPr>
        <a:xfrm>
          <a:off x="15671800" y="32862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83566</xdr:rowOff>
    </xdr:to>
    <xdr:cxnSp macro="">
      <xdr:nvCxnSpPr>
        <xdr:cNvPr id="128" name="直線コネクタ 127"/>
        <xdr:cNvCxnSpPr/>
      </xdr:nvCxnSpPr>
      <xdr:spPr>
        <a:xfrm flipV="1">
          <a:off x="14782800" y="32862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83566</xdr:rowOff>
    </xdr:to>
    <xdr:cxnSp macro="">
      <xdr:nvCxnSpPr>
        <xdr:cNvPr id="131" name="直線コネクタ 130"/>
        <xdr:cNvCxnSpPr/>
      </xdr:nvCxnSpPr>
      <xdr:spPr>
        <a:xfrm>
          <a:off x="13893800" y="32496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145288</xdr:rowOff>
    </xdr:from>
    <xdr:to>
      <xdr:col>69</xdr:col>
      <xdr:colOff>92075</xdr:colOff>
      <xdr:row>18</xdr:row>
      <xdr:rowOff>163576</xdr:rowOff>
    </xdr:to>
    <xdr:cxnSp macro="">
      <xdr:nvCxnSpPr>
        <xdr:cNvPr id="134" name="直線コネクタ 133"/>
        <xdr:cNvCxnSpPr/>
      </xdr:nvCxnSpPr>
      <xdr:spPr>
        <a:xfrm>
          <a:off x="13004800" y="32313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4" name="楕円 143"/>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5"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6" name="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8" name="楕円 147"/>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9" name="テキスト ボックス 148"/>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50" name="楕円 149"/>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51" name="テキスト ボックス 150"/>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94488</xdr:rowOff>
    </xdr:from>
    <xdr:to>
      <xdr:col>65</xdr:col>
      <xdr:colOff>53975</xdr:colOff>
      <xdr:row>19</xdr:row>
      <xdr:rowOff>24638</xdr:rowOff>
    </xdr:to>
    <xdr:sp macro="" textlink="">
      <xdr:nvSpPr>
        <xdr:cNvPr id="152" name="楕円 151"/>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9415</xdr:rowOff>
    </xdr:from>
    <xdr:ext cx="762000" cy="259045"/>
    <xdr:sp macro="" textlink="">
      <xdr:nvSpPr>
        <xdr:cNvPr id="153" name="テキスト ボックス 152"/>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と比較すると０．１ポイントとわずかに上回り、前年度比０．７ポイント増加している。これは、子ども子育て支援新制度による各種の給付費や障がい者への自立支援給付費などの扶助費の増加によるもので、今後も増加傾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給付制度の制度改正や運用に注視しつつ、受益者負担の適正化を含め財源の確保と給付の適正化に努める。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132443</xdr:rowOff>
    </xdr:to>
    <xdr:cxnSp macro="">
      <xdr:nvCxnSpPr>
        <xdr:cNvPr id="188" name="直線コネクタ 187"/>
        <xdr:cNvCxnSpPr/>
      </xdr:nvCxnSpPr>
      <xdr:spPr>
        <a:xfrm>
          <a:off x="3987800" y="965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56243</xdr:rowOff>
    </xdr:to>
    <xdr:cxnSp macro="">
      <xdr:nvCxnSpPr>
        <xdr:cNvPr id="191" name="直線コネクタ 190"/>
        <xdr:cNvCxnSpPr/>
      </xdr:nvCxnSpPr>
      <xdr:spPr>
        <a:xfrm>
          <a:off x="3098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12700</xdr:rowOff>
    </xdr:to>
    <xdr:cxnSp macro="">
      <xdr:nvCxnSpPr>
        <xdr:cNvPr id="194" name="直線コネクタ 193"/>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86178</xdr:rowOff>
    </xdr:to>
    <xdr:cxnSp macro="">
      <xdr:nvCxnSpPr>
        <xdr:cNvPr id="197" name="直線コネクタ 196"/>
        <xdr:cNvCxnSpPr/>
      </xdr:nvCxnSpPr>
      <xdr:spPr>
        <a:xfrm>
          <a:off x="1320800" y="9385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8"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0" name="テキスト ボックス 209"/>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4" name="テキスト ボックス 213"/>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その他に係る経常収支比率は類似団体内平均値を１．３ポイント下回っているが、前年度比０．２ポイント悪化している。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主な要因は介護保険料や後期高齢者医療等の特別会計への繰出金が増加しているためである。</a:t>
          </a:r>
          <a:endParaRPr kumimoji="1" lang="en-US" altLang="ja-JP" sz="1300" b="0" i="0" u="none" strike="sng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今後、適正な受益者負担割合の設定と、徴収強化を図り、健全化に努める。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79647</xdr:rowOff>
    </xdr:from>
    <xdr:to>
      <xdr:col>82</xdr:col>
      <xdr:colOff>107950</xdr:colOff>
      <xdr:row>55</xdr:row>
      <xdr:rowOff>92710</xdr:rowOff>
    </xdr:to>
    <xdr:cxnSp macro="">
      <xdr:nvCxnSpPr>
        <xdr:cNvPr id="251" name="直線コネクタ 250"/>
        <xdr:cNvCxnSpPr/>
      </xdr:nvCxnSpPr>
      <xdr:spPr>
        <a:xfrm>
          <a:off x="15671800" y="95093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79647</xdr:rowOff>
    </xdr:to>
    <xdr:cxnSp macro="">
      <xdr:nvCxnSpPr>
        <xdr:cNvPr id="254" name="直線コネクタ 253"/>
        <xdr:cNvCxnSpPr/>
      </xdr:nvCxnSpPr>
      <xdr:spPr>
        <a:xfrm>
          <a:off x="14782800" y="9483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92710</xdr:rowOff>
    </xdr:to>
    <xdr:cxnSp macro="">
      <xdr:nvCxnSpPr>
        <xdr:cNvPr id="257" name="直線コネクタ 256"/>
        <xdr:cNvCxnSpPr/>
      </xdr:nvCxnSpPr>
      <xdr:spPr>
        <a:xfrm flipV="1">
          <a:off x="13893800" y="94832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79647</xdr:rowOff>
    </xdr:from>
    <xdr:to>
      <xdr:col>69</xdr:col>
      <xdr:colOff>92075</xdr:colOff>
      <xdr:row>55</xdr:row>
      <xdr:rowOff>92710</xdr:rowOff>
    </xdr:to>
    <xdr:cxnSp macro="">
      <xdr:nvCxnSpPr>
        <xdr:cNvPr id="260" name="直線コネクタ 259"/>
        <xdr:cNvCxnSpPr/>
      </xdr:nvCxnSpPr>
      <xdr:spPr>
        <a:xfrm>
          <a:off x="13004800" y="9509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2" name="楕円 271"/>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3" name="テキスト ボックス 272"/>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4" name="楕円 273"/>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5" name="テキスト ボックス 274"/>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6" name="楕円 275"/>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7" name="テキスト ボックス 276"/>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28847</xdr:rowOff>
    </xdr:from>
    <xdr:to>
      <xdr:col>65</xdr:col>
      <xdr:colOff>53975</xdr:colOff>
      <xdr:row>55</xdr:row>
      <xdr:rowOff>130447</xdr:rowOff>
    </xdr:to>
    <xdr:sp macro="" textlink="">
      <xdr:nvSpPr>
        <xdr:cNvPr id="278" name="楕円 277"/>
        <xdr:cNvSpPr/>
      </xdr:nvSpPr>
      <xdr:spPr>
        <a:xfrm>
          <a:off x="12954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140624</xdr:rowOff>
    </xdr:from>
    <xdr:ext cx="762000" cy="259045"/>
    <xdr:sp macro="" textlink="">
      <xdr:nvSpPr>
        <xdr:cNvPr id="279" name="テキスト ボックス 278"/>
        <xdr:cNvSpPr txBox="1"/>
      </xdr:nvSpPr>
      <xdr:spPr>
        <a:xfrm>
          <a:off x="12623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南河内環境事業組合の負担金等の減により、対前年度比０．６ポイント減少した。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類似団体内平均値に比べても、４．８ポイント下回っており、過去の行財政改革における、各種補助金や助成金の支給基準や金額の見直しによる適正化の効果が続いている。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今後も社会情勢の変化に注視しつつ、適正な執行に努める。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79647</xdr:rowOff>
    </xdr:from>
    <xdr:to>
      <xdr:col>82</xdr:col>
      <xdr:colOff>107950</xdr:colOff>
      <xdr:row>35</xdr:row>
      <xdr:rowOff>118836</xdr:rowOff>
    </xdr:to>
    <xdr:cxnSp macro="">
      <xdr:nvCxnSpPr>
        <xdr:cNvPr id="313" name="直線コネクタ 312"/>
        <xdr:cNvCxnSpPr/>
      </xdr:nvCxnSpPr>
      <xdr:spPr>
        <a:xfrm flipV="1">
          <a:off x="15671800" y="608039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35</xdr:row>
      <xdr:rowOff>138430</xdr:rowOff>
    </xdr:to>
    <xdr:cxnSp macro="">
      <xdr:nvCxnSpPr>
        <xdr:cNvPr id="316" name="直線コネクタ 315"/>
        <xdr:cNvCxnSpPr/>
      </xdr:nvCxnSpPr>
      <xdr:spPr>
        <a:xfrm flipV="1">
          <a:off x="14782800" y="6119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138430</xdr:rowOff>
    </xdr:to>
    <xdr:cxnSp macro="">
      <xdr:nvCxnSpPr>
        <xdr:cNvPr id="319" name="直線コネクタ 318"/>
        <xdr:cNvCxnSpPr/>
      </xdr:nvCxnSpPr>
      <xdr:spPr>
        <a:xfrm>
          <a:off x="13893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125367</xdr:rowOff>
    </xdr:to>
    <xdr:cxnSp macro="">
      <xdr:nvCxnSpPr>
        <xdr:cNvPr id="322" name="直線コネクタ 321"/>
        <xdr:cNvCxnSpPr/>
      </xdr:nvCxnSpPr>
      <xdr:spPr>
        <a:xfrm flipV="1">
          <a:off x="13004800" y="604774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28847</xdr:rowOff>
    </xdr:from>
    <xdr:to>
      <xdr:col>82</xdr:col>
      <xdr:colOff>158750</xdr:colOff>
      <xdr:row>35</xdr:row>
      <xdr:rowOff>130447</xdr:rowOff>
    </xdr:to>
    <xdr:sp macro="" textlink="">
      <xdr:nvSpPr>
        <xdr:cNvPr id="332" name="楕円 331"/>
        <xdr:cNvSpPr/>
      </xdr:nvSpPr>
      <xdr:spPr>
        <a:xfrm>
          <a:off x="164592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45374</xdr:rowOff>
    </xdr:from>
    <xdr:ext cx="762000" cy="259045"/>
    <xdr:sp macro="" textlink="">
      <xdr:nvSpPr>
        <xdr:cNvPr id="333" name="補助費等該当値テキスト"/>
        <xdr:cNvSpPr txBox="1"/>
      </xdr:nvSpPr>
      <xdr:spPr>
        <a:xfrm>
          <a:off x="16598900" y="58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68036</xdr:rowOff>
    </xdr:from>
    <xdr:to>
      <xdr:col>78</xdr:col>
      <xdr:colOff>120650</xdr:colOff>
      <xdr:row>35</xdr:row>
      <xdr:rowOff>169636</xdr:rowOff>
    </xdr:to>
    <xdr:sp macro="" textlink="">
      <xdr:nvSpPr>
        <xdr:cNvPr id="334" name="楕円 333"/>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8363</xdr:rowOff>
    </xdr:from>
    <xdr:ext cx="736600" cy="259045"/>
    <xdr:sp macro="" textlink="">
      <xdr:nvSpPr>
        <xdr:cNvPr id="335" name="テキスト ボックス 334"/>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6" name="楕円 33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7" name="テキスト ボックス 336"/>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8" name="楕円 337"/>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9" name="テキスト ボックス 33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74567</xdr:rowOff>
    </xdr:from>
    <xdr:to>
      <xdr:col>65</xdr:col>
      <xdr:colOff>53975</xdr:colOff>
      <xdr:row>36</xdr:row>
      <xdr:rowOff>4717</xdr:rowOff>
    </xdr:to>
    <xdr:sp macro="" textlink="">
      <xdr:nvSpPr>
        <xdr:cNvPr id="340" name="楕円 339"/>
        <xdr:cNvSpPr/>
      </xdr:nvSpPr>
      <xdr:spPr>
        <a:xfrm>
          <a:off x="12954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14894</xdr:rowOff>
    </xdr:from>
    <xdr:ext cx="762000" cy="259045"/>
    <xdr:sp macro="" textlink="">
      <xdr:nvSpPr>
        <xdr:cNvPr id="341" name="テキスト ボックス 340"/>
        <xdr:cNvSpPr txBox="1"/>
      </xdr:nvSpPr>
      <xdr:spPr>
        <a:xfrm>
          <a:off x="12623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公債費に係る経常収支比率は、過去の投資（公共施設の建設など）に係る地方債の償還額が減少した影響で、類似団体内平均値を２．０ポイント下回った。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今後も各公共施設の老朽化に伴う施設改修が控えているため、計画的かつ効率的な事業の執行及び、起債の抑制に努める。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24130</xdr:rowOff>
    </xdr:to>
    <xdr:cxnSp macro="">
      <xdr:nvCxnSpPr>
        <xdr:cNvPr id="371" name="直線コネクタ 370"/>
        <xdr:cNvCxnSpPr/>
      </xdr:nvCxnSpPr>
      <xdr:spPr>
        <a:xfrm flipV="1">
          <a:off x="3987800" y="13193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42418</xdr:rowOff>
    </xdr:to>
    <xdr:cxnSp macro="">
      <xdr:nvCxnSpPr>
        <xdr:cNvPr id="374" name="直線コネクタ 373"/>
        <xdr:cNvCxnSpPr/>
      </xdr:nvCxnSpPr>
      <xdr:spPr>
        <a:xfrm flipV="1">
          <a:off x="3098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42418</xdr:rowOff>
    </xdr:to>
    <xdr:cxnSp macro="">
      <xdr:nvCxnSpPr>
        <xdr:cNvPr id="377" name="直線コネクタ 376"/>
        <xdr:cNvCxnSpPr/>
      </xdr:nvCxnSpPr>
      <xdr:spPr>
        <a:xfrm>
          <a:off x="2209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78</xdr:row>
      <xdr:rowOff>35561</xdr:rowOff>
    </xdr:to>
    <xdr:cxnSp macro="">
      <xdr:nvCxnSpPr>
        <xdr:cNvPr id="380" name="直線コネクタ 379"/>
        <xdr:cNvCxnSpPr/>
      </xdr:nvCxnSpPr>
      <xdr:spPr>
        <a:xfrm flipV="1">
          <a:off x="1320800" y="132394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90" name="楕円 389"/>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91"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4" name="楕円 393"/>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5" name="テキスト ボックス 394"/>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6" name="楕円 395"/>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7" name="テキスト ボックス 396"/>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8" name="楕円 397"/>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9" name="テキスト ボックス 39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公債費以外に係る経常収支比率は、類似団体内平均値を３．３ポイント上回っている。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主な要因は、子ども子育て支援や障がい者自立支援等の各種給付費などの扶助費の増加である。人件費においても退職手当などで若干の減となったものの、依然として高止まりの状況である。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今後も物件費の抑制や人件費の適正化に努める。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33274</xdr:rowOff>
    </xdr:to>
    <xdr:cxnSp macro="">
      <xdr:nvCxnSpPr>
        <xdr:cNvPr id="430" name="直線コネクタ 429"/>
        <xdr:cNvCxnSpPr/>
      </xdr:nvCxnSpPr>
      <xdr:spPr>
        <a:xfrm>
          <a:off x="15671800" y="135503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101854</xdr:rowOff>
    </xdr:to>
    <xdr:cxnSp macro="">
      <xdr:nvCxnSpPr>
        <xdr:cNvPr id="433" name="直線コネクタ 432"/>
        <xdr:cNvCxnSpPr/>
      </xdr:nvCxnSpPr>
      <xdr:spPr>
        <a:xfrm flipV="1">
          <a:off x="14782800" y="135503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101854</xdr:rowOff>
    </xdr:to>
    <xdr:cxnSp macro="">
      <xdr:nvCxnSpPr>
        <xdr:cNvPr id="436" name="直線コネクタ 435"/>
        <xdr:cNvCxnSpPr/>
      </xdr:nvCxnSpPr>
      <xdr:spPr>
        <a:xfrm>
          <a:off x="13893800" y="134818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127000</xdr:rowOff>
    </xdr:to>
    <xdr:cxnSp macro="">
      <xdr:nvCxnSpPr>
        <xdr:cNvPr id="439" name="直線コネクタ 438"/>
        <xdr:cNvCxnSpPr/>
      </xdr:nvCxnSpPr>
      <xdr:spPr>
        <a:xfrm flipV="1">
          <a:off x="13004800" y="13481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9" name="楕円 448"/>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50"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1" name="楕円 450"/>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2" name="テキスト ボックス 451"/>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3" name="楕円 452"/>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4" name="テキスト ボックス 453"/>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5" name="楕円 454"/>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6" name="テキスト ボックス 455"/>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7" name="楕円 456"/>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8" name="テキスト ボックス 457"/>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33636</xdr:rowOff>
    </xdr:from>
    <xdr:to>
      <xdr:col>29</xdr:col>
      <xdr:colOff>127000</xdr:colOff>
      <xdr:row>17</xdr:row>
      <xdr:rowOff>41237</xdr:rowOff>
    </xdr:to>
    <xdr:cxnSp macro="">
      <xdr:nvCxnSpPr>
        <xdr:cNvPr id="50" name="直線コネクタ 49"/>
        <xdr:cNvCxnSpPr/>
      </xdr:nvCxnSpPr>
      <xdr:spPr bwMode="auto">
        <a:xfrm flipV="1">
          <a:off x="5003800" y="2995911"/>
          <a:ext cx="6477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18413</xdr:rowOff>
    </xdr:from>
    <xdr:ext cx="762000" cy="259045"/>
    <xdr:sp macro="" textlink="">
      <xdr:nvSpPr>
        <xdr:cNvPr id="51" name="人口1人当たり決算額の推移平均値テキスト130"/>
        <xdr:cNvSpPr txBox="1"/>
      </xdr:nvSpPr>
      <xdr:spPr>
        <a:xfrm>
          <a:off x="5740400" y="298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41237</xdr:rowOff>
    </xdr:from>
    <xdr:to>
      <xdr:col>26</xdr:col>
      <xdr:colOff>50800</xdr:colOff>
      <xdr:row>17</xdr:row>
      <xdr:rowOff>50857</xdr:rowOff>
    </xdr:to>
    <xdr:cxnSp macro="">
      <xdr:nvCxnSpPr>
        <xdr:cNvPr id="53" name="直線コネクタ 52"/>
        <xdr:cNvCxnSpPr/>
      </xdr:nvCxnSpPr>
      <xdr:spPr bwMode="auto">
        <a:xfrm flipV="1">
          <a:off x="4305300" y="3003512"/>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34417</xdr:rowOff>
    </xdr:from>
    <xdr:to>
      <xdr:col>22</xdr:col>
      <xdr:colOff>114300</xdr:colOff>
      <xdr:row>17</xdr:row>
      <xdr:rowOff>50857</xdr:rowOff>
    </xdr:to>
    <xdr:cxnSp macro="">
      <xdr:nvCxnSpPr>
        <xdr:cNvPr id="56" name="直線コネクタ 55"/>
        <xdr:cNvCxnSpPr/>
      </xdr:nvCxnSpPr>
      <xdr:spPr bwMode="auto">
        <a:xfrm>
          <a:off x="3606800" y="2996692"/>
          <a:ext cx="698500" cy="1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34417</xdr:rowOff>
    </xdr:from>
    <xdr:to>
      <xdr:col>18</xdr:col>
      <xdr:colOff>177800</xdr:colOff>
      <xdr:row>17</xdr:row>
      <xdr:rowOff>80556</xdr:rowOff>
    </xdr:to>
    <xdr:cxnSp macro="">
      <xdr:nvCxnSpPr>
        <xdr:cNvPr id="59" name="直線コネクタ 58"/>
        <xdr:cNvCxnSpPr/>
      </xdr:nvCxnSpPr>
      <xdr:spPr bwMode="auto">
        <a:xfrm flipV="1">
          <a:off x="2908300" y="2996692"/>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154286</xdr:rowOff>
    </xdr:from>
    <xdr:to>
      <xdr:col>29</xdr:col>
      <xdr:colOff>177800</xdr:colOff>
      <xdr:row>17</xdr:row>
      <xdr:rowOff>84436</xdr:rowOff>
    </xdr:to>
    <xdr:sp macro="" textlink="">
      <xdr:nvSpPr>
        <xdr:cNvPr id="69" name="楕円 68"/>
        <xdr:cNvSpPr/>
      </xdr:nvSpPr>
      <xdr:spPr bwMode="auto">
        <a:xfrm>
          <a:off x="56007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170813</xdr:rowOff>
    </xdr:from>
    <xdr:ext cx="762000" cy="259045"/>
    <xdr:sp macro="" textlink="">
      <xdr:nvSpPr>
        <xdr:cNvPr id="70" name="人口1人当たり決算額の推移該当値テキスト130"/>
        <xdr:cNvSpPr txBox="1"/>
      </xdr:nvSpPr>
      <xdr:spPr>
        <a:xfrm>
          <a:off x="5740400" y="27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161887</xdr:rowOff>
    </xdr:from>
    <xdr:to>
      <xdr:col>26</xdr:col>
      <xdr:colOff>101600</xdr:colOff>
      <xdr:row>17</xdr:row>
      <xdr:rowOff>92037</xdr:rowOff>
    </xdr:to>
    <xdr:sp macro="" textlink="">
      <xdr:nvSpPr>
        <xdr:cNvPr id="71" name="楕円 70"/>
        <xdr:cNvSpPr/>
      </xdr:nvSpPr>
      <xdr:spPr bwMode="auto">
        <a:xfrm>
          <a:off x="4953000" y="295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102214</xdr:rowOff>
    </xdr:from>
    <xdr:ext cx="736600" cy="259045"/>
    <xdr:sp macro="" textlink="">
      <xdr:nvSpPr>
        <xdr:cNvPr id="72" name="テキスト ボックス 71"/>
        <xdr:cNvSpPr txBox="1"/>
      </xdr:nvSpPr>
      <xdr:spPr>
        <a:xfrm>
          <a:off x="4622800" y="2721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xdr:rowOff>
    </xdr:from>
    <xdr:to>
      <xdr:col>22</xdr:col>
      <xdr:colOff>165100</xdr:colOff>
      <xdr:row>17</xdr:row>
      <xdr:rowOff>101657</xdr:rowOff>
    </xdr:to>
    <xdr:sp macro="" textlink="">
      <xdr:nvSpPr>
        <xdr:cNvPr id="73" name="楕円 72"/>
        <xdr:cNvSpPr/>
      </xdr:nvSpPr>
      <xdr:spPr bwMode="auto">
        <a:xfrm>
          <a:off x="4254500" y="296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111834</xdr:rowOff>
    </xdr:from>
    <xdr:ext cx="762000" cy="259045"/>
    <xdr:sp macro="" textlink="">
      <xdr:nvSpPr>
        <xdr:cNvPr id="74" name="テキスト ボックス 73"/>
        <xdr:cNvSpPr txBox="1"/>
      </xdr:nvSpPr>
      <xdr:spPr>
        <a:xfrm>
          <a:off x="3924300" y="27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155067</xdr:rowOff>
    </xdr:from>
    <xdr:to>
      <xdr:col>19</xdr:col>
      <xdr:colOff>38100</xdr:colOff>
      <xdr:row>17</xdr:row>
      <xdr:rowOff>85217</xdr:rowOff>
    </xdr:to>
    <xdr:sp macro="" textlink="">
      <xdr:nvSpPr>
        <xdr:cNvPr id="75" name="楕円 74"/>
        <xdr:cNvSpPr/>
      </xdr:nvSpPr>
      <xdr:spPr bwMode="auto">
        <a:xfrm>
          <a:off x="3556000" y="294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95394</xdr:rowOff>
    </xdr:from>
    <xdr:ext cx="762000" cy="259045"/>
    <xdr:sp macro="" textlink="">
      <xdr:nvSpPr>
        <xdr:cNvPr id="76" name="テキスト ボックス 75"/>
        <xdr:cNvSpPr txBox="1"/>
      </xdr:nvSpPr>
      <xdr:spPr>
        <a:xfrm>
          <a:off x="32258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29756</xdr:rowOff>
    </xdr:from>
    <xdr:to>
      <xdr:col>15</xdr:col>
      <xdr:colOff>101600</xdr:colOff>
      <xdr:row>17</xdr:row>
      <xdr:rowOff>131356</xdr:rowOff>
    </xdr:to>
    <xdr:sp macro="" textlink="">
      <xdr:nvSpPr>
        <xdr:cNvPr id="77" name="楕円 76"/>
        <xdr:cNvSpPr/>
      </xdr:nvSpPr>
      <xdr:spPr bwMode="auto">
        <a:xfrm>
          <a:off x="2857500" y="299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116133</xdr:rowOff>
    </xdr:from>
    <xdr:ext cx="762000" cy="259045"/>
    <xdr:sp macro="" textlink="">
      <xdr:nvSpPr>
        <xdr:cNvPr id="78" name="テキスト ボックス 77"/>
        <xdr:cNvSpPr txBox="1"/>
      </xdr:nvSpPr>
      <xdr:spPr>
        <a:xfrm>
          <a:off x="2527300" y="307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34972</xdr:rowOff>
    </xdr:from>
    <xdr:to>
      <xdr:col>29</xdr:col>
      <xdr:colOff>127000</xdr:colOff>
      <xdr:row>37</xdr:row>
      <xdr:rowOff>86211</xdr:rowOff>
    </xdr:to>
    <xdr:cxnSp macro="">
      <xdr:nvCxnSpPr>
        <xdr:cNvPr id="113" name="直線コネクタ 112"/>
        <xdr:cNvCxnSpPr/>
      </xdr:nvCxnSpPr>
      <xdr:spPr bwMode="auto">
        <a:xfrm>
          <a:off x="5003800" y="7159672"/>
          <a:ext cx="647700" cy="5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167429</xdr:rowOff>
    </xdr:from>
    <xdr:to>
      <xdr:col>26</xdr:col>
      <xdr:colOff>50800</xdr:colOff>
      <xdr:row>37</xdr:row>
      <xdr:rowOff>34972</xdr:rowOff>
    </xdr:to>
    <xdr:cxnSp macro="">
      <xdr:nvCxnSpPr>
        <xdr:cNvPr id="116" name="直線コネクタ 115"/>
        <xdr:cNvCxnSpPr/>
      </xdr:nvCxnSpPr>
      <xdr:spPr bwMode="auto">
        <a:xfrm>
          <a:off x="4305300" y="7120679"/>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91077</xdr:rowOff>
    </xdr:from>
    <xdr:to>
      <xdr:col>22</xdr:col>
      <xdr:colOff>114300</xdr:colOff>
      <xdr:row>36</xdr:row>
      <xdr:rowOff>167429</xdr:rowOff>
    </xdr:to>
    <xdr:cxnSp macro="">
      <xdr:nvCxnSpPr>
        <xdr:cNvPr id="119" name="直線コネクタ 118"/>
        <xdr:cNvCxnSpPr/>
      </xdr:nvCxnSpPr>
      <xdr:spPr bwMode="auto">
        <a:xfrm>
          <a:off x="3606800" y="7044327"/>
          <a:ext cx="6985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65212</xdr:rowOff>
    </xdr:from>
    <xdr:to>
      <xdr:col>18</xdr:col>
      <xdr:colOff>177800</xdr:colOff>
      <xdr:row>36</xdr:row>
      <xdr:rowOff>91077</xdr:rowOff>
    </xdr:to>
    <xdr:cxnSp macro="">
      <xdr:nvCxnSpPr>
        <xdr:cNvPr id="122" name="直線コネクタ 121"/>
        <xdr:cNvCxnSpPr/>
      </xdr:nvCxnSpPr>
      <xdr:spPr bwMode="auto">
        <a:xfrm>
          <a:off x="2908300" y="7018462"/>
          <a:ext cx="698500" cy="2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35411</xdr:rowOff>
    </xdr:from>
    <xdr:to>
      <xdr:col>29</xdr:col>
      <xdr:colOff>177800</xdr:colOff>
      <xdr:row>37</xdr:row>
      <xdr:rowOff>137011</xdr:rowOff>
    </xdr:to>
    <xdr:sp macro="" textlink="">
      <xdr:nvSpPr>
        <xdr:cNvPr id="132" name="楕円 131"/>
        <xdr:cNvSpPr/>
      </xdr:nvSpPr>
      <xdr:spPr bwMode="auto">
        <a:xfrm>
          <a:off x="5600700" y="716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7488</xdr:rowOff>
    </xdr:from>
    <xdr:ext cx="762000" cy="259045"/>
    <xdr:sp macro="" textlink="">
      <xdr:nvSpPr>
        <xdr:cNvPr id="133" name="人口1人当たり決算額の推移該当値テキスト445"/>
        <xdr:cNvSpPr txBox="1"/>
      </xdr:nvSpPr>
      <xdr:spPr>
        <a:xfrm>
          <a:off x="5740400" y="713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155622</xdr:rowOff>
    </xdr:from>
    <xdr:to>
      <xdr:col>26</xdr:col>
      <xdr:colOff>101600</xdr:colOff>
      <xdr:row>37</xdr:row>
      <xdr:rowOff>85772</xdr:rowOff>
    </xdr:to>
    <xdr:sp macro="" textlink="">
      <xdr:nvSpPr>
        <xdr:cNvPr id="134" name="楕円 133"/>
        <xdr:cNvSpPr/>
      </xdr:nvSpPr>
      <xdr:spPr bwMode="auto">
        <a:xfrm>
          <a:off x="4953000" y="710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70549</xdr:rowOff>
    </xdr:from>
    <xdr:ext cx="736600" cy="259045"/>
    <xdr:sp macro="" textlink="">
      <xdr:nvSpPr>
        <xdr:cNvPr id="135" name="テキスト ボックス 134"/>
        <xdr:cNvSpPr txBox="1"/>
      </xdr:nvSpPr>
      <xdr:spPr>
        <a:xfrm>
          <a:off x="4622800" y="719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116629</xdr:rowOff>
    </xdr:from>
    <xdr:to>
      <xdr:col>22</xdr:col>
      <xdr:colOff>165100</xdr:colOff>
      <xdr:row>37</xdr:row>
      <xdr:rowOff>46779</xdr:rowOff>
    </xdr:to>
    <xdr:sp macro="" textlink="">
      <xdr:nvSpPr>
        <xdr:cNvPr id="136" name="楕円 135"/>
        <xdr:cNvSpPr/>
      </xdr:nvSpPr>
      <xdr:spPr bwMode="auto">
        <a:xfrm>
          <a:off x="4254500" y="706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31556</xdr:rowOff>
    </xdr:from>
    <xdr:ext cx="762000" cy="259045"/>
    <xdr:sp macro="" textlink="">
      <xdr:nvSpPr>
        <xdr:cNvPr id="137" name="テキスト ボックス 136"/>
        <xdr:cNvSpPr txBox="1"/>
      </xdr:nvSpPr>
      <xdr:spPr>
        <a:xfrm>
          <a:off x="3924300" y="71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40277</xdr:rowOff>
    </xdr:from>
    <xdr:to>
      <xdr:col>19</xdr:col>
      <xdr:colOff>38100</xdr:colOff>
      <xdr:row>36</xdr:row>
      <xdr:rowOff>141877</xdr:rowOff>
    </xdr:to>
    <xdr:sp macro="" textlink="">
      <xdr:nvSpPr>
        <xdr:cNvPr id="138" name="楕円 137"/>
        <xdr:cNvSpPr/>
      </xdr:nvSpPr>
      <xdr:spPr bwMode="auto">
        <a:xfrm>
          <a:off x="3556000" y="69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126654</xdr:rowOff>
    </xdr:from>
    <xdr:ext cx="762000" cy="259045"/>
    <xdr:sp macro="" textlink="">
      <xdr:nvSpPr>
        <xdr:cNvPr id="139" name="テキスト ボックス 138"/>
        <xdr:cNvSpPr txBox="1"/>
      </xdr:nvSpPr>
      <xdr:spPr>
        <a:xfrm>
          <a:off x="3225800" y="70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14412</xdr:rowOff>
    </xdr:from>
    <xdr:to>
      <xdr:col>15</xdr:col>
      <xdr:colOff>101600</xdr:colOff>
      <xdr:row>36</xdr:row>
      <xdr:rowOff>116012</xdr:rowOff>
    </xdr:to>
    <xdr:sp macro="" textlink="">
      <xdr:nvSpPr>
        <xdr:cNvPr id="140" name="楕円 139"/>
        <xdr:cNvSpPr/>
      </xdr:nvSpPr>
      <xdr:spPr bwMode="auto">
        <a:xfrm>
          <a:off x="2857500" y="696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100789</xdr:rowOff>
    </xdr:from>
    <xdr:ext cx="762000" cy="259045"/>
    <xdr:sp macro="" textlink="">
      <xdr:nvSpPr>
        <xdr:cNvPr id="141" name="テキスト ボックス 140"/>
        <xdr:cNvSpPr txBox="1"/>
      </xdr:nvSpPr>
      <xdr:spPr>
        <a:xfrm>
          <a:off x="2527300" y="705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58,547
58,159
11.92
20,360,947
19,850,713
466,291
11,820,931
17,296,806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127260</xdr:rowOff>
    </xdr:from>
    <xdr:to>
      <xdr:col>24</xdr:col>
      <xdr:colOff>63500</xdr:colOff>
      <xdr:row>36</xdr:row>
      <xdr:rowOff>134900</xdr:rowOff>
    </xdr:to>
    <xdr:cxnSp macro="">
      <xdr:nvCxnSpPr>
        <xdr:cNvPr id="61" name="直線コネクタ 60"/>
        <xdr:cNvCxnSpPr/>
      </xdr:nvCxnSpPr>
      <xdr:spPr>
        <a:xfrm>
          <a:off x="3797300" y="6299460"/>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76435</xdr:rowOff>
    </xdr:from>
    <xdr:to>
      <xdr:col>19</xdr:col>
      <xdr:colOff>177800</xdr:colOff>
      <xdr:row>36</xdr:row>
      <xdr:rowOff>127260</xdr:rowOff>
    </xdr:to>
    <xdr:cxnSp macro="">
      <xdr:nvCxnSpPr>
        <xdr:cNvPr id="64" name="直線コネクタ 63"/>
        <xdr:cNvCxnSpPr/>
      </xdr:nvCxnSpPr>
      <xdr:spPr>
        <a:xfrm>
          <a:off x="2908300" y="6248635"/>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58300</xdr:rowOff>
    </xdr:from>
    <xdr:to>
      <xdr:col>15</xdr:col>
      <xdr:colOff>50800</xdr:colOff>
      <xdr:row>36</xdr:row>
      <xdr:rowOff>76435</xdr:rowOff>
    </xdr:to>
    <xdr:cxnSp macro="">
      <xdr:nvCxnSpPr>
        <xdr:cNvPr id="67" name="直線コネクタ 66"/>
        <xdr:cNvCxnSpPr/>
      </xdr:nvCxnSpPr>
      <xdr:spPr>
        <a:xfrm>
          <a:off x="2019300" y="6230500"/>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50451</xdr:rowOff>
    </xdr:from>
    <xdr:to>
      <xdr:col>10</xdr:col>
      <xdr:colOff>114300</xdr:colOff>
      <xdr:row>36</xdr:row>
      <xdr:rowOff>58300</xdr:rowOff>
    </xdr:to>
    <xdr:cxnSp macro="">
      <xdr:nvCxnSpPr>
        <xdr:cNvPr id="70" name="直線コネクタ 69"/>
        <xdr:cNvCxnSpPr/>
      </xdr:nvCxnSpPr>
      <xdr:spPr>
        <a:xfrm>
          <a:off x="1130300" y="622265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84100</xdr:rowOff>
    </xdr:from>
    <xdr:to>
      <xdr:col>24</xdr:col>
      <xdr:colOff>114300</xdr:colOff>
      <xdr:row>37</xdr:row>
      <xdr:rowOff>14250</xdr:rowOff>
    </xdr:to>
    <xdr:sp macro="" textlink="">
      <xdr:nvSpPr>
        <xdr:cNvPr id="80" name="楕円 79"/>
        <xdr:cNvSpPr/>
      </xdr:nvSpPr>
      <xdr:spPr>
        <a:xfrm>
          <a:off x="45847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106977</xdr:rowOff>
    </xdr:from>
    <xdr:ext cx="534377" cy="259045"/>
    <xdr:sp macro="" textlink="">
      <xdr:nvSpPr>
        <xdr:cNvPr id="81" name="人件費該当値テキスト"/>
        <xdr:cNvSpPr txBox="1"/>
      </xdr:nvSpPr>
      <xdr:spPr>
        <a:xfrm>
          <a:off x="4686300" y="61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76460</xdr:rowOff>
    </xdr:from>
    <xdr:to>
      <xdr:col>20</xdr:col>
      <xdr:colOff>38100</xdr:colOff>
      <xdr:row>37</xdr:row>
      <xdr:rowOff>6610</xdr:rowOff>
    </xdr:to>
    <xdr:sp macro="" textlink="">
      <xdr:nvSpPr>
        <xdr:cNvPr id="82" name="楕円 81"/>
        <xdr:cNvSpPr/>
      </xdr:nvSpPr>
      <xdr:spPr>
        <a:xfrm>
          <a:off x="3746500" y="62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23137</xdr:rowOff>
    </xdr:from>
    <xdr:ext cx="534377" cy="259045"/>
    <xdr:sp macro="" textlink="">
      <xdr:nvSpPr>
        <xdr:cNvPr id="83" name="テキスト ボックス 82"/>
        <xdr:cNvSpPr txBox="1"/>
      </xdr:nvSpPr>
      <xdr:spPr>
        <a:xfrm>
          <a:off x="3530111" y="60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25635</xdr:rowOff>
    </xdr:from>
    <xdr:to>
      <xdr:col>15</xdr:col>
      <xdr:colOff>101600</xdr:colOff>
      <xdr:row>36</xdr:row>
      <xdr:rowOff>127235</xdr:rowOff>
    </xdr:to>
    <xdr:sp macro="" textlink="">
      <xdr:nvSpPr>
        <xdr:cNvPr id="84" name="楕円 83"/>
        <xdr:cNvSpPr/>
      </xdr:nvSpPr>
      <xdr:spPr>
        <a:xfrm>
          <a:off x="2857500" y="61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143762</xdr:rowOff>
    </xdr:from>
    <xdr:ext cx="534377" cy="259045"/>
    <xdr:sp macro="" textlink="">
      <xdr:nvSpPr>
        <xdr:cNvPr id="85" name="テキスト ボックス 84"/>
        <xdr:cNvSpPr txBox="1"/>
      </xdr:nvSpPr>
      <xdr:spPr>
        <a:xfrm>
          <a:off x="2641111" y="59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7500</xdr:rowOff>
    </xdr:from>
    <xdr:to>
      <xdr:col>10</xdr:col>
      <xdr:colOff>165100</xdr:colOff>
      <xdr:row>36</xdr:row>
      <xdr:rowOff>109100</xdr:rowOff>
    </xdr:to>
    <xdr:sp macro="" textlink="">
      <xdr:nvSpPr>
        <xdr:cNvPr id="86" name="楕円 85"/>
        <xdr:cNvSpPr/>
      </xdr:nvSpPr>
      <xdr:spPr>
        <a:xfrm>
          <a:off x="1968500" y="61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125627</xdr:rowOff>
    </xdr:from>
    <xdr:ext cx="534377" cy="259045"/>
    <xdr:sp macro="" textlink="">
      <xdr:nvSpPr>
        <xdr:cNvPr id="87" name="テキスト ボックス 86"/>
        <xdr:cNvSpPr txBox="1"/>
      </xdr:nvSpPr>
      <xdr:spPr>
        <a:xfrm>
          <a:off x="1752111" y="59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171101</xdr:rowOff>
    </xdr:from>
    <xdr:to>
      <xdr:col>6</xdr:col>
      <xdr:colOff>38100</xdr:colOff>
      <xdr:row>36</xdr:row>
      <xdr:rowOff>101251</xdr:rowOff>
    </xdr:to>
    <xdr:sp macro="" textlink="">
      <xdr:nvSpPr>
        <xdr:cNvPr id="88" name="楕円 87"/>
        <xdr:cNvSpPr/>
      </xdr:nvSpPr>
      <xdr:spPr>
        <a:xfrm>
          <a:off x="1079500" y="61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117778</xdr:rowOff>
    </xdr:from>
    <xdr:ext cx="534377" cy="259045"/>
    <xdr:sp macro="" textlink="">
      <xdr:nvSpPr>
        <xdr:cNvPr id="89" name="テキスト ボックス 88"/>
        <xdr:cNvSpPr txBox="1"/>
      </xdr:nvSpPr>
      <xdr:spPr>
        <a:xfrm>
          <a:off x="863111" y="59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24623</xdr:rowOff>
    </xdr:from>
    <xdr:to>
      <xdr:col>24</xdr:col>
      <xdr:colOff>63500</xdr:colOff>
      <xdr:row>54</xdr:row>
      <xdr:rowOff>36922</xdr:rowOff>
    </xdr:to>
    <xdr:cxnSp macro="">
      <xdr:nvCxnSpPr>
        <xdr:cNvPr id="117" name="直線コネクタ 116"/>
        <xdr:cNvCxnSpPr/>
      </xdr:nvCxnSpPr>
      <xdr:spPr>
        <a:xfrm>
          <a:off x="3797300" y="9282923"/>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18497</xdr:rowOff>
    </xdr:from>
    <xdr:to>
      <xdr:col>19</xdr:col>
      <xdr:colOff>177800</xdr:colOff>
      <xdr:row>54</xdr:row>
      <xdr:rowOff>24623</xdr:rowOff>
    </xdr:to>
    <xdr:cxnSp macro="">
      <xdr:nvCxnSpPr>
        <xdr:cNvPr id="120" name="直線コネクタ 119"/>
        <xdr:cNvCxnSpPr/>
      </xdr:nvCxnSpPr>
      <xdr:spPr>
        <a:xfrm>
          <a:off x="2908300" y="9276797"/>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14862</xdr:rowOff>
    </xdr:from>
    <xdr:to>
      <xdr:col>15</xdr:col>
      <xdr:colOff>50800</xdr:colOff>
      <xdr:row>54</xdr:row>
      <xdr:rowOff>18497</xdr:rowOff>
    </xdr:to>
    <xdr:cxnSp macro="">
      <xdr:nvCxnSpPr>
        <xdr:cNvPr id="123" name="直線コネクタ 122"/>
        <xdr:cNvCxnSpPr/>
      </xdr:nvCxnSpPr>
      <xdr:spPr>
        <a:xfrm>
          <a:off x="2019300" y="9273162"/>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14862</xdr:rowOff>
    </xdr:from>
    <xdr:to>
      <xdr:col>10</xdr:col>
      <xdr:colOff>114300</xdr:colOff>
      <xdr:row>54</xdr:row>
      <xdr:rowOff>64194</xdr:rowOff>
    </xdr:to>
    <xdr:cxnSp macro="">
      <xdr:nvCxnSpPr>
        <xdr:cNvPr id="126" name="直線コネクタ 125"/>
        <xdr:cNvCxnSpPr/>
      </xdr:nvCxnSpPr>
      <xdr:spPr>
        <a:xfrm flipV="1">
          <a:off x="1130300" y="9273162"/>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157572</xdr:rowOff>
    </xdr:from>
    <xdr:to>
      <xdr:col>24</xdr:col>
      <xdr:colOff>114300</xdr:colOff>
      <xdr:row>54</xdr:row>
      <xdr:rowOff>87722</xdr:rowOff>
    </xdr:to>
    <xdr:sp macro="" textlink="">
      <xdr:nvSpPr>
        <xdr:cNvPr id="136" name="楕円 135"/>
        <xdr:cNvSpPr/>
      </xdr:nvSpPr>
      <xdr:spPr>
        <a:xfrm>
          <a:off x="4584700" y="92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8999</xdr:rowOff>
    </xdr:from>
    <xdr:ext cx="534377" cy="259045"/>
    <xdr:sp macro="" textlink="">
      <xdr:nvSpPr>
        <xdr:cNvPr id="137" name="物件費該当値テキスト"/>
        <xdr:cNvSpPr txBox="1"/>
      </xdr:nvSpPr>
      <xdr:spPr>
        <a:xfrm>
          <a:off x="4686300" y="90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145273</xdr:rowOff>
    </xdr:from>
    <xdr:to>
      <xdr:col>20</xdr:col>
      <xdr:colOff>38100</xdr:colOff>
      <xdr:row>54</xdr:row>
      <xdr:rowOff>75423</xdr:rowOff>
    </xdr:to>
    <xdr:sp macro="" textlink="">
      <xdr:nvSpPr>
        <xdr:cNvPr id="138" name="楕円 137"/>
        <xdr:cNvSpPr/>
      </xdr:nvSpPr>
      <xdr:spPr>
        <a:xfrm>
          <a:off x="3746500" y="92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91950</xdr:rowOff>
    </xdr:from>
    <xdr:ext cx="534377" cy="259045"/>
    <xdr:sp macro="" textlink="">
      <xdr:nvSpPr>
        <xdr:cNvPr id="139" name="テキスト ボックス 138"/>
        <xdr:cNvSpPr txBox="1"/>
      </xdr:nvSpPr>
      <xdr:spPr>
        <a:xfrm>
          <a:off x="3530111" y="90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139147</xdr:rowOff>
    </xdr:from>
    <xdr:to>
      <xdr:col>15</xdr:col>
      <xdr:colOff>101600</xdr:colOff>
      <xdr:row>54</xdr:row>
      <xdr:rowOff>69297</xdr:rowOff>
    </xdr:to>
    <xdr:sp macro="" textlink="">
      <xdr:nvSpPr>
        <xdr:cNvPr id="140" name="楕円 139"/>
        <xdr:cNvSpPr/>
      </xdr:nvSpPr>
      <xdr:spPr>
        <a:xfrm>
          <a:off x="2857500" y="92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85824</xdr:rowOff>
    </xdr:from>
    <xdr:ext cx="534377" cy="259045"/>
    <xdr:sp macro="" textlink="">
      <xdr:nvSpPr>
        <xdr:cNvPr id="141" name="テキスト ボックス 140"/>
        <xdr:cNvSpPr txBox="1"/>
      </xdr:nvSpPr>
      <xdr:spPr>
        <a:xfrm>
          <a:off x="2641111" y="9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135512</xdr:rowOff>
    </xdr:from>
    <xdr:to>
      <xdr:col>10</xdr:col>
      <xdr:colOff>165100</xdr:colOff>
      <xdr:row>54</xdr:row>
      <xdr:rowOff>65662</xdr:rowOff>
    </xdr:to>
    <xdr:sp macro="" textlink="">
      <xdr:nvSpPr>
        <xdr:cNvPr id="142" name="楕円 141"/>
        <xdr:cNvSpPr/>
      </xdr:nvSpPr>
      <xdr:spPr>
        <a:xfrm>
          <a:off x="1968500" y="92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82189</xdr:rowOff>
    </xdr:from>
    <xdr:ext cx="534377" cy="259045"/>
    <xdr:sp macro="" textlink="">
      <xdr:nvSpPr>
        <xdr:cNvPr id="143" name="テキスト ボックス 142"/>
        <xdr:cNvSpPr txBox="1"/>
      </xdr:nvSpPr>
      <xdr:spPr>
        <a:xfrm>
          <a:off x="1752111" y="89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13394</xdr:rowOff>
    </xdr:from>
    <xdr:to>
      <xdr:col>6</xdr:col>
      <xdr:colOff>38100</xdr:colOff>
      <xdr:row>54</xdr:row>
      <xdr:rowOff>114994</xdr:rowOff>
    </xdr:to>
    <xdr:sp macro="" textlink="">
      <xdr:nvSpPr>
        <xdr:cNvPr id="144" name="楕円 143"/>
        <xdr:cNvSpPr/>
      </xdr:nvSpPr>
      <xdr:spPr>
        <a:xfrm>
          <a:off x="1079500" y="92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106121</xdr:rowOff>
    </xdr:from>
    <xdr:ext cx="534377" cy="259045"/>
    <xdr:sp macro="" textlink="">
      <xdr:nvSpPr>
        <xdr:cNvPr id="145" name="テキスト ボックス 144"/>
        <xdr:cNvSpPr txBox="1"/>
      </xdr:nvSpPr>
      <xdr:spPr>
        <a:xfrm>
          <a:off x="863111" y="936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114325</xdr:rowOff>
    </xdr:from>
    <xdr:to>
      <xdr:col>24</xdr:col>
      <xdr:colOff>63500</xdr:colOff>
      <xdr:row>78</xdr:row>
      <xdr:rowOff>115788</xdr:rowOff>
    </xdr:to>
    <xdr:cxnSp macro="">
      <xdr:nvCxnSpPr>
        <xdr:cNvPr id="172" name="直線コネクタ 171"/>
        <xdr:cNvCxnSpPr/>
      </xdr:nvCxnSpPr>
      <xdr:spPr>
        <a:xfrm flipV="1">
          <a:off x="3797300" y="13487425"/>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115788</xdr:rowOff>
    </xdr:from>
    <xdr:to>
      <xdr:col>19</xdr:col>
      <xdr:colOff>177800</xdr:colOff>
      <xdr:row>78</xdr:row>
      <xdr:rowOff>120955</xdr:rowOff>
    </xdr:to>
    <xdr:cxnSp macro="">
      <xdr:nvCxnSpPr>
        <xdr:cNvPr id="175" name="直線コネクタ 174"/>
        <xdr:cNvCxnSpPr/>
      </xdr:nvCxnSpPr>
      <xdr:spPr>
        <a:xfrm flipV="1">
          <a:off x="2908300" y="1348888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119035</xdr:rowOff>
    </xdr:from>
    <xdr:to>
      <xdr:col>15</xdr:col>
      <xdr:colOff>50800</xdr:colOff>
      <xdr:row>78</xdr:row>
      <xdr:rowOff>120955</xdr:rowOff>
    </xdr:to>
    <xdr:cxnSp macro="">
      <xdr:nvCxnSpPr>
        <xdr:cNvPr id="178" name="直線コネクタ 177"/>
        <xdr:cNvCxnSpPr/>
      </xdr:nvCxnSpPr>
      <xdr:spPr>
        <a:xfrm>
          <a:off x="2019300" y="1349213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117205</xdr:rowOff>
    </xdr:from>
    <xdr:to>
      <xdr:col>10</xdr:col>
      <xdr:colOff>114300</xdr:colOff>
      <xdr:row>78</xdr:row>
      <xdr:rowOff>119035</xdr:rowOff>
    </xdr:to>
    <xdr:cxnSp macro="">
      <xdr:nvCxnSpPr>
        <xdr:cNvPr id="181" name="直線コネクタ 180"/>
        <xdr:cNvCxnSpPr/>
      </xdr:nvCxnSpPr>
      <xdr:spPr>
        <a:xfrm>
          <a:off x="1130300" y="1349030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63525</xdr:rowOff>
    </xdr:from>
    <xdr:to>
      <xdr:col>24</xdr:col>
      <xdr:colOff>114300</xdr:colOff>
      <xdr:row>78</xdr:row>
      <xdr:rowOff>165125</xdr:rowOff>
    </xdr:to>
    <xdr:sp macro="" textlink="">
      <xdr:nvSpPr>
        <xdr:cNvPr id="191" name="楕円 190"/>
        <xdr:cNvSpPr/>
      </xdr:nvSpPr>
      <xdr:spPr>
        <a:xfrm>
          <a:off x="4584700" y="13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149902</xdr:rowOff>
    </xdr:from>
    <xdr:ext cx="378565" cy="259045"/>
    <xdr:sp macro="" textlink="">
      <xdr:nvSpPr>
        <xdr:cNvPr id="192" name="維持補修費該当値テキスト"/>
        <xdr:cNvSpPr txBox="1"/>
      </xdr:nvSpPr>
      <xdr:spPr>
        <a:xfrm>
          <a:off x="4686300" y="13351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64988</xdr:rowOff>
    </xdr:from>
    <xdr:to>
      <xdr:col>20</xdr:col>
      <xdr:colOff>38100</xdr:colOff>
      <xdr:row>78</xdr:row>
      <xdr:rowOff>166588</xdr:rowOff>
    </xdr:to>
    <xdr:sp macro="" textlink="">
      <xdr:nvSpPr>
        <xdr:cNvPr id="193" name="楕円 192"/>
        <xdr:cNvSpPr/>
      </xdr:nvSpPr>
      <xdr:spPr>
        <a:xfrm>
          <a:off x="3746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157715</xdr:rowOff>
    </xdr:from>
    <xdr:ext cx="378565" cy="259045"/>
    <xdr:sp macro="" textlink="">
      <xdr:nvSpPr>
        <xdr:cNvPr id="194" name="テキスト ボックス 193"/>
        <xdr:cNvSpPr txBox="1"/>
      </xdr:nvSpPr>
      <xdr:spPr>
        <a:xfrm>
          <a:off x="3608017" y="13530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70155</xdr:rowOff>
    </xdr:from>
    <xdr:to>
      <xdr:col>15</xdr:col>
      <xdr:colOff>101600</xdr:colOff>
      <xdr:row>79</xdr:row>
      <xdr:rowOff>305</xdr:rowOff>
    </xdr:to>
    <xdr:sp macro="" textlink="">
      <xdr:nvSpPr>
        <xdr:cNvPr id="195" name="楕円 194"/>
        <xdr:cNvSpPr/>
      </xdr:nvSpPr>
      <xdr:spPr>
        <a:xfrm>
          <a:off x="2857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162882</xdr:rowOff>
    </xdr:from>
    <xdr:ext cx="378565" cy="259045"/>
    <xdr:sp macro="" textlink="">
      <xdr:nvSpPr>
        <xdr:cNvPr id="196" name="テキスト ボックス 195"/>
        <xdr:cNvSpPr txBox="1"/>
      </xdr:nvSpPr>
      <xdr:spPr>
        <a:xfrm>
          <a:off x="2719017" y="1353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68235</xdr:rowOff>
    </xdr:from>
    <xdr:to>
      <xdr:col>10</xdr:col>
      <xdr:colOff>165100</xdr:colOff>
      <xdr:row>78</xdr:row>
      <xdr:rowOff>169835</xdr:rowOff>
    </xdr:to>
    <xdr:sp macro="" textlink="">
      <xdr:nvSpPr>
        <xdr:cNvPr id="197" name="楕円 196"/>
        <xdr:cNvSpPr/>
      </xdr:nvSpPr>
      <xdr:spPr>
        <a:xfrm>
          <a:off x="1968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160962</xdr:rowOff>
    </xdr:from>
    <xdr:ext cx="378565" cy="259045"/>
    <xdr:sp macro="" textlink="">
      <xdr:nvSpPr>
        <xdr:cNvPr id="198" name="テキスト ボックス 197"/>
        <xdr:cNvSpPr txBox="1"/>
      </xdr:nvSpPr>
      <xdr:spPr>
        <a:xfrm>
          <a:off x="1830017" y="1353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66405</xdr:rowOff>
    </xdr:from>
    <xdr:to>
      <xdr:col>6</xdr:col>
      <xdr:colOff>38100</xdr:colOff>
      <xdr:row>78</xdr:row>
      <xdr:rowOff>168005</xdr:rowOff>
    </xdr:to>
    <xdr:sp macro="" textlink="">
      <xdr:nvSpPr>
        <xdr:cNvPr id="199" name="楕円 198"/>
        <xdr:cNvSpPr/>
      </xdr:nvSpPr>
      <xdr:spPr>
        <a:xfrm>
          <a:off x="1079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159132</xdr:rowOff>
    </xdr:from>
    <xdr:ext cx="378565" cy="259045"/>
    <xdr:sp macro="" textlink="">
      <xdr:nvSpPr>
        <xdr:cNvPr id="200" name="テキスト ボックス 199"/>
        <xdr:cNvSpPr txBox="1"/>
      </xdr:nvSpPr>
      <xdr:spPr>
        <a:xfrm>
          <a:off x="941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56900</xdr:rowOff>
    </xdr:from>
    <xdr:to>
      <xdr:col>24</xdr:col>
      <xdr:colOff>63500</xdr:colOff>
      <xdr:row>96</xdr:row>
      <xdr:rowOff>61153</xdr:rowOff>
    </xdr:to>
    <xdr:cxnSp macro="">
      <xdr:nvCxnSpPr>
        <xdr:cNvPr id="228" name="直線コネクタ 227"/>
        <xdr:cNvCxnSpPr/>
      </xdr:nvCxnSpPr>
      <xdr:spPr>
        <a:xfrm flipV="1">
          <a:off x="3797300" y="16516100"/>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61153</xdr:rowOff>
    </xdr:from>
    <xdr:to>
      <xdr:col>19</xdr:col>
      <xdr:colOff>177800</xdr:colOff>
      <xdr:row>96</xdr:row>
      <xdr:rowOff>150155</xdr:rowOff>
    </xdr:to>
    <xdr:cxnSp macro="">
      <xdr:nvCxnSpPr>
        <xdr:cNvPr id="231" name="直線コネクタ 230"/>
        <xdr:cNvCxnSpPr/>
      </xdr:nvCxnSpPr>
      <xdr:spPr>
        <a:xfrm flipV="1">
          <a:off x="2908300" y="16520353"/>
          <a:ext cx="8890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150155</xdr:rowOff>
    </xdr:from>
    <xdr:to>
      <xdr:col>15</xdr:col>
      <xdr:colOff>50800</xdr:colOff>
      <xdr:row>97</xdr:row>
      <xdr:rowOff>22671</xdr:rowOff>
    </xdr:to>
    <xdr:cxnSp macro="">
      <xdr:nvCxnSpPr>
        <xdr:cNvPr id="234" name="直線コネクタ 233"/>
        <xdr:cNvCxnSpPr/>
      </xdr:nvCxnSpPr>
      <xdr:spPr>
        <a:xfrm flipV="1">
          <a:off x="2019300" y="16609355"/>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22671</xdr:rowOff>
    </xdr:from>
    <xdr:to>
      <xdr:col>10</xdr:col>
      <xdr:colOff>114300</xdr:colOff>
      <xdr:row>97</xdr:row>
      <xdr:rowOff>46279</xdr:rowOff>
    </xdr:to>
    <xdr:cxnSp macro="">
      <xdr:nvCxnSpPr>
        <xdr:cNvPr id="237" name="直線コネクタ 236"/>
        <xdr:cNvCxnSpPr/>
      </xdr:nvCxnSpPr>
      <xdr:spPr>
        <a:xfrm flipV="1">
          <a:off x="1130300" y="16653321"/>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6100</xdr:rowOff>
    </xdr:from>
    <xdr:to>
      <xdr:col>24</xdr:col>
      <xdr:colOff>114300</xdr:colOff>
      <xdr:row>96</xdr:row>
      <xdr:rowOff>107700</xdr:rowOff>
    </xdr:to>
    <xdr:sp macro="" textlink="">
      <xdr:nvSpPr>
        <xdr:cNvPr id="247" name="楕円 246"/>
        <xdr:cNvSpPr/>
      </xdr:nvSpPr>
      <xdr:spPr>
        <a:xfrm>
          <a:off x="4584700" y="16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155977</xdr:rowOff>
    </xdr:from>
    <xdr:ext cx="534377" cy="259045"/>
    <xdr:sp macro="" textlink="">
      <xdr:nvSpPr>
        <xdr:cNvPr id="248" name="扶助費該当値テキスト"/>
        <xdr:cNvSpPr txBox="1"/>
      </xdr:nvSpPr>
      <xdr:spPr>
        <a:xfrm>
          <a:off x="4686300" y="1644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10353</xdr:rowOff>
    </xdr:from>
    <xdr:to>
      <xdr:col>20</xdr:col>
      <xdr:colOff>38100</xdr:colOff>
      <xdr:row>96</xdr:row>
      <xdr:rowOff>111953</xdr:rowOff>
    </xdr:to>
    <xdr:sp macro="" textlink="">
      <xdr:nvSpPr>
        <xdr:cNvPr id="249" name="楕円 248"/>
        <xdr:cNvSpPr/>
      </xdr:nvSpPr>
      <xdr:spPr>
        <a:xfrm>
          <a:off x="3746500" y="164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103080</xdr:rowOff>
    </xdr:from>
    <xdr:ext cx="534377" cy="259045"/>
    <xdr:sp macro="" textlink="">
      <xdr:nvSpPr>
        <xdr:cNvPr id="250" name="テキスト ボックス 249"/>
        <xdr:cNvSpPr txBox="1"/>
      </xdr:nvSpPr>
      <xdr:spPr>
        <a:xfrm>
          <a:off x="3530111" y="165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99355</xdr:rowOff>
    </xdr:from>
    <xdr:to>
      <xdr:col>15</xdr:col>
      <xdr:colOff>101600</xdr:colOff>
      <xdr:row>97</xdr:row>
      <xdr:rowOff>29505</xdr:rowOff>
    </xdr:to>
    <xdr:sp macro="" textlink="">
      <xdr:nvSpPr>
        <xdr:cNvPr id="251" name="楕円 250"/>
        <xdr:cNvSpPr/>
      </xdr:nvSpPr>
      <xdr:spPr>
        <a:xfrm>
          <a:off x="2857500" y="165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20632</xdr:rowOff>
    </xdr:from>
    <xdr:ext cx="534377" cy="259045"/>
    <xdr:sp macro="" textlink="">
      <xdr:nvSpPr>
        <xdr:cNvPr id="252" name="テキスト ボックス 251"/>
        <xdr:cNvSpPr txBox="1"/>
      </xdr:nvSpPr>
      <xdr:spPr>
        <a:xfrm>
          <a:off x="2641111" y="1665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143321</xdr:rowOff>
    </xdr:from>
    <xdr:to>
      <xdr:col>10</xdr:col>
      <xdr:colOff>165100</xdr:colOff>
      <xdr:row>97</xdr:row>
      <xdr:rowOff>73471</xdr:rowOff>
    </xdr:to>
    <xdr:sp macro="" textlink="">
      <xdr:nvSpPr>
        <xdr:cNvPr id="253" name="楕円 252"/>
        <xdr:cNvSpPr/>
      </xdr:nvSpPr>
      <xdr:spPr>
        <a:xfrm>
          <a:off x="1968500" y="166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64598</xdr:rowOff>
    </xdr:from>
    <xdr:ext cx="534377" cy="259045"/>
    <xdr:sp macro="" textlink="">
      <xdr:nvSpPr>
        <xdr:cNvPr id="254" name="テキスト ボックス 253"/>
        <xdr:cNvSpPr txBox="1"/>
      </xdr:nvSpPr>
      <xdr:spPr>
        <a:xfrm>
          <a:off x="1752111" y="166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166929</xdr:rowOff>
    </xdr:from>
    <xdr:to>
      <xdr:col>6</xdr:col>
      <xdr:colOff>38100</xdr:colOff>
      <xdr:row>97</xdr:row>
      <xdr:rowOff>97079</xdr:rowOff>
    </xdr:to>
    <xdr:sp macro="" textlink="">
      <xdr:nvSpPr>
        <xdr:cNvPr id="255" name="楕円 254"/>
        <xdr:cNvSpPr/>
      </xdr:nvSpPr>
      <xdr:spPr>
        <a:xfrm>
          <a:off x="1079500" y="166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88206</xdr:rowOff>
    </xdr:from>
    <xdr:ext cx="534377" cy="259045"/>
    <xdr:sp macro="" textlink="">
      <xdr:nvSpPr>
        <xdr:cNvPr id="256" name="テキスト ボックス 255"/>
        <xdr:cNvSpPr txBox="1"/>
      </xdr:nvSpPr>
      <xdr:spPr>
        <a:xfrm>
          <a:off x="863111" y="167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109082</xdr:rowOff>
    </xdr:from>
    <xdr:to>
      <xdr:col>55</xdr:col>
      <xdr:colOff>0</xdr:colOff>
      <xdr:row>37</xdr:row>
      <xdr:rowOff>126513</xdr:rowOff>
    </xdr:to>
    <xdr:cxnSp macro="">
      <xdr:nvCxnSpPr>
        <xdr:cNvPr id="289" name="直線コネクタ 288"/>
        <xdr:cNvCxnSpPr/>
      </xdr:nvCxnSpPr>
      <xdr:spPr>
        <a:xfrm>
          <a:off x="9639300" y="6452732"/>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88536</xdr:rowOff>
    </xdr:from>
    <xdr:to>
      <xdr:col>50</xdr:col>
      <xdr:colOff>114300</xdr:colOff>
      <xdr:row>37</xdr:row>
      <xdr:rowOff>109082</xdr:rowOff>
    </xdr:to>
    <xdr:cxnSp macro="">
      <xdr:nvCxnSpPr>
        <xdr:cNvPr id="292" name="直線コネクタ 291"/>
        <xdr:cNvCxnSpPr/>
      </xdr:nvCxnSpPr>
      <xdr:spPr>
        <a:xfrm>
          <a:off x="8750300" y="6432186"/>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88536</xdr:rowOff>
    </xdr:from>
    <xdr:to>
      <xdr:col>45</xdr:col>
      <xdr:colOff>177800</xdr:colOff>
      <xdr:row>37</xdr:row>
      <xdr:rowOff>151259</xdr:rowOff>
    </xdr:to>
    <xdr:cxnSp macro="">
      <xdr:nvCxnSpPr>
        <xdr:cNvPr id="295" name="直線コネクタ 294"/>
        <xdr:cNvCxnSpPr/>
      </xdr:nvCxnSpPr>
      <xdr:spPr>
        <a:xfrm flipV="1">
          <a:off x="7861300" y="6432186"/>
          <a:ext cx="889000" cy="6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151259</xdr:rowOff>
    </xdr:from>
    <xdr:to>
      <xdr:col>41</xdr:col>
      <xdr:colOff>50800</xdr:colOff>
      <xdr:row>37</xdr:row>
      <xdr:rowOff>157516</xdr:rowOff>
    </xdr:to>
    <xdr:cxnSp macro="">
      <xdr:nvCxnSpPr>
        <xdr:cNvPr id="298" name="直線コネクタ 297"/>
        <xdr:cNvCxnSpPr/>
      </xdr:nvCxnSpPr>
      <xdr:spPr>
        <a:xfrm flipV="1">
          <a:off x="6972300" y="6494909"/>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75713</xdr:rowOff>
    </xdr:from>
    <xdr:to>
      <xdr:col>55</xdr:col>
      <xdr:colOff>50800</xdr:colOff>
      <xdr:row>38</xdr:row>
      <xdr:rowOff>5863</xdr:rowOff>
    </xdr:to>
    <xdr:sp macro="" textlink="">
      <xdr:nvSpPr>
        <xdr:cNvPr id="308" name="楕円 307"/>
        <xdr:cNvSpPr/>
      </xdr:nvSpPr>
      <xdr:spPr>
        <a:xfrm>
          <a:off x="10426700" y="64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54140</xdr:rowOff>
    </xdr:from>
    <xdr:ext cx="534377" cy="259045"/>
    <xdr:sp macro="" textlink="">
      <xdr:nvSpPr>
        <xdr:cNvPr id="309" name="補助費等該当値テキスト"/>
        <xdr:cNvSpPr txBox="1"/>
      </xdr:nvSpPr>
      <xdr:spPr>
        <a:xfrm>
          <a:off x="10528300" y="63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58282</xdr:rowOff>
    </xdr:from>
    <xdr:to>
      <xdr:col>50</xdr:col>
      <xdr:colOff>165100</xdr:colOff>
      <xdr:row>37</xdr:row>
      <xdr:rowOff>159882</xdr:rowOff>
    </xdr:to>
    <xdr:sp macro="" textlink="">
      <xdr:nvSpPr>
        <xdr:cNvPr id="310" name="楕円 309"/>
        <xdr:cNvSpPr/>
      </xdr:nvSpPr>
      <xdr:spPr>
        <a:xfrm>
          <a:off x="9588500" y="64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151009</xdr:rowOff>
    </xdr:from>
    <xdr:ext cx="534377" cy="259045"/>
    <xdr:sp macro="" textlink="">
      <xdr:nvSpPr>
        <xdr:cNvPr id="311" name="テキスト ボックス 310"/>
        <xdr:cNvSpPr txBox="1"/>
      </xdr:nvSpPr>
      <xdr:spPr>
        <a:xfrm>
          <a:off x="9372111" y="64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37736</xdr:rowOff>
    </xdr:from>
    <xdr:to>
      <xdr:col>46</xdr:col>
      <xdr:colOff>38100</xdr:colOff>
      <xdr:row>37</xdr:row>
      <xdr:rowOff>139336</xdr:rowOff>
    </xdr:to>
    <xdr:sp macro="" textlink="">
      <xdr:nvSpPr>
        <xdr:cNvPr id="312" name="楕円 311"/>
        <xdr:cNvSpPr/>
      </xdr:nvSpPr>
      <xdr:spPr>
        <a:xfrm>
          <a:off x="8699500" y="63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130463</xdr:rowOff>
    </xdr:from>
    <xdr:ext cx="534377" cy="259045"/>
    <xdr:sp macro="" textlink="">
      <xdr:nvSpPr>
        <xdr:cNvPr id="313" name="テキスト ボックス 312"/>
        <xdr:cNvSpPr txBox="1"/>
      </xdr:nvSpPr>
      <xdr:spPr>
        <a:xfrm>
          <a:off x="8483111" y="64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100459</xdr:rowOff>
    </xdr:from>
    <xdr:to>
      <xdr:col>41</xdr:col>
      <xdr:colOff>101600</xdr:colOff>
      <xdr:row>38</xdr:row>
      <xdr:rowOff>30609</xdr:rowOff>
    </xdr:to>
    <xdr:sp macro="" textlink="">
      <xdr:nvSpPr>
        <xdr:cNvPr id="314" name="楕円 313"/>
        <xdr:cNvSpPr/>
      </xdr:nvSpPr>
      <xdr:spPr>
        <a:xfrm>
          <a:off x="7810500" y="64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21735</xdr:rowOff>
    </xdr:from>
    <xdr:ext cx="534377" cy="259045"/>
    <xdr:sp macro="" textlink="">
      <xdr:nvSpPr>
        <xdr:cNvPr id="315" name="テキスト ボックス 314"/>
        <xdr:cNvSpPr txBox="1"/>
      </xdr:nvSpPr>
      <xdr:spPr>
        <a:xfrm>
          <a:off x="7594111" y="65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106716</xdr:rowOff>
    </xdr:from>
    <xdr:to>
      <xdr:col>36</xdr:col>
      <xdr:colOff>165100</xdr:colOff>
      <xdr:row>38</xdr:row>
      <xdr:rowOff>36866</xdr:rowOff>
    </xdr:to>
    <xdr:sp macro="" textlink="">
      <xdr:nvSpPr>
        <xdr:cNvPr id="316" name="楕円 315"/>
        <xdr:cNvSpPr/>
      </xdr:nvSpPr>
      <xdr:spPr>
        <a:xfrm>
          <a:off x="6921500" y="64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27994</xdr:rowOff>
    </xdr:from>
    <xdr:ext cx="534377" cy="259045"/>
    <xdr:sp macro="" textlink="">
      <xdr:nvSpPr>
        <xdr:cNvPr id="317" name="テキスト ボックス 316"/>
        <xdr:cNvSpPr txBox="1"/>
      </xdr:nvSpPr>
      <xdr:spPr>
        <a:xfrm>
          <a:off x="6705111" y="654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89481</xdr:rowOff>
    </xdr:from>
    <xdr:to>
      <xdr:col>55</xdr:col>
      <xdr:colOff>0</xdr:colOff>
      <xdr:row>58</xdr:row>
      <xdr:rowOff>6074</xdr:rowOff>
    </xdr:to>
    <xdr:cxnSp macro="">
      <xdr:nvCxnSpPr>
        <xdr:cNvPr id="344" name="直線コネクタ 343"/>
        <xdr:cNvCxnSpPr/>
      </xdr:nvCxnSpPr>
      <xdr:spPr>
        <a:xfrm flipV="1">
          <a:off x="9639300" y="9862131"/>
          <a:ext cx="838200" cy="8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6074</xdr:rowOff>
    </xdr:from>
    <xdr:to>
      <xdr:col>50</xdr:col>
      <xdr:colOff>114300</xdr:colOff>
      <xdr:row>58</xdr:row>
      <xdr:rowOff>33972</xdr:rowOff>
    </xdr:to>
    <xdr:cxnSp macro="">
      <xdr:nvCxnSpPr>
        <xdr:cNvPr id="347" name="直線コネクタ 346"/>
        <xdr:cNvCxnSpPr/>
      </xdr:nvCxnSpPr>
      <xdr:spPr>
        <a:xfrm flipV="1">
          <a:off x="8750300" y="9950174"/>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5279</xdr:rowOff>
    </xdr:from>
    <xdr:to>
      <xdr:col>45</xdr:col>
      <xdr:colOff>177800</xdr:colOff>
      <xdr:row>58</xdr:row>
      <xdr:rowOff>33972</xdr:rowOff>
    </xdr:to>
    <xdr:cxnSp macro="">
      <xdr:nvCxnSpPr>
        <xdr:cNvPr id="350" name="直線コネクタ 349"/>
        <xdr:cNvCxnSpPr/>
      </xdr:nvCxnSpPr>
      <xdr:spPr>
        <a:xfrm>
          <a:off x="7861300" y="9949379"/>
          <a:ext cx="889000" cy="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5279</xdr:rowOff>
    </xdr:from>
    <xdr:to>
      <xdr:col>41</xdr:col>
      <xdr:colOff>50800</xdr:colOff>
      <xdr:row>58</xdr:row>
      <xdr:rowOff>43052</xdr:rowOff>
    </xdr:to>
    <xdr:cxnSp macro="">
      <xdr:nvCxnSpPr>
        <xdr:cNvPr id="353" name="直線コネクタ 352"/>
        <xdr:cNvCxnSpPr/>
      </xdr:nvCxnSpPr>
      <xdr:spPr>
        <a:xfrm flipV="1">
          <a:off x="6972300" y="9949379"/>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38681</xdr:rowOff>
    </xdr:from>
    <xdr:to>
      <xdr:col>55</xdr:col>
      <xdr:colOff>50800</xdr:colOff>
      <xdr:row>57</xdr:row>
      <xdr:rowOff>140281</xdr:rowOff>
    </xdr:to>
    <xdr:sp macro="" textlink="">
      <xdr:nvSpPr>
        <xdr:cNvPr id="363" name="楕円 362"/>
        <xdr:cNvSpPr/>
      </xdr:nvSpPr>
      <xdr:spPr>
        <a:xfrm>
          <a:off x="10426700" y="9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61558</xdr:rowOff>
    </xdr:from>
    <xdr:ext cx="534377" cy="259045"/>
    <xdr:sp macro="" textlink="">
      <xdr:nvSpPr>
        <xdr:cNvPr id="364" name="普通建設事業費該当値テキスト"/>
        <xdr:cNvSpPr txBox="1"/>
      </xdr:nvSpPr>
      <xdr:spPr>
        <a:xfrm>
          <a:off x="10528300" y="96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126724</xdr:rowOff>
    </xdr:from>
    <xdr:to>
      <xdr:col>50</xdr:col>
      <xdr:colOff>165100</xdr:colOff>
      <xdr:row>58</xdr:row>
      <xdr:rowOff>56874</xdr:rowOff>
    </xdr:to>
    <xdr:sp macro="" textlink="">
      <xdr:nvSpPr>
        <xdr:cNvPr id="365" name="楕円 364"/>
        <xdr:cNvSpPr/>
      </xdr:nvSpPr>
      <xdr:spPr>
        <a:xfrm>
          <a:off x="9588500" y="98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48001</xdr:rowOff>
    </xdr:from>
    <xdr:ext cx="534377" cy="259045"/>
    <xdr:sp macro="" textlink="">
      <xdr:nvSpPr>
        <xdr:cNvPr id="366" name="テキスト ボックス 365"/>
        <xdr:cNvSpPr txBox="1"/>
      </xdr:nvSpPr>
      <xdr:spPr>
        <a:xfrm>
          <a:off x="9372111" y="99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154622</xdr:rowOff>
    </xdr:from>
    <xdr:to>
      <xdr:col>46</xdr:col>
      <xdr:colOff>38100</xdr:colOff>
      <xdr:row>58</xdr:row>
      <xdr:rowOff>84772</xdr:rowOff>
    </xdr:to>
    <xdr:sp macro="" textlink="">
      <xdr:nvSpPr>
        <xdr:cNvPr id="367" name="楕円 366"/>
        <xdr:cNvSpPr/>
      </xdr:nvSpPr>
      <xdr:spPr>
        <a:xfrm>
          <a:off x="8699500" y="9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75899</xdr:rowOff>
    </xdr:from>
    <xdr:ext cx="534377" cy="259045"/>
    <xdr:sp macro="" textlink="">
      <xdr:nvSpPr>
        <xdr:cNvPr id="368" name="テキスト ボックス 367"/>
        <xdr:cNvSpPr txBox="1"/>
      </xdr:nvSpPr>
      <xdr:spPr>
        <a:xfrm>
          <a:off x="8483111" y="100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125929</xdr:rowOff>
    </xdr:from>
    <xdr:to>
      <xdr:col>41</xdr:col>
      <xdr:colOff>101600</xdr:colOff>
      <xdr:row>58</xdr:row>
      <xdr:rowOff>56079</xdr:rowOff>
    </xdr:to>
    <xdr:sp macro="" textlink="">
      <xdr:nvSpPr>
        <xdr:cNvPr id="369" name="楕円 368"/>
        <xdr:cNvSpPr/>
      </xdr:nvSpPr>
      <xdr:spPr>
        <a:xfrm>
          <a:off x="7810500" y="98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47206</xdr:rowOff>
    </xdr:from>
    <xdr:ext cx="534377" cy="259045"/>
    <xdr:sp macro="" textlink="">
      <xdr:nvSpPr>
        <xdr:cNvPr id="370" name="テキスト ボックス 369"/>
        <xdr:cNvSpPr txBox="1"/>
      </xdr:nvSpPr>
      <xdr:spPr>
        <a:xfrm>
          <a:off x="7594111" y="999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163702</xdr:rowOff>
    </xdr:from>
    <xdr:to>
      <xdr:col>36</xdr:col>
      <xdr:colOff>165100</xdr:colOff>
      <xdr:row>58</xdr:row>
      <xdr:rowOff>93852</xdr:rowOff>
    </xdr:to>
    <xdr:sp macro="" textlink="">
      <xdr:nvSpPr>
        <xdr:cNvPr id="371" name="楕円 370"/>
        <xdr:cNvSpPr/>
      </xdr:nvSpPr>
      <xdr:spPr>
        <a:xfrm>
          <a:off x="6921500" y="99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84979</xdr:rowOff>
    </xdr:from>
    <xdr:ext cx="534377" cy="259045"/>
    <xdr:sp macro="" textlink="">
      <xdr:nvSpPr>
        <xdr:cNvPr id="372" name="テキスト ボックス 371"/>
        <xdr:cNvSpPr txBox="1"/>
      </xdr:nvSpPr>
      <xdr:spPr>
        <a:xfrm>
          <a:off x="6705111" y="100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169614</xdr:rowOff>
    </xdr:from>
    <xdr:to>
      <xdr:col>55</xdr:col>
      <xdr:colOff>0</xdr:colOff>
      <xdr:row>79</xdr:row>
      <xdr:rowOff>41250</xdr:rowOff>
    </xdr:to>
    <xdr:cxnSp macro="">
      <xdr:nvCxnSpPr>
        <xdr:cNvPr id="403" name="直線コネクタ 402"/>
        <xdr:cNvCxnSpPr/>
      </xdr:nvCxnSpPr>
      <xdr:spPr>
        <a:xfrm flipV="1">
          <a:off x="9639300" y="13542714"/>
          <a:ext cx="8382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41250</xdr:rowOff>
    </xdr:from>
    <xdr:to>
      <xdr:col>50</xdr:col>
      <xdr:colOff>114300</xdr:colOff>
      <xdr:row>79</xdr:row>
      <xdr:rowOff>84553</xdr:rowOff>
    </xdr:to>
    <xdr:cxnSp macro="">
      <xdr:nvCxnSpPr>
        <xdr:cNvPr id="406" name="直線コネクタ 405"/>
        <xdr:cNvCxnSpPr/>
      </xdr:nvCxnSpPr>
      <xdr:spPr>
        <a:xfrm flipV="1">
          <a:off x="8750300" y="13585800"/>
          <a:ext cx="8890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71817</xdr:rowOff>
    </xdr:from>
    <xdr:to>
      <xdr:col>45</xdr:col>
      <xdr:colOff>177800</xdr:colOff>
      <xdr:row>79</xdr:row>
      <xdr:rowOff>84553</xdr:rowOff>
    </xdr:to>
    <xdr:cxnSp macro="">
      <xdr:nvCxnSpPr>
        <xdr:cNvPr id="409" name="直線コネクタ 408"/>
        <xdr:cNvCxnSpPr/>
      </xdr:nvCxnSpPr>
      <xdr:spPr>
        <a:xfrm>
          <a:off x="7861300" y="1361636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71817</xdr:rowOff>
    </xdr:from>
    <xdr:to>
      <xdr:col>41</xdr:col>
      <xdr:colOff>50800</xdr:colOff>
      <xdr:row>79</xdr:row>
      <xdr:rowOff>94774</xdr:rowOff>
    </xdr:to>
    <xdr:cxnSp macro="">
      <xdr:nvCxnSpPr>
        <xdr:cNvPr id="412" name="直線コネクタ 411"/>
        <xdr:cNvCxnSpPr/>
      </xdr:nvCxnSpPr>
      <xdr:spPr>
        <a:xfrm flipV="1">
          <a:off x="6972300" y="13616367"/>
          <a:ext cx="8890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118814</xdr:rowOff>
    </xdr:from>
    <xdr:to>
      <xdr:col>55</xdr:col>
      <xdr:colOff>50800</xdr:colOff>
      <xdr:row>79</xdr:row>
      <xdr:rowOff>48964</xdr:rowOff>
    </xdr:to>
    <xdr:sp macro="" textlink="">
      <xdr:nvSpPr>
        <xdr:cNvPr id="422" name="楕円 421"/>
        <xdr:cNvSpPr/>
      </xdr:nvSpPr>
      <xdr:spPr>
        <a:xfrm>
          <a:off x="10426700" y="134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65629</xdr:rowOff>
    </xdr:from>
    <xdr:ext cx="469744" cy="259045"/>
    <xdr:sp macro="" textlink="">
      <xdr:nvSpPr>
        <xdr:cNvPr id="423" name="普通建設事業費 （ うち新規整備　）該当値テキスト"/>
        <xdr:cNvSpPr txBox="1"/>
      </xdr:nvSpPr>
      <xdr:spPr>
        <a:xfrm>
          <a:off x="10528300" y="13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161900</xdr:rowOff>
    </xdr:from>
    <xdr:to>
      <xdr:col>50</xdr:col>
      <xdr:colOff>165100</xdr:colOff>
      <xdr:row>79</xdr:row>
      <xdr:rowOff>92050</xdr:rowOff>
    </xdr:to>
    <xdr:sp macro="" textlink="">
      <xdr:nvSpPr>
        <xdr:cNvPr id="424" name="楕円 423"/>
        <xdr:cNvSpPr/>
      </xdr:nvSpPr>
      <xdr:spPr>
        <a:xfrm>
          <a:off x="95885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83177</xdr:rowOff>
    </xdr:from>
    <xdr:ext cx="469744" cy="259045"/>
    <xdr:sp macro="" textlink="">
      <xdr:nvSpPr>
        <xdr:cNvPr id="425" name="テキスト ボックス 424"/>
        <xdr:cNvSpPr txBox="1"/>
      </xdr:nvSpPr>
      <xdr:spPr>
        <a:xfrm>
          <a:off x="9404428" y="136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33753</xdr:rowOff>
    </xdr:from>
    <xdr:to>
      <xdr:col>46</xdr:col>
      <xdr:colOff>38100</xdr:colOff>
      <xdr:row>79</xdr:row>
      <xdr:rowOff>135353</xdr:rowOff>
    </xdr:to>
    <xdr:sp macro="" textlink="">
      <xdr:nvSpPr>
        <xdr:cNvPr id="426" name="楕円 425"/>
        <xdr:cNvSpPr/>
      </xdr:nvSpPr>
      <xdr:spPr>
        <a:xfrm>
          <a:off x="8699500" y="135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126480</xdr:rowOff>
    </xdr:from>
    <xdr:ext cx="469744" cy="259045"/>
    <xdr:sp macro="" textlink="">
      <xdr:nvSpPr>
        <xdr:cNvPr id="427" name="テキスト ボックス 426"/>
        <xdr:cNvSpPr txBox="1"/>
      </xdr:nvSpPr>
      <xdr:spPr>
        <a:xfrm>
          <a:off x="8515428" y="1367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21017</xdr:rowOff>
    </xdr:from>
    <xdr:to>
      <xdr:col>41</xdr:col>
      <xdr:colOff>101600</xdr:colOff>
      <xdr:row>79</xdr:row>
      <xdr:rowOff>122617</xdr:rowOff>
    </xdr:to>
    <xdr:sp macro="" textlink="">
      <xdr:nvSpPr>
        <xdr:cNvPr id="428" name="楕円 427"/>
        <xdr:cNvSpPr/>
      </xdr:nvSpPr>
      <xdr:spPr>
        <a:xfrm>
          <a:off x="7810500" y="135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113744</xdr:rowOff>
    </xdr:from>
    <xdr:ext cx="469744" cy="259045"/>
    <xdr:sp macro="" textlink="">
      <xdr:nvSpPr>
        <xdr:cNvPr id="429" name="テキスト ボックス 428"/>
        <xdr:cNvSpPr txBox="1"/>
      </xdr:nvSpPr>
      <xdr:spPr>
        <a:xfrm>
          <a:off x="7626428" y="1365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43974</xdr:rowOff>
    </xdr:from>
    <xdr:to>
      <xdr:col>36</xdr:col>
      <xdr:colOff>165100</xdr:colOff>
      <xdr:row>79</xdr:row>
      <xdr:rowOff>145574</xdr:rowOff>
    </xdr:to>
    <xdr:sp macro="" textlink="">
      <xdr:nvSpPr>
        <xdr:cNvPr id="430" name="楕円 429"/>
        <xdr:cNvSpPr/>
      </xdr:nvSpPr>
      <xdr:spPr>
        <a:xfrm>
          <a:off x="6921500" y="135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136701</xdr:rowOff>
    </xdr:from>
    <xdr:ext cx="378565" cy="259045"/>
    <xdr:sp macro="" textlink="">
      <xdr:nvSpPr>
        <xdr:cNvPr id="431" name="テキスト ボックス 430"/>
        <xdr:cNvSpPr txBox="1"/>
      </xdr:nvSpPr>
      <xdr:spPr>
        <a:xfrm>
          <a:off x="6783017" y="13681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80852</xdr:rowOff>
    </xdr:from>
    <xdr:to>
      <xdr:col>55</xdr:col>
      <xdr:colOff>0</xdr:colOff>
      <xdr:row>97</xdr:row>
      <xdr:rowOff>138737</xdr:rowOff>
    </xdr:to>
    <xdr:cxnSp macro="">
      <xdr:nvCxnSpPr>
        <xdr:cNvPr id="462" name="直線コネクタ 461"/>
        <xdr:cNvCxnSpPr/>
      </xdr:nvCxnSpPr>
      <xdr:spPr>
        <a:xfrm flipV="1">
          <a:off x="9639300" y="16711502"/>
          <a:ext cx="838200" cy="5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98095</xdr:rowOff>
    </xdr:from>
    <xdr:to>
      <xdr:col>50</xdr:col>
      <xdr:colOff>114300</xdr:colOff>
      <xdr:row>97</xdr:row>
      <xdr:rowOff>138737</xdr:rowOff>
    </xdr:to>
    <xdr:cxnSp macro="">
      <xdr:nvCxnSpPr>
        <xdr:cNvPr id="465" name="直線コネクタ 464"/>
        <xdr:cNvCxnSpPr/>
      </xdr:nvCxnSpPr>
      <xdr:spPr>
        <a:xfrm>
          <a:off x="8750300" y="16728745"/>
          <a:ext cx="889000" cy="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63528</xdr:rowOff>
    </xdr:from>
    <xdr:to>
      <xdr:col>45</xdr:col>
      <xdr:colOff>177800</xdr:colOff>
      <xdr:row>97</xdr:row>
      <xdr:rowOff>98095</xdr:rowOff>
    </xdr:to>
    <xdr:cxnSp macro="">
      <xdr:nvCxnSpPr>
        <xdr:cNvPr id="468" name="直線コネクタ 467"/>
        <xdr:cNvCxnSpPr/>
      </xdr:nvCxnSpPr>
      <xdr:spPr>
        <a:xfrm>
          <a:off x="7861300" y="16694178"/>
          <a:ext cx="8890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63528</xdr:rowOff>
    </xdr:from>
    <xdr:to>
      <xdr:col>41</xdr:col>
      <xdr:colOff>50800</xdr:colOff>
      <xdr:row>98</xdr:row>
      <xdr:rowOff>5186</xdr:rowOff>
    </xdr:to>
    <xdr:cxnSp macro="">
      <xdr:nvCxnSpPr>
        <xdr:cNvPr id="471" name="直線コネクタ 470"/>
        <xdr:cNvCxnSpPr/>
      </xdr:nvCxnSpPr>
      <xdr:spPr>
        <a:xfrm flipV="1">
          <a:off x="6972300" y="16694178"/>
          <a:ext cx="889000" cy="1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30052</xdr:rowOff>
    </xdr:from>
    <xdr:to>
      <xdr:col>55</xdr:col>
      <xdr:colOff>50800</xdr:colOff>
      <xdr:row>97</xdr:row>
      <xdr:rowOff>131652</xdr:rowOff>
    </xdr:to>
    <xdr:sp macro="" textlink="">
      <xdr:nvSpPr>
        <xdr:cNvPr id="481" name="楕円 480"/>
        <xdr:cNvSpPr/>
      </xdr:nvSpPr>
      <xdr:spPr>
        <a:xfrm>
          <a:off x="10426700" y="166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52929</xdr:rowOff>
    </xdr:from>
    <xdr:ext cx="534377" cy="259045"/>
    <xdr:sp macro="" textlink="">
      <xdr:nvSpPr>
        <xdr:cNvPr id="482" name="普通建設事業費 （ うち更新整備　）該当値テキスト"/>
        <xdr:cNvSpPr txBox="1"/>
      </xdr:nvSpPr>
      <xdr:spPr>
        <a:xfrm>
          <a:off x="10528300" y="1651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87937</xdr:rowOff>
    </xdr:from>
    <xdr:to>
      <xdr:col>50</xdr:col>
      <xdr:colOff>165100</xdr:colOff>
      <xdr:row>98</xdr:row>
      <xdr:rowOff>18087</xdr:rowOff>
    </xdr:to>
    <xdr:sp macro="" textlink="">
      <xdr:nvSpPr>
        <xdr:cNvPr id="483" name="楕円 482"/>
        <xdr:cNvSpPr/>
      </xdr:nvSpPr>
      <xdr:spPr>
        <a:xfrm>
          <a:off x="9588500" y="167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9214</xdr:rowOff>
    </xdr:from>
    <xdr:ext cx="534377" cy="259045"/>
    <xdr:sp macro="" textlink="">
      <xdr:nvSpPr>
        <xdr:cNvPr id="484" name="テキスト ボックス 483"/>
        <xdr:cNvSpPr txBox="1"/>
      </xdr:nvSpPr>
      <xdr:spPr>
        <a:xfrm>
          <a:off x="9372111" y="168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47295</xdr:rowOff>
    </xdr:from>
    <xdr:to>
      <xdr:col>46</xdr:col>
      <xdr:colOff>38100</xdr:colOff>
      <xdr:row>97</xdr:row>
      <xdr:rowOff>148895</xdr:rowOff>
    </xdr:to>
    <xdr:sp macro="" textlink="">
      <xdr:nvSpPr>
        <xdr:cNvPr id="485" name="楕円 484"/>
        <xdr:cNvSpPr/>
      </xdr:nvSpPr>
      <xdr:spPr>
        <a:xfrm>
          <a:off x="8699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140022</xdr:rowOff>
    </xdr:from>
    <xdr:ext cx="534377" cy="259045"/>
    <xdr:sp macro="" textlink="">
      <xdr:nvSpPr>
        <xdr:cNvPr id="486" name="テキスト ボックス 485"/>
        <xdr:cNvSpPr txBox="1"/>
      </xdr:nvSpPr>
      <xdr:spPr>
        <a:xfrm>
          <a:off x="8483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12728</xdr:rowOff>
    </xdr:from>
    <xdr:to>
      <xdr:col>41</xdr:col>
      <xdr:colOff>101600</xdr:colOff>
      <xdr:row>97</xdr:row>
      <xdr:rowOff>114328</xdr:rowOff>
    </xdr:to>
    <xdr:sp macro="" textlink="">
      <xdr:nvSpPr>
        <xdr:cNvPr id="487" name="楕円 486"/>
        <xdr:cNvSpPr/>
      </xdr:nvSpPr>
      <xdr:spPr>
        <a:xfrm>
          <a:off x="7810500" y="166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130855</xdr:rowOff>
    </xdr:from>
    <xdr:ext cx="534377" cy="259045"/>
    <xdr:sp macro="" textlink="">
      <xdr:nvSpPr>
        <xdr:cNvPr id="488" name="テキスト ボックス 487"/>
        <xdr:cNvSpPr txBox="1"/>
      </xdr:nvSpPr>
      <xdr:spPr>
        <a:xfrm>
          <a:off x="7594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125836</xdr:rowOff>
    </xdr:from>
    <xdr:to>
      <xdr:col>36</xdr:col>
      <xdr:colOff>165100</xdr:colOff>
      <xdr:row>98</xdr:row>
      <xdr:rowOff>55986</xdr:rowOff>
    </xdr:to>
    <xdr:sp macro="" textlink="">
      <xdr:nvSpPr>
        <xdr:cNvPr id="489" name="楕円 488"/>
        <xdr:cNvSpPr/>
      </xdr:nvSpPr>
      <xdr:spPr>
        <a:xfrm>
          <a:off x="6921500" y="1675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47113</xdr:rowOff>
    </xdr:from>
    <xdr:ext cx="534377" cy="259045"/>
    <xdr:sp macro="" textlink="">
      <xdr:nvSpPr>
        <xdr:cNvPr id="490" name="テキスト ボックス 489"/>
        <xdr:cNvSpPr txBox="1"/>
      </xdr:nvSpPr>
      <xdr:spPr>
        <a:xfrm>
          <a:off x="6705111" y="1684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29781</xdr:rowOff>
    </xdr:from>
    <xdr:to>
      <xdr:col>85</xdr:col>
      <xdr:colOff>127000</xdr:colOff>
      <xdr:row>39</xdr:row>
      <xdr:rowOff>44450</xdr:rowOff>
    </xdr:to>
    <xdr:cxnSp macro="">
      <xdr:nvCxnSpPr>
        <xdr:cNvPr id="519" name="直線コネクタ 518"/>
        <xdr:cNvCxnSpPr/>
      </xdr:nvCxnSpPr>
      <xdr:spPr>
        <a:xfrm flipV="1">
          <a:off x="15481300" y="6716331"/>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150431</xdr:rowOff>
    </xdr:from>
    <xdr:to>
      <xdr:col>85</xdr:col>
      <xdr:colOff>177800</xdr:colOff>
      <xdr:row>39</xdr:row>
      <xdr:rowOff>80581</xdr:rowOff>
    </xdr:to>
    <xdr:sp macro="" textlink="">
      <xdr:nvSpPr>
        <xdr:cNvPr id="538" name="楕円 537"/>
        <xdr:cNvSpPr/>
      </xdr:nvSpPr>
      <xdr:spPr>
        <a:xfrm>
          <a:off x="162687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71648</xdr:rowOff>
    </xdr:from>
    <xdr:to>
      <xdr:col>85</xdr:col>
      <xdr:colOff>127000</xdr:colOff>
      <xdr:row>77</xdr:row>
      <xdr:rowOff>92838</xdr:rowOff>
    </xdr:to>
    <xdr:cxnSp macro="">
      <xdr:nvCxnSpPr>
        <xdr:cNvPr id="629" name="直線コネクタ 628"/>
        <xdr:cNvCxnSpPr/>
      </xdr:nvCxnSpPr>
      <xdr:spPr>
        <a:xfrm>
          <a:off x="15481300" y="13273298"/>
          <a:ext cx="8382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23285</xdr:rowOff>
    </xdr:from>
    <xdr:to>
      <xdr:col>81</xdr:col>
      <xdr:colOff>50800</xdr:colOff>
      <xdr:row>77</xdr:row>
      <xdr:rowOff>71648</xdr:rowOff>
    </xdr:to>
    <xdr:cxnSp macro="">
      <xdr:nvCxnSpPr>
        <xdr:cNvPr id="632" name="直線コネクタ 631"/>
        <xdr:cNvCxnSpPr/>
      </xdr:nvCxnSpPr>
      <xdr:spPr>
        <a:xfrm>
          <a:off x="14592300" y="13224935"/>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23285</xdr:rowOff>
    </xdr:from>
    <xdr:to>
      <xdr:col>76</xdr:col>
      <xdr:colOff>114300</xdr:colOff>
      <xdr:row>77</xdr:row>
      <xdr:rowOff>58618</xdr:rowOff>
    </xdr:to>
    <xdr:cxnSp macro="">
      <xdr:nvCxnSpPr>
        <xdr:cNvPr id="635" name="直線コネクタ 634"/>
        <xdr:cNvCxnSpPr/>
      </xdr:nvCxnSpPr>
      <xdr:spPr>
        <a:xfrm flipV="1">
          <a:off x="13703300" y="13224935"/>
          <a:ext cx="889000" cy="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125541</xdr:rowOff>
    </xdr:from>
    <xdr:to>
      <xdr:col>71</xdr:col>
      <xdr:colOff>177800</xdr:colOff>
      <xdr:row>77</xdr:row>
      <xdr:rowOff>58618</xdr:rowOff>
    </xdr:to>
    <xdr:cxnSp macro="">
      <xdr:nvCxnSpPr>
        <xdr:cNvPr id="638" name="直線コネクタ 637"/>
        <xdr:cNvCxnSpPr/>
      </xdr:nvCxnSpPr>
      <xdr:spPr>
        <a:xfrm>
          <a:off x="12814300" y="13155741"/>
          <a:ext cx="889000" cy="1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42038</xdr:rowOff>
    </xdr:from>
    <xdr:to>
      <xdr:col>85</xdr:col>
      <xdr:colOff>177800</xdr:colOff>
      <xdr:row>77</xdr:row>
      <xdr:rowOff>143638</xdr:rowOff>
    </xdr:to>
    <xdr:sp macro="" textlink="">
      <xdr:nvSpPr>
        <xdr:cNvPr id="648" name="楕円 647"/>
        <xdr:cNvSpPr/>
      </xdr:nvSpPr>
      <xdr:spPr>
        <a:xfrm>
          <a:off x="162687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20465</xdr:rowOff>
    </xdr:from>
    <xdr:ext cx="534377" cy="259045"/>
    <xdr:sp macro="" textlink="">
      <xdr:nvSpPr>
        <xdr:cNvPr id="649" name="公債費該当値テキスト"/>
        <xdr:cNvSpPr txBox="1"/>
      </xdr:nvSpPr>
      <xdr:spPr>
        <a:xfrm>
          <a:off x="16370300" y="132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20848</xdr:rowOff>
    </xdr:from>
    <xdr:to>
      <xdr:col>81</xdr:col>
      <xdr:colOff>101600</xdr:colOff>
      <xdr:row>77</xdr:row>
      <xdr:rowOff>122448</xdr:rowOff>
    </xdr:to>
    <xdr:sp macro="" textlink="">
      <xdr:nvSpPr>
        <xdr:cNvPr id="650" name="楕円 649"/>
        <xdr:cNvSpPr/>
      </xdr:nvSpPr>
      <xdr:spPr>
        <a:xfrm>
          <a:off x="15430500" y="132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113575</xdr:rowOff>
    </xdr:from>
    <xdr:ext cx="534377" cy="259045"/>
    <xdr:sp macro="" textlink="">
      <xdr:nvSpPr>
        <xdr:cNvPr id="651" name="テキスト ボックス 650"/>
        <xdr:cNvSpPr txBox="1"/>
      </xdr:nvSpPr>
      <xdr:spPr>
        <a:xfrm>
          <a:off x="15214111" y="133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143935</xdr:rowOff>
    </xdr:from>
    <xdr:to>
      <xdr:col>76</xdr:col>
      <xdr:colOff>165100</xdr:colOff>
      <xdr:row>77</xdr:row>
      <xdr:rowOff>74085</xdr:rowOff>
    </xdr:to>
    <xdr:sp macro="" textlink="">
      <xdr:nvSpPr>
        <xdr:cNvPr id="652" name="楕円 651"/>
        <xdr:cNvSpPr/>
      </xdr:nvSpPr>
      <xdr:spPr>
        <a:xfrm>
          <a:off x="14541500" y="131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65212</xdr:rowOff>
    </xdr:from>
    <xdr:ext cx="534377" cy="259045"/>
    <xdr:sp macro="" textlink="">
      <xdr:nvSpPr>
        <xdr:cNvPr id="653" name="テキスト ボックス 652"/>
        <xdr:cNvSpPr txBox="1"/>
      </xdr:nvSpPr>
      <xdr:spPr>
        <a:xfrm>
          <a:off x="14325111" y="132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7818</xdr:rowOff>
    </xdr:from>
    <xdr:to>
      <xdr:col>72</xdr:col>
      <xdr:colOff>38100</xdr:colOff>
      <xdr:row>77</xdr:row>
      <xdr:rowOff>109418</xdr:rowOff>
    </xdr:to>
    <xdr:sp macro="" textlink="">
      <xdr:nvSpPr>
        <xdr:cNvPr id="654" name="楕円 653"/>
        <xdr:cNvSpPr/>
      </xdr:nvSpPr>
      <xdr:spPr>
        <a:xfrm>
          <a:off x="13652500" y="132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100545</xdr:rowOff>
    </xdr:from>
    <xdr:ext cx="534377" cy="259045"/>
    <xdr:sp macro="" textlink="">
      <xdr:nvSpPr>
        <xdr:cNvPr id="655" name="テキスト ボックス 654"/>
        <xdr:cNvSpPr txBox="1"/>
      </xdr:nvSpPr>
      <xdr:spPr>
        <a:xfrm>
          <a:off x="13436111" y="133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74741</xdr:rowOff>
    </xdr:from>
    <xdr:to>
      <xdr:col>67</xdr:col>
      <xdr:colOff>101600</xdr:colOff>
      <xdr:row>77</xdr:row>
      <xdr:rowOff>4891</xdr:rowOff>
    </xdr:to>
    <xdr:sp macro="" textlink="">
      <xdr:nvSpPr>
        <xdr:cNvPr id="656" name="楕円 655"/>
        <xdr:cNvSpPr/>
      </xdr:nvSpPr>
      <xdr:spPr>
        <a:xfrm>
          <a:off x="12763500" y="131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167468</xdr:rowOff>
    </xdr:from>
    <xdr:ext cx="534377" cy="259045"/>
    <xdr:sp macro="" textlink="">
      <xdr:nvSpPr>
        <xdr:cNvPr id="657" name="テキスト ボックス 656"/>
        <xdr:cNvSpPr txBox="1"/>
      </xdr:nvSpPr>
      <xdr:spPr>
        <a:xfrm>
          <a:off x="12547111" y="131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9437</xdr:rowOff>
    </xdr:from>
    <xdr:to>
      <xdr:col>85</xdr:col>
      <xdr:colOff>127000</xdr:colOff>
      <xdr:row>99</xdr:row>
      <xdr:rowOff>42411</xdr:rowOff>
    </xdr:to>
    <xdr:cxnSp macro="">
      <xdr:nvCxnSpPr>
        <xdr:cNvPr id="686" name="直線コネクタ 685"/>
        <xdr:cNvCxnSpPr/>
      </xdr:nvCxnSpPr>
      <xdr:spPr>
        <a:xfrm>
          <a:off x="15481300" y="16982987"/>
          <a:ext cx="838200" cy="3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9226</xdr:rowOff>
    </xdr:from>
    <xdr:to>
      <xdr:col>81</xdr:col>
      <xdr:colOff>50800</xdr:colOff>
      <xdr:row>99</xdr:row>
      <xdr:rowOff>9437</xdr:rowOff>
    </xdr:to>
    <xdr:cxnSp macro="">
      <xdr:nvCxnSpPr>
        <xdr:cNvPr id="689" name="直線コネクタ 688"/>
        <xdr:cNvCxnSpPr/>
      </xdr:nvCxnSpPr>
      <xdr:spPr>
        <a:xfrm>
          <a:off x="14592300" y="16982776"/>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9226</xdr:rowOff>
    </xdr:from>
    <xdr:to>
      <xdr:col>76</xdr:col>
      <xdr:colOff>114300</xdr:colOff>
      <xdr:row>99</xdr:row>
      <xdr:rowOff>42087</xdr:rowOff>
    </xdr:to>
    <xdr:cxnSp macro="">
      <xdr:nvCxnSpPr>
        <xdr:cNvPr id="692" name="直線コネクタ 691"/>
        <xdr:cNvCxnSpPr/>
      </xdr:nvCxnSpPr>
      <xdr:spPr>
        <a:xfrm flipV="1">
          <a:off x="13703300" y="16982776"/>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114745</xdr:rowOff>
    </xdr:from>
    <xdr:to>
      <xdr:col>71</xdr:col>
      <xdr:colOff>177800</xdr:colOff>
      <xdr:row>99</xdr:row>
      <xdr:rowOff>42087</xdr:rowOff>
    </xdr:to>
    <xdr:cxnSp macro="">
      <xdr:nvCxnSpPr>
        <xdr:cNvPr id="695" name="直線コネクタ 694"/>
        <xdr:cNvCxnSpPr/>
      </xdr:nvCxnSpPr>
      <xdr:spPr>
        <a:xfrm>
          <a:off x="12814300" y="16916845"/>
          <a:ext cx="889000" cy="9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163061</xdr:rowOff>
    </xdr:from>
    <xdr:to>
      <xdr:col>85</xdr:col>
      <xdr:colOff>177800</xdr:colOff>
      <xdr:row>99</xdr:row>
      <xdr:rowOff>93211</xdr:rowOff>
    </xdr:to>
    <xdr:sp macro="" textlink="">
      <xdr:nvSpPr>
        <xdr:cNvPr id="705" name="楕円 704"/>
        <xdr:cNvSpPr/>
      </xdr:nvSpPr>
      <xdr:spPr>
        <a:xfrm>
          <a:off x="16268700" y="16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77988</xdr:rowOff>
    </xdr:from>
    <xdr:ext cx="378565" cy="259045"/>
    <xdr:sp macro="" textlink="">
      <xdr:nvSpPr>
        <xdr:cNvPr id="706" name="積立金該当値テキスト"/>
        <xdr:cNvSpPr txBox="1"/>
      </xdr:nvSpPr>
      <xdr:spPr>
        <a:xfrm>
          <a:off x="16370300" y="1688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130087</xdr:rowOff>
    </xdr:from>
    <xdr:to>
      <xdr:col>81</xdr:col>
      <xdr:colOff>101600</xdr:colOff>
      <xdr:row>99</xdr:row>
      <xdr:rowOff>60237</xdr:rowOff>
    </xdr:to>
    <xdr:sp macro="" textlink="">
      <xdr:nvSpPr>
        <xdr:cNvPr id="707" name="楕円 706"/>
        <xdr:cNvSpPr/>
      </xdr:nvSpPr>
      <xdr:spPr>
        <a:xfrm>
          <a:off x="15430500" y="169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51364</xdr:rowOff>
    </xdr:from>
    <xdr:ext cx="469744" cy="259045"/>
    <xdr:sp macro="" textlink="">
      <xdr:nvSpPr>
        <xdr:cNvPr id="708" name="テキスト ボックス 707"/>
        <xdr:cNvSpPr txBox="1"/>
      </xdr:nvSpPr>
      <xdr:spPr>
        <a:xfrm>
          <a:off x="15246428" y="1702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129876</xdr:rowOff>
    </xdr:from>
    <xdr:to>
      <xdr:col>76</xdr:col>
      <xdr:colOff>165100</xdr:colOff>
      <xdr:row>99</xdr:row>
      <xdr:rowOff>60026</xdr:rowOff>
    </xdr:to>
    <xdr:sp macro="" textlink="">
      <xdr:nvSpPr>
        <xdr:cNvPr id="709" name="楕円 708"/>
        <xdr:cNvSpPr/>
      </xdr:nvSpPr>
      <xdr:spPr>
        <a:xfrm>
          <a:off x="14541500" y="169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51153</xdr:rowOff>
    </xdr:from>
    <xdr:ext cx="469744" cy="259045"/>
    <xdr:sp macro="" textlink="">
      <xdr:nvSpPr>
        <xdr:cNvPr id="710" name="テキスト ボックス 709"/>
        <xdr:cNvSpPr txBox="1"/>
      </xdr:nvSpPr>
      <xdr:spPr>
        <a:xfrm>
          <a:off x="14357428" y="170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162737</xdr:rowOff>
    </xdr:from>
    <xdr:to>
      <xdr:col>72</xdr:col>
      <xdr:colOff>38100</xdr:colOff>
      <xdr:row>99</xdr:row>
      <xdr:rowOff>92887</xdr:rowOff>
    </xdr:to>
    <xdr:sp macro="" textlink="">
      <xdr:nvSpPr>
        <xdr:cNvPr id="711" name="楕円 710"/>
        <xdr:cNvSpPr/>
      </xdr:nvSpPr>
      <xdr:spPr>
        <a:xfrm>
          <a:off x="13652500" y="16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84014</xdr:rowOff>
    </xdr:from>
    <xdr:ext cx="378565" cy="259045"/>
    <xdr:sp macro="" textlink="">
      <xdr:nvSpPr>
        <xdr:cNvPr id="712" name="テキスト ボックス 711"/>
        <xdr:cNvSpPr txBox="1"/>
      </xdr:nvSpPr>
      <xdr:spPr>
        <a:xfrm>
          <a:off x="13514017" y="1705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63945</xdr:rowOff>
    </xdr:from>
    <xdr:to>
      <xdr:col>67</xdr:col>
      <xdr:colOff>101600</xdr:colOff>
      <xdr:row>98</xdr:row>
      <xdr:rowOff>165545</xdr:rowOff>
    </xdr:to>
    <xdr:sp macro="" textlink="">
      <xdr:nvSpPr>
        <xdr:cNvPr id="713" name="楕円 712"/>
        <xdr:cNvSpPr/>
      </xdr:nvSpPr>
      <xdr:spPr>
        <a:xfrm>
          <a:off x="12763500" y="168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156672</xdr:rowOff>
    </xdr:from>
    <xdr:ext cx="469744" cy="259045"/>
    <xdr:sp macro="" textlink="">
      <xdr:nvSpPr>
        <xdr:cNvPr id="714" name="テキスト ボックス 713"/>
        <xdr:cNvSpPr txBox="1"/>
      </xdr:nvSpPr>
      <xdr:spPr>
        <a:xfrm>
          <a:off x="12579428" y="169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97028</xdr:rowOff>
    </xdr:from>
    <xdr:to>
      <xdr:col>107</xdr:col>
      <xdr:colOff>50800</xdr:colOff>
      <xdr:row>39</xdr:row>
      <xdr:rowOff>98878</xdr:rowOff>
    </xdr:to>
    <xdr:cxnSp macro="">
      <xdr:nvCxnSpPr>
        <xdr:cNvPr id="751" name="直線コネクタ 750"/>
        <xdr:cNvCxnSpPr/>
      </xdr:nvCxnSpPr>
      <xdr:spPr>
        <a:xfrm>
          <a:off x="19545300" y="678357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97028</xdr:rowOff>
    </xdr:from>
    <xdr:to>
      <xdr:col>102</xdr:col>
      <xdr:colOff>114300</xdr:colOff>
      <xdr:row>39</xdr:row>
      <xdr:rowOff>98878</xdr:rowOff>
    </xdr:to>
    <xdr:cxnSp macro="">
      <xdr:nvCxnSpPr>
        <xdr:cNvPr id="754" name="直線コネクタ 753"/>
        <xdr:cNvCxnSpPr/>
      </xdr:nvCxnSpPr>
      <xdr:spPr>
        <a:xfrm flipV="1">
          <a:off x="18656300" y="678357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46228</xdr:rowOff>
    </xdr:from>
    <xdr:to>
      <xdr:col>102</xdr:col>
      <xdr:colOff>165100</xdr:colOff>
      <xdr:row>39</xdr:row>
      <xdr:rowOff>147828</xdr:rowOff>
    </xdr:to>
    <xdr:sp macro="" textlink="">
      <xdr:nvSpPr>
        <xdr:cNvPr id="770" name="楕円 769"/>
        <xdr:cNvSpPr/>
      </xdr:nvSpPr>
      <xdr:spPr>
        <a:xfrm>
          <a:off x="19494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138955</xdr:rowOff>
    </xdr:from>
    <xdr:ext cx="313932" cy="259045"/>
    <xdr:sp macro="" textlink="">
      <xdr:nvSpPr>
        <xdr:cNvPr id="771" name="テキスト ボックス 770"/>
        <xdr:cNvSpPr txBox="1"/>
      </xdr:nvSpPr>
      <xdr:spPr>
        <a:xfrm>
          <a:off x="19388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808" name="直線コネクタ 807"/>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44374</xdr:rowOff>
    </xdr:to>
    <xdr:cxnSp macro="">
      <xdr:nvCxnSpPr>
        <xdr:cNvPr id="811" name="直線コネクタ 810"/>
        <xdr:cNvCxnSpPr/>
      </xdr:nvCxnSpPr>
      <xdr:spPr>
        <a:xfrm>
          <a:off x="18656300" y="10159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7" name="楕円 826"/>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8" name="テキスト ボックス 827"/>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29" name="楕円 828"/>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30" name="テキスト ボックス 829"/>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22130</xdr:rowOff>
    </xdr:from>
    <xdr:to>
      <xdr:col>116</xdr:col>
      <xdr:colOff>63500</xdr:colOff>
      <xdr:row>77</xdr:row>
      <xdr:rowOff>39390</xdr:rowOff>
    </xdr:to>
    <xdr:cxnSp macro="">
      <xdr:nvCxnSpPr>
        <xdr:cNvPr id="858" name="直線コネクタ 857"/>
        <xdr:cNvCxnSpPr/>
      </xdr:nvCxnSpPr>
      <xdr:spPr>
        <a:xfrm flipV="1">
          <a:off x="21323300" y="13223780"/>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39390</xdr:rowOff>
    </xdr:from>
    <xdr:to>
      <xdr:col>111</xdr:col>
      <xdr:colOff>177800</xdr:colOff>
      <xdr:row>77</xdr:row>
      <xdr:rowOff>62478</xdr:rowOff>
    </xdr:to>
    <xdr:cxnSp macro="">
      <xdr:nvCxnSpPr>
        <xdr:cNvPr id="861" name="直線コネクタ 860"/>
        <xdr:cNvCxnSpPr/>
      </xdr:nvCxnSpPr>
      <xdr:spPr>
        <a:xfrm flipV="1">
          <a:off x="20434300" y="1324104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42979</xdr:rowOff>
    </xdr:from>
    <xdr:to>
      <xdr:col>107</xdr:col>
      <xdr:colOff>50800</xdr:colOff>
      <xdr:row>77</xdr:row>
      <xdr:rowOff>62478</xdr:rowOff>
    </xdr:to>
    <xdr:cxnSp macro="">
      <xdr:nvCxnSpPr>
        <xdr:cNvPr id="864" name="直線コネクタ 863"/>
        <xdr:cNvCxnSpPr/>
      </xdr:nvCxnSpPr>
      <xdr:spPr>
        <a:xfrm>
          <a:off x="19545300" y="13073179"/>
          <a:ext cx="889000" cy="1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42979</xdr:rowOff>
    </xdr:from>
    <xdr:to>
      <xdr:col>102</xdr:col>
      <xdr:colOff>114300</xdr:colOff>
      <xdr:row>77</xdr:row>
      <xdr:rowOff>20120</xdr:rowOff>
    </xdr:to>
    <xdr:cxnSp macro="">
      <xdr:nvCxnSpPr>
        <xdr:cNvPr id="867" name="直線コネクタ 866"/>
        <xdr:cNvCxnSpPr/>
      </xdr:nvCxnSpPr>
      <xdr:spPr>
        <a:xfrm flipV="1">
          <a:off x="18656300" y="1307317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142780</xdr:rowOff>
    </xdr:from>
    <xdr:to>
      <xdr:col>116</xdr:col>
      <xdr:colOff>114300</xdr:colOff>
      <xdr:row>77</xdr:row>
      <xdr:rowOff>72930</xdr:rowOff>
    </xdr:to>
    <xdr:sp macro="" textlink="">
      <xdr:nvSpPr>
        <xdr:cNvPr id="877" name="楕円 876"/>
        <xdr:cNvSpPr/>
      </xdr:nvSpPr>
      <xdr:spPr>
        <a:xfrm>
          <a:off x="22110700" y="131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121207</xdr:rowOff>
    </xdr:from>
    <xdr:ext cx="534377" cy="259045"/>
    <xdr:sp macro="" textlink="">
      <xdr:nvSpPr>
        <xdr:cNvPr id="878" name="繰出金該当値テキスト"/>
        <xdr:cNvSpPr txBox="1"/>
      </xdr:nvSpPr>
      <xdr:spPr>
        <a:xfrm>
          <a:off x="22212300" y="131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160040</xdr:rowOff>
    </xdr:from>
    <xdr:to>
      <xdr:col>112</xdr:col>
      <xdr:colOff>38100</xdr:colOff>
      <xdr:row>77</xdr:row>
      <xdr:rowOff>90190</xdr:rowOff>
    </xdr:to>
    <xdr:sp macro="" textlink="">
      <xdr:nvSpPr>
        <xdr:cNvPr id="879" name="楕円 878"/>
        <xdr:cNvSpPr/>
      </xdr:nvSpPr>
      <xdr:spPr>
        <a:xfrm>
          <a:off x="21272500" y="131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81317</xdr:rowOff>
    </xdr:from>
    <xdr:ext cx="534377" cy="259045"/>
    <xdr:sp macro="" textlink="">
      <xdr:nvSpPr>
        <xdr:cNvPr id="880" name="テキスト ボックス 879"/>
        <xdr:cNvSpPr txBox="1"/>
      </xdr:nvSpPr>
      <xdr:spPr>
        <a:xfrm>
          <a:off x="21056111" y="132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11678</xdr:rowOff>
    </xdr:from>
    <xdr:to>
      <xdr:col>107</xdr:col>
      <xdr:colOff>101600</xdr:colOff>
      <xdr:row>77</xdr:row>
      <xdr:rowOff>113278</xdr:rowOff>
    </xdr:to>
    <xdr:sp macro="" textlink="">
      <xdr:nvSpPr>
        <xdr:cNvPr id="881" name="楕円 880"/>
        <xdr:cNvSpPr/>
      </xdr:nvSpPr>
      <xdr:spPr>
        <a:xfrm>
          <a:off x="20383500" y="132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104405</xdr:rowOff>
    </xdr:from>
    <xdr:ext cx="534377" cy="259045"/>
    <xdr:sp macro="" textlink="">
      <xdr:nvSpPr>
        <xdr:cNvPr id="882" name="テキスト ボックス 881"/>
        <xdr:cNvSpPr txBox="1"/>
      </xdr:nvSpPr>
      <xdr:spPr>
        <a:xfrm>
          <a:off x="20167111" y="133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163629</xdr:rowOff>
    </xdr:from>
    <xdr:to>
      <xdr:col>102</xdr:col>
      <xdr:colOff>165100</xdr:colOff>
      <xdr:row>76</xdr:row>
      <xdr:rowOff>93779</xdr:rowOff>
    </xdr:to>
    <xdr:sp macro="" textlink="">
      <xdr:nvSpPr>
        <xdr:cNvPr id="883" name="楕円 882"/>
        <xdr:cNvSpPr/>
      </xdr:nvSpPr>
      <xdr:spPr>
        <a:xfrm>
          <a:off x="19494500" y="130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84906</xdr:rowOff>
    </xdr:from>
    <xdr:ext cx="534377" cy="259045"/>
    <xdr:sp macro="" textlink="">
      <xdr:nvSpPr>
        <xdr:cNvPr id="884" name="テキスト ボックス 883"/>
        <xdr:cNvSpPr txBox="1"/>
      </xdr:nvSpPr>
      <xdr:spPr>
        <a:xfrm>
          <a:off x="19278111" y="131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140770</xdr:rowOff>
    </xdr:from>
    <xdr:to>
      <xdr:col>98</xdr:col>
      <xdr:colOff>38100</xdr:colOff>
      <xdr:row>77</xdr:row>
      <xdr:rowOff>70920</xdr:rowOff>
    </xdr:to>
    <xdr:sp macro="" textlink="">
      <xdr:nvSpPr>
        <xdr:cNvPr id="885" name="楕円 884"/>
        <xdr:cNvSpPr/>
      </xdr:nvSpPr>
      <xdr:spPr>
        <a:xfrm>
          <a:off x="18605500" y="131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62047</xdr:rowOff>
    </xdr:from>
    <xdr:ext cx="534377" cy="259045"/>
    <xdr:sp macro="" textlink="">
      <xdr:nvSpPr>
        <xdr:cNvPr id="886" name="テキスト ボックス 885"/>
        <xdr:cNvSpPr txBox="1"/>
      </xdr:nvSpPr>
      <xdr:spPr>
        <a:xfrm>
          <a:off x="18389111" y="132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については、子ども子育て支援新制度による各種の給付費や、障がい者への自立支援給付費などの増加傾向が続いている。類似団体内平均値と比較すると低水準で推移しているが、今後も増加する見込みが大きい。制度改正や運用の方針に注視するとともに、受益者負担の適正化を含めて財源確保に努めなければならない。普通建設事業費において、新規整備については類似団体内平均値よりも下回っているものの、更新整備については類似団体内平均値よりも上回っている。施設の老朽化に伴う改修工事が今後も必要であり、計画的かつ効率的な維持管理と事業執行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件費については、退職手当の減によって平成２９年度より微減となっているが、依然高止まりの状況であり類似団体内平均値を上回る結果となった。物件費についても各種の業務委託料などで高止まりしている。多様化する行政サービスを行政規模に応じた適正な水準に見直すなどの行財政改革が今後も必要な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一方で公債費は地方債の新規発行の抑制に努めた結果、類似団体内平均値よりも低水準で推移している。今後も引き続き適正な管理を行っていきたい。</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58,547
58,159
11.92
20,360,947
19,850,713
466,291
11,820,931
17,296,806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93980</xdr:rowOff>
    </xdr:from>
    <xdr:to>
      <xdr:col>24</xdr:col>
      <xdr:colOff>63500</xdr:colOff>
      <xdr:row>34</xdr:row>
      <xdr:rowOff>97181</xdr:rowOff>
    </xdr:to>
    <xdr:cxnSp macro="">
      <xdr:nvCxnSpPr>
        <xdr:cNvPr id="59" name="直線コネクタ 58"/>
        <xdr:cNvCxnSpPr/>
      </xdr:nvCxnSpPr>
      <xdr:spPr>
        <a:xfrm flipV="1">
          <a:off x="3797300" y="592328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65176</xdr:rowOff>
    </xdr:from>
    <xdr:to>
      <xdr:col>19</xdr:col>
      <xdr:colOff>177800</xdr:colOff>
      <xdr:row>34</xdr:row>
      <xdr:rowOff>97181</xdr:rowOff>
    </xdr:to>
    <xdr:cxnSp macro="">
      <xdr:nvCxnSpPr>
        <xdr:cNvPr id="62" name="直線コネクタ 61"/>
        <xdr:cNvCxnSpPr/>
      </xdr:nvCxnSpPr>
      <xdr:spPr>
        <a:xfrm>
          <a:off x="2908300" y="589447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13056</xdr:rowOff>
    </xdr:from>
    <xdr:to>
      <xdr:col>15</xdr:col>
      <xdr:colOff>50800</xdr:colOff>
      <xdr:row>34</xdr:row>
      <xdr:rowOff>65176</xdr:rowOff>
    </xdr:to>
    <xdr:cxnSp macro="">
      <xdr:nvCxnSpPr>
        <xdr:cNvPr id="65" name="直線コネクタ 64"/>
        <xdr:cNvCxnSpPr/>
      </xdr:nvCxnSpPr>
      <xdr:spPr>
        <a:xfrm>
          <a:off x="2019300" y="584235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13056</xdr:rowOff>
    </xdr:from>
    <xdr:to>
      <xdr:col>10</xdr:col>
      <xdr:colOff>114300</xdr:colOff>
      <xdr:row>34</xdr:row>
      <xdr:rowOff>98095</xdr:rowOff>
    </xdr:to>
    <xdr:cxnSp macro="">
      <xdr:nvCxnSpPr>
        <xdr:cNvPr id="68" name="直線コネクタ 67"/>
        <xdr:cNvCxnSpPr/>
      </xdr:nvCxnSpPr>
      <xdr:spPr>
        <a:xfrm flipV="1">
          <a:off x="1130300" y="5842356"/>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78" name="楕円 77"/>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79" name="議会費該当値テキスト"/>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46381</xdr:rowOff>
    </xdr:from>
    <xdr:to>
      <xdr:col>20</xdr:col>
      <xdr:colOff>38100</xdr:colOff>
      <xdr:row>34</xdr:row>
      <xdr:rowOff>147981</xdr:rowOff>
    </xdr:to>
    <xdr:sp macro="" textlink="">
      <xdr:nvSpPr>
        <xdr:cNvPr id="80" name="楕円 79"/>
        <xdr:cNvSpPr/>
      </xdr:nvSpPr>
      <xdr:spPr>
        <a:xfrm>
          <a:off x="3746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164508</xdr:rowOff>
    </xdr:from>
    <xdr:ext cx="469744" cy="259045"/>
    <xdr:sp macro="" textlink="">
      <xdr:nvSpPr>
        <xdr:cNvPr id="81" name="テキスト ボックス 80"/>
        <xdr:cNvSpPr txBox="1"/>
      </xdr:nvSpPr>
      <xdr:spPr>
        <a:xfrm>
          <a:off x="3562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xdr:rowOff>
    </xdr:from>
    <xdr:to>
      <xdr:col>15</xdr:col>
      <xdr:colOff>101600</xdr:colOff>
      <xdr:row>34</xdr:row>
      <xdr:rowOff>115976</xdr:rowOff>
    </xdr:to>
    <xdr:sp macro="" textlink="">
      <xdr:nvSpPr>
        <xdr:cNvPr id="82" name="楕円 81"/>
        <xdr:cNvSpPr/>
      </xdr:nvSpPr>
      <xdr:spPr>
        <a:xfrm>
          <a:off x="2857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132503</xdr:rowOff>
    </xdr:from>
    <xdr:ext cx="469744" cy="259045"/>
    <xdr:sp macro="" textlink="">
      <xdr:nvSpPr>
        <xdr:cNvPr id="83" name="テキスト ボックス 82"/>
        <xdr:cNvSpPr txBox="1"/>
      </xdr:nvSpPr>
      <xdr:spPr>
        <a:xfrm>
          <a:off x="2673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133706</xdr:rowOff>
    </xdr:from>
    <xdr:to>
      <xdr:col>10</xdr:col>
      <xdr:colOff>165100</xdr:colOff>
      <xdr:row>34</xdr:row>
      <xdr:rowOff>63856</xdr:rowOff>
    </xdr:to>
    <xdr:sp macro="" textlink="">
      <xdr:nvSpPr>
        <xdr:cNvPr id="84" name="楕円 83"/>
        <xdr:cNvSpPr/>
      </xdr:nvSpPr>
      <xdr:spPr>
        <a:xfrm>
          <a:off x="1968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80383</xdr:rowOff>
    </xdr:from>
    <xdr:ext cx="469744" cy="259045"/>
    <xdr:sp macro="" textlink="">
      <xdr:nvSpPr>
        <xdr:cNvPr id="85" name="テキスト ボックス 84"/>
        <xdr:cNvSpPr txBox="1"/>
      </xdr:nvSpPr>
      <xdr:spPr>
        <a:xfrm>
          <a:off x="1784428" y="55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47295</xdr:rowOff>
    </xdr:from>
    <xdr:to>
      <xdr:col>6</xdr:col>
      <xdr:colOff>38100</xdr:colOff>
      <xdr:row>34</xdr:row>
      <xdr:rowOff>148895</xdr:rowOff>
    </xdr:to>
    <xdr:sp macro="" textlink="">
      <xdr:nvSpPr>
        <xdr:cNvPr id="86" name="楕円 85"/>
        <xdr:cNvSpPr/>
      </xdr:nvSpPr>
      <xdr:spPr>
        <a:xfrm>
          <a:off x="1079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140022</xdr:rowOff>
    </xdr:from>
    <xdr:ext cx="469744" cy="259045"/>
    <xdr:sp macro="" textlink="">
      <xdr:nvSpPr>
        <xdr:cNvPr id="87" name="テキスト ボックス 86"/>
        <xdr:cNvSpPr txBox="1"/>
      </xdr:nvSpPr>
      <xdr:spPr>
        <a:xfrm>
          <a:off x="895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152436</xdr:rowOff>
    </xdr:from>
    <xdr:to>
      <xdr:col>24</xdr:col>
      <xdr:colOff>63500</xdr:colOff>
      <xdr:row>58</xdr:row>
      <xdr:rowOff>15668</xdr:rowOff>
    </xdr:to>
    <xdr:cxnSp macro="">
      <xdr:nvCxnSpPr>
        <xdr:cNvPr id="119" name="直線コネクタ 118"/>
        <xdr:cNvCxnSpPr/>
      </xdr:nvCxnSpPr>
      <xdr:spPr>
        <a:xfrm>
          <a:off x="3797300" y="9925086"/>
          <a:ext cx="8382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75071</xdr:rowOff>
    </xdr:from>
    <xdr:to>
      <xdr:col>19</xdr:col>
      <xdr:colOff>177800</xdr:colOff>
      <xdr:row>57</xdr:row>
      <xdr:rowOff>152436</xdr:rowOff>
    </xdr:to>
    <xdr:cxnSp macro="">
      <xdr:nvCxnSpPr>
        <xdr:cNvPr id="122" name="直線コネクタ 121"/>
        <xdr:cNvCxnSpPr/>
      </xdr:nvCxnSpPr>
      <xdr:spPr>
        <a:xfrm>
          <a:off x="2908300" y="9847721"/>
          <a:ext cx="889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169075</xdr:rowOff>
    </xdr:from>
    <xdr:to>
      <xdr:col>15</xdr:col>
      <xdr:colOff>50800</xdr:colOff>
      <xdr:row>57</xdr:row>
      <xdr:rowOff>75071</xdr:rowOff>
    </xdr:to>
    <xdr:cxnSp macro="">
      <xdr:nvCxnSpPr>
        <xdr:cNvPr id="125" name="直線コネクタ 124"/>
        <xdr:cNvCxnSpPr/>
      </xdr:nvCxnSpPr>
      <xdr:spPr>
        <a:xfrm>
          <a:off x="2019300" y="9770275"/>
          <a:ext cx="889000" cy="7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136859</xdr:rowOff>
    </xdr:from>
    <xdr:to>
      <xdr:col>10</xdr:col>
      <xdr:colOff>114300</xdr:colOff>
      <xdr:row>56</xdr:row>
      <xdr:rowOff>169075</xdr:rowOff>
    </xdr:to>
    <xdr:cxnSp macro="">
      <xdr:nvCxnSpPr>
        <xdr:cNvPr id="128" name="直線コネクタ 127"/>
        <xdr:cNvCxnSpPr/>
      </xdr:nvCxnSpPr>
      <xdr:spPr>
        <a:xfrm>
          <a:off x="1130300" y="9738059"/>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136318</xdr:rowOff>
    </xdr:from>
    <xdr:to>
      <xdr:col>24</xdr:col>
      <xdr:colOff>114300</xdr:colOff>
      <xdr:row>58</xdr:row>
      <xdr:rowOff>66468</xdr:rowOff>
    </xdr:to>
    <xdr:sp macro="" textlink="">
      <xdr:nvSpPr>
        <xdr:cNvPr id="138" name="楕円 137"/>
        <xdr:cNvSpPr/>
      </xdr:nvSpPr>
      <xdr:spPr>
        <a:xfrm>
          <a:off x="4584700" y="99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114745</xdr:rowOff>
    </xdr:from>
    <xdr:ext cx="534377" cy="259045"/>
    <xdr:sp macro="" textlink="">
      <xdr:nvSpPr>
        <xdr:cNvPr id="139" name="総務費該当値テキスト"/>
        <xdr:cNvSpPr txBox="1"/>
      </xdr:nvSpPr>
      <xdr:spPr>
        <a:xfrm>
          <a:off x="4686300" y="98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101636</xdr:rowOff>
    </xdr:from>
    <xdr:to>
      <xdr:col>20</xdr:col>
      <xdr:colOff>38100</xdr:colOff>
      <xdr:row>58</xdr:row>
      <xdr:rowOff>31786</xdr:rowOff>
    </xdr:to>
    <xdr:sp macro="" textlink="">
      <xdr:nvSpPr>
        <xdr:cNvPr id="140" name="楕円 139"/>
        <xdr:cNvSpPr/>
      </xdr:nvSpPr>
      <xdr:spPr>
        <a:xfrm>
          <a:off x="3746500" y="9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22913</xdr:rowOff>
    </xdr:from>
    <xdr:ext cx="534377" cy="259045"/>
    <xdr:sp macro="" textlink="">
      <xdr:nvSpPr>
        <xdr:cNvPr id="141" name="テキスト ボックス 140"/>
        <xdr:cNvSpPr txBox="1"/>
      </xdr:nvSpPr>
      <xdr:spPr>
        <a:xfrm>
          <a:off x="3530111" y="996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24271</xdr:rowOff>
    </xdr:from>
    <xdr:to>
      <xdr:col>15</xdr:col>
      <xdr:colOff>101600</xdr:colOff>
      <xdr:row>57</xdr:row>
      <xdr:rowOff>125871</xdr:rowOff>
    </xdr:to>
    <xdr:sp macro="" textlink="">
      <xdr:nvSpPr>
        <xdr:cNvPr id="142" name="楕円 141"/>
        <xdr:cNvSpPr/>
      </xdr:nvSpPr>
      <xdr:spPr>
        <a:xfrm>
          <a:off x="2857500" y="97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116998</xdr:rowOff>
    </xdr:from>
    <xdr:ext cx="534377" cy="259045"/>
    <xdr:sp macro="" textlink="">
      <xdr:nvSpPr>
        <xdr:cNvPr id="143" name="テキスト ボックス 142"/>
        <xdr:cNvSpPr txBox="1"/>
      </xdr:nvSpPr>
      <xdr:spPr>
        <a:xfrm>
          <a:off x="2641111" y="988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118275</xdr:rowOff>
    </xdr:from>
    <xdr:to>
      <xdr:col>10</xdr:col>
      <xdr:colOff>165100</xdr:colOff>
      <xdr:row>57</xdr:row>
      <xdr:rowOff>48425</xdr:rowOff>
    </xdr:to>
    <xdr:sp macro="" textlink="">
      <xdr:nvSpPr>
        <xdr:cNvPr id="144" name="楕円 143"/>
        <xdr:cNvSpPr/>
      </xdr:nvSpPr>
      <xdr:spPr>
        <a:xfrm>
          <a:off x="1968500" y="97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39552</xdr:rowOff>
    </xdr:from>
    <xdr:ext cx="534377" cy="259045"/>
    <xdr:sp macro="" textlink="">
      <xdr:nvSpPr>
        <xdr:cNvPr id="145" name="テキスト ボックス 144"/>
        <xdr:cNvSpPr txBox="1"/>
      </xdr:nvSpPr>
      <xdr:spPr>
        <a:xfrm>
          <a:off x="1752111" y="98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86059</xdr:rowOff>
    </xdr:from>
    <xdr:to>
      <xdr:col>6</xdr:col>
      <xdr:colOff>38100</xdr:colOff>
      <xdr:row>57</xdr:row>
      <xdr:rowOff>16209</xdr:rowOff>
    </xdr:to>
    <xdr:sp macro="" textlink="">
      <xdr:nvSpPr>
        <xdr:cNvPr id="146" name="楕円 145"/>
        <xdr:cNvSpPr/>
      </xdr:nvSpPr>
      <xdr:spPr>
        <a:xfrm>
          <a:off x="1079500" y="96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7336</xdr:rowOff>
    </xdr:from>
    <xdr:ext cx="534377" cy="259045"/>
    <xdr:sp macro="" textlink="">
      <xdr:nvSpPr>
        <xdr:cNvPr id="147" name="テキスト ボックス 146"/>
        <xdr:cNvSpPr txBox="1"/>
      </xdr:nvSpPr>
      <xdr:spPr>
        <a:xfrm>
          <a:off x="863111" y="97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129587</xdr:rowOff>
    </xdr:from>
    <xdr:to>
      <xdr:col>24</xdr:col>
      <xdr:colOff>63500</xdr:colOff>
      <xdr:row>75</xdr:row>
      <xdr:rowOff>138394</xdr:rowOff>
    </xdr:to>
    <xdr:cxnSp macro="">
      <xdr:nvCxnSpPr>
        <xdr:cNvPr id="179" name="直線コネクタ 178"/>
        <xdr:cNvCxnSpPr/>
      </xdr:nvCxnSpPr>
      <xdr:spPr>
        <a:xfrm flipV="1">
          <a:off x="3797300" y="12816887"/>
          <a:ext cx="838200" cy="1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138394</xdr:rowOff>
    </xdr:from>
    <xdr:to>
      <xdr:col>19</xdr:col>
      <xdr:colOff>177800</xdr:colOff>
      <xdr:row>76</xdr:row>
      <xdr:rowOff>105116</xdr:rowOff>
    </xdr:to>
    <xdr:cxnSp macro="">
      <xdr:nvCxnSpPr>
        <xdr:cNvPr id="182" name="直線コネクタ 181"/>
        <xdr:cNvCxnSpPr/>
      </xdr:nvCxnSpPr>
      <xdr:spPr>
        <a:xfrm flipV="1">
          <a:off x="2908300" y="12997144"/>
          <a:ext cx="889000" cy="1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100360</xdr:rowOff>
    </xdr:from>
    <xdr:to>
      <xdr:col>15</xdr:col>
      <xdr:colOff>50800</xdr:colOff>
      <xdr:row>76</xdr:row>
      <xdr:rowOff>105116</xdr:rowOff>
    </xdr:to>
    <xdr:cxnSp macro="">
      <xdr:nvCxnSpPr>
        <xdr:cNvPr id="185" name="直線コネクタ 184"/>
        <xdr:cNvCxnSpPr/>
      </xdr:nvCxnSpPr>
      <xdr:spPr>
        <a:xfrm>
          <a:off x="2019300" y="13130560"/>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100360</xdr:rowOff>
    </xdr:from>
    <xdr:to>
      <xdr:col>10</xdr:col>
      <xdr:colOff>114300</xdr:colOff>
      <xdr:row>77</xdr:row>
      <xdr:rowOff>5611</xdr:rowOff>
    </xdr:to>
    <xdr:cxnSp macro="">
      <xdr:nvCxnSpPr>
        <xdr:cNvPr id="188" name="直線コネクタ 187"/>
        <xdr:cNvCxnSpPr/>
      </xdr:nvCxnSpPr>
      <xdr:spPr>
        <a:xfrm flipV="1">
          <a:off x="1130300" y="13130560"/>
          <a:ext cx="889000" cy="7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78787</xdr:rowOff>
    </xdr:from>
    <xdr:to>
      <xdr:col>24</xdr:col>
      <xdr:colOff>114300</xdr:colOff>
      <xdr:row>75</xdr:row>
      <xdr:rowOff>8937</xdr:rowOff>
    </xdr:to>
    <xdr:sp macro="" textlink="">
      <xdr:nvSpPr>
        <xdr:cNvPr id="198" name="楕円 197"/>
        <xdr:cNvSpPr/>
      </xdr:nvSpPr>
      <xdr:spPr>
        <a:xfrm>
          <a:off x="4584700" y="127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101664</xdr:rowOff>
    </xdr:from>
    <xdr:ext cx="599010" cy="259045"/>
    <xdr:sp macro="" textlink="">
      <xdr:nvSpPr>
        <xdr:cNvPr id="199" name="民生費該当値テキスト"/>
        <xdr:cNvSpPr txBox="1"/>
      </xdr:nvSpPr>
      <xdr:spPr>
        <a:xfrm>
          <a:off x="4686300" y="1261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87594</xdr:rowOff>
    </xdr:from>
    <xdr:to>
      <xdr:col>20</xdr:col>
      <xdr:colOff>38100</xdr:colOff>
      <xdr:row>76</xdr:row>
      <xdr:rowOff>17745</xdr:rowOff>
    </xdr:to>
    <xdr:sp macro="" textlink="">
      <xdr:nvSpPr>
        <xdr:cNvPr id="200" name="楕円 199"/>
        <xdr:cNvSpPr/>
      </xdr:nvSpPr>
      <xdr:spPr>
        <a:xfrm>
          <a:off x="3746500" y="12946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34271</xdr:rowOff>
    </xdr:from>
    <xdr:ext cx="599010" cy="259045"/>
    <xdr:sp macro="" textlink="">
      <xdr:nvSpPr>
        <xdr:cNvPr id="201" name="テキスト ボックス 200"/>
        <xdr:cNvSpPr txBox="1"/>
      </xdr:nvSpPr>
      <xdr:spPr>
        <a:xfrm>
          <a:off x="3497795" y="1272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54316</xdr:rowOff>
    </xdr:from>
    <xdr:to>
      <xdr:col>15</xdr:col>
      <xdr:colOff>101600</xdr:colOff>
      <xdr:row>76</xdr:row>
      <xdr:rowOff>155916</xdr:rowOff>
    </xdr:to>
    <xdr:sp macro="" textlink="">
      <xdr:nvSpPr>
        <xdr:cNvPr id="202" name="楕円 201"/>
        <xdr:cNvSpPr/>
      </xdr:nvSpPr>
      <xdr:spPr>
        <a:xfrm>
          <a:off x="2857500" y="130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147043</xdr:rowOff>
    </xdr:from>
    <xdr:ext cx="599010" cy="259045"/>
    <xdr:sp macro="" textlink="">
      <xdr:nvSpPr>
        <xdr:cNvPr id="203" name="テキスト ボックス 202"/>
        <xdr:cNvSpPr txBox="1"/>
      </xdr:nvSpPr>
      <xdr:spPr>
        <a:xfrm>
          <a:off x="2608795" y="1317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49560</xdr:rowOff>
    </xdr:from>
    <xdr:to>
      <xdr:col>10</xdr:col>
      <xdr:colOff>165100</xdr:colOff>
      <xdr:row>76</xdr:row>
      <xdr:rowOff>151160</xdr:rowOff>
    </xdr:to>
    <xdr:sp macro="" textlink="">
      <xdr:nvSpPr>
        <xdr:cNvPr id="204" name="楕円 203"/>
        <xdr:cNvSpPr/>
      </xdr:nvSpPr>
      <xdr:spPr>
        <a:xfrm>
          <a:off x="1968500" y="130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142287</xdr:rowOff>
    </xdr:from>
    <xdr:ext cx="599010" cy="259045"/>
    <xdr:sp macro="" textlink="">
      <xdr:nvSpPr>
        <xdr:cNvPr id="205" name="テキスト ボックス 204"/>
        <xdr:cNvSpPr txBox="1"/>
      </xdr:nvSpPr>
      <xdr:spPr>
        <a:xfrm>
          <a:off x="1719795" y="1317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126261</xdr:rowOff>
    </xdr:from>
    <xdr:to>
      <xdr:col>6</xdr:col>
      <xdr:colOff>38100</xdr:colOff>
      <xdr:row>77</xdr:row>
      <xdr:rowOff>56411</xdr:rowOff>
    </xdr:to>
    <xdr:sp macro="" textlink="">
      <xdr:nvSpPr>
        <xdr:cNvPr id="206" name="楕円 205"/>
        <xdr:cNvSpPr/>
      </xdr:nvSpPr>
      <xdr:spPr>
        <a:xfrm>
          <a:off x="1079500" y="131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47538</xdr:rowOff>
    </xdr:from>
    <xdr:ext cx="599010" cy="259045"/>
    <xdr:sp macro="" textlink="">
      <xdr:nvSpPr>
        <xdr:cNvPr id="207" name="テキスト ボックス 206"/>
        <xdr:cNvSpPr txBox="1"/>
      </xdr:nvSpPr>
      <xdr:spPr>
        <a:xfrm>
          <a:off x="830795" y="132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164388</xdr:rowOff>
    </xdr:from>
    <xdr:to>
      <xdr:col>24</xdr:col>
      <xdr:colOff>63500</xdr:colOff>
      <xdr:row>99</xdr:row>
      <xdr:rowOff>6688</xdr:rowOff>
    </xdr:to>
    <xdr:cxnSp macro="">
      <xdr:nvCxnSpPr>
        <xdr:cNvPr id="239" name="直線コネクタ 238"/>
        <xdr:cNvCxnSpPr/>
      </xdr:nvCxnSpPr>
      <xdr:spPr>
        <a:xfrm flipV="1">
          <a:off x="3797300" y="16966488"/>
          <a:ext cx="8382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6688</xdr:rowOff>
    </xdr:from>
    <xdr:to>
      <xdr:col>19</xdr:col>
      <xdr:colOff>177800</xdr:colOff>
      <xdr:row>99</xdr:row>
      <xdr:rowOff>23865</xdr:rowOff>
    </xdr:to>
    <xdr:cxnSp macro="">
      <xdr:nvCxnSpPr>
        <xdr:cNvPr id="242" name="直線コネクタ 241"/>
        <xdr:cNvCxnSpPr/>
      </xdr:nvCxnSpPr>
      <xdr:spPr>
        <a:xfrm flipV="1">
          <a:off x="2908300" y="16980238"/>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17611</xdr:rowOff>
    </xdr:from>
    <xdr:to>
      <xdr:col>15</xdr:col>
      <xdr:colOff>50800</xdr:colOff>
      <xdr:row>99</xdr:row>
      <xdr:rowOff>23865</xdr:rowOff>
    </xdr:to>
    <xdr:cxnSp macro="">
      <xdr:nvCxnSpPr>
        <xdr:cNvPr id="245" name="直線コネクタ 244"/>
        <xdr:cNvCxnSpPr/>
      </xdr:nvCxnSpPr>
      <xdr:spPr>
        <a:xfrm>
          <a:off x="2019300" y="16991161"/>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159784</xdr:rowOff>
    </xdr:from>
    <xdr:to>
      <xdr:col>10</xdr:col>
      <xdr:colOff>114300</xdr:colOff>
      <xdr:row>99</xdr:row>
      <xdr:rowOff>17611</xdr:rowOff>
    </xdr:to>
    <xdr:cxnSp macro="">
      <xdr:nvCxnSpPr>
        <xdr:cNvPr id="248" name="直線コネクタ 247"/>
        <xdr:cNvCxnSpPr/>
      </xdr:nvCxnSpPr>
      <xdr:spPr>
        <a:xfrm>
          <a:off x="1130300" y="16961884"/>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113588</xdr:rowOff>
    </xdr:from>
    <xdr:to>
      <xdr:col>24</xdr:col>
      <xdr:colOff>114300</xdr:colOff>
      <xdr:row>99</xdr:row>
      <xdr:rowOff>43738</xdr:rowOff>
    </xdr:to>
    <xdr:sp macro="" textlink="">
      <xdr:nvSpPr>
        <xdr:cNvPr id="258" name="楕円 257"/>
        <xdr:cNvSpPr/>
      </xdr:nvSpPr>
      <xdr:spPr>
        <a:xfrm>
          <a:off x="4584700" y="169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92015</xdr:rowOff>
    </xdr:from>
    <xdr:ext cx="534377" cy="259045"/>
    <xdr:sp macro="" textlink="">
      <xdr:nvSpPr>
        <xdr:cNvPr id="259" name="衛生費該当値テキスト"/>
        <xdr:cNvSpPr txBox="1"/>
      </xdr:nvSpPr>
      <xdr:spPr>
        <a:xfrm>
          <a:off x="4686300" y="168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127338</xdr:rowOff>
    </xdr:from>
    <xdr:to>
      <xdr:col>20</xdr:col>
      <xdr:colOff>38100</xdr:colOff>
      <xdr:row>99</xdr:row>
      <xdr:rowOff>57488</xdr:rowOff>
    </xdr:to>
    <xdr:sp macro="" textlink="">
      <xdr:nvSpPr>
        <xdr:cNvPr id="260" name="楕円 259"/>
        <xdr:cNvSpPr/>
      </xdr:nvSpPr>
      <xdr:spPr>
        <a:xfrm>
          <a:off x="3746500" y="16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48615</xdr:rowOff>
    </xdr:from>
    <xdr:ext cx="534377" cy="259045"/>
    <xdr:sp macro="" textlink="">
      <xdr:nvSpPr>
        <xdr:cNvPr id="261" name="テキスト ボックス 260"/>
        <xdr:cNvSpPr txBox="1"/>
      </xdr:nvSpPr>
      <xdr:spPr>
        <a:xfrm>
          <a:off x="3530111" y="170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144515</xdr:rowOff>
    </xdr:from>
    <xdr:to>
      <xdr:col>15</xdr:col>
      <xdr:colOff>101600</xdr:colOff>
      <xdr:row>99</xdr:row>
      <xdr:rowOff>74665</xdr:rowOff>
    </xdr:to>
    <xdr:sp macro="" textlink="">
      <xdr:nvSpPr>
        <xdr:cNvPr id="262" name="楕円 261"/>
        <xdr:cNvSpPr/>
      </xdr:nvSpPr>
      <xdr:spPr>
        <a:xfrm>
          <a:off x="2857500" y="169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65792</xdr:rowOff>
    </xdr:from>
    <xdr:ext cx="534377" cy="259045"/>
    <xdr:sp macro="" textlink="">
      <xdr:nvSpPr>
        <xdr:cNvPr id="263" name="テキスト ボックス 262"/>
        <xdr:cNvSpPr txBox="1"/>
      </xdr:nvSpPr>
      <xdr:spPr>
        <a:xfrm>
          <a:off x="2641111" y="170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138261</xdr:rowOff>
    </xdr:from>
    <xdr:to>
      <xdr:col>10</xdr:col>
      <xdr:colOff>165100</xdr:colOff>
      <xdr:row>99</xdr:row>
      <xdr:rowOff>68411</xdr:rowOff>
    </xdr:to>
    <xdr:sp macro="" textlink="">
      <xdr:nvSpPr>
        <xdr:cNvPr id="264" name="楕円 263"/>
        <xdr:cNvSpPr/>
      </xdr:nvSpPr>
      <xdr:spPr>
        <a:xfrm>
          <a:off x="1968500" y="169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59538</xdr:rowOff>
    </xdr:from>
    <xdr:ext cx="534377" cy="259045"/>
    <xdr:sp macro="" textlink="">
      <xdr:nvSpPr>
        <xdr:cNvPr id="265" name="テキスト ボックス 264"/>
        <xdr:cNvSpPr txBox="1"/>
      </xdr:nvSpPr>
      <xdr:spPr>
        <a:xfrm>
          <a:off x="1752111" y="170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108984</xdr:rowOff>
    </xdr:from>
    <xdr:to>
      <xdr:col>6</xdr:col>
      <xdr:colOff>38100</xdr:colOff>
      <xdr:row>99</xdr:row>
      <xdr:rowOff>39134</xdr:rowOff>
    </xdr:to>
    <xdr:sp macro="" textlink="">
      <xdr:nvSpPr>
        <xdr:cNvPr id="266" name="楕円 265"/>
        <xdr:cNvSpPr/>
      </xdr:nvSpPr>
      <xdr:spPr>
        <a:xfrm>
          <a:off x="1079500" y="169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30261</xdr:rowOff>
    </xdr:from>
    <xdr:ext cx="534377" cy="259045"/>
    <xdr:sp macro="" textlink="">
      <xdr:nvSpPr>
        <xdr:cNvPr id="267" name="テキスト ボックス 266"/>
        <xdr:cNvSpPr txBox="1"/>
      </xdr:nvSpPr>
      <xdr:spPr>
        <a:xfrm>
          <a:off x="863111" y="1700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69596</xdr:rowOff>
    </xdr:from>
    <xdr:to>
      <xdr:col>55</xdr:col>
      <xdr:colOff>0</xdr:colOff>
      <xdr:row>38</xdr:row>
      <xdr:rowOff>106553</xdr:rowOff>
    </xdr:to>
    <xdr:cxnSp macro="">
      <xdr:nvCxnSpPr>
        <xdr:cNvPr id="296" name="直線コネクタ 295"/>
        <xdr:cNvCxnSpPr/>
      </xdr:nvCxnSpPr>
      <xdr:spPr>
        <a:xfrm>
          <a:off x="9639300" y="6584696"/>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69596</xdr:rowOff>
    </xdr:from>
    <xdr:to>
      <xdr:col>50</xdr:col>
      <xdr:colOff>114300</xdr:colOff>
      <xdr:row>38</xdr:row>
      <xdr:rowOff>101219</xdr:rowOff>
    </xdr:to>
    <xdr:cxnSp macro="">
      <xdr:nvCxnSpPr>
        <xdr:cNvPr id="299" name="直線コネクタ 298"/>
        <xdr:cNvCxnSpPr/>
      </xdr:nvCxnSpPr>
      <xdr:spPr>
        <a:xfrm flipV="1">
          <a:off x="8750300" y="658469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101219</xdr:rowOff>
    </xdr:from>
    <xdr:to>
      <xdr:col>45</xdr:col>
      <xdr:colOff>177800</xdr:colOff>
      <xdr:row>38</xdr:row>
      <xdr:rowOff>114554</xdr:rowOff>
    </xdr:to>
    <xdr:cxnSp macro="">
      <xdr:nvCxnSpPr>
        <xdr:cNvPr id="302" name="直線コネクタ 301"/>
        <xdr:cNvCxnSpPr/>
      </xdr:nvCxnSpPr>
      <xdr:spPr>
        <a:xfrm flipV="1">
          <a:off x="7861300" y="661631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114554</xdr:rowOff>
    </xdr:from>
    <xdr:to>
      <xdr:col>41</xdr:col>
      <xdr:colOff>50800</xdr:colOff>
      <xdr:row>38</xdr:row>
      <xdr:rowOff>122555</xdr:rowOff>
    </xdr:to>
    <xdr:cxnSp macro="">
      <xdr:nvCxnSpPr>
        <xdr:cNvPr id="305" name="直線コネクタ 304"/>
        <xdr:cNvCxnSpPr/>
      </xdr:nvCxnSpPr>
      <xdr:spPr>
        <a:xfrm flipV="1">
          <a:off x="6972300" y="662965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315" name="楕円 314"/>
        <xdr:cNvSpPr/>
      </xdr:nvSpPr>
      <xdr:spPr>
        <a:xfrm>
          <a:off x="104267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142130</xdr:rowOff>
    </xdr:from>
    <xdr:ext cx="378565" cy="259045"/>
    <xdr:sp macro="" textlink="">
      <xdr:nvSpPr>
        <xdr:cNvPr id="316" name="労働費該当値テキスト"/>
        <xdr:cNvSpPr txBox="1"/>
      </xdr:nvSpPr>
      <xdr:spPr>
        <a:xfrm>
          <a:off x="10528300" y="648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18796</xdr:rowOff>
    </xdr:from>
    <xdr:to>
      <xdr:col>50</xdr:col>
      <xdr:colOff>165100</xdr:colOff>
      <xdr:row>38</xdr:row>
      <xdr:rowOff>120396</xdr:rowOff>
    </xdr:to>
    <xdr:sp macro="" textlink="">
      <xdr:nvSpPr>
        <xdr:cNvPr id="317" name="楕円 316"/>
        <xdr:cNvSpPr/>
      </xdr:nvSpPr>
      <xdr:spPr>
        <a:xfrm>
          <a:off x="9588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111523</xdr:rowOff>
    </xdr:from>
    <xdr:ext cx="378565" cy="259045"/>
    <xdr:sp macro="" textlink="">
      <xdr:nvSpPr>
        <xdr:cNvPr id="318" name="テキスト ボックス 317"/>
        <xdr:cNvSpPr txBox="1"/>
      </xdr:nvSpPr>
      <xdr:spPr>
        <a:xfrm>
          <a:off x="94500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50419</xdr:rowOff>
    </xdr:from>
    <xdr:to>
      <xdr:col>46</xdr:col>
      <xdr:colOff>38100</xdr:colOff>
      <xdr:row>38</xdr:row>
      <xdr:rowOff>152019</xdr:rowOff>
    </xdr:to>
    <xdr:sp macro="" textlink="">
      <xdr:nvSpPr>
        <xdr:cNvPr id="319" name="楕円 318"/>
        <xdr:cNvSpPr/>
      </xdr:nvSpPr>
      <xdr:spPr>
        <a:xfrm>
          <a:off x="8699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143146</xdr:rowOff>
    </xdr:from>
    <xdr:ext cx="378565" cy="259045"/>
    <xdr:sp macro="" textlink="">
      <xdr:nvSpPr>
        <xdr:cNvPr id="320" name="テキスト ボックス 319"/>
        <xdr:cNvSpPr txBox="1"/>
      </xdr:nvSpPr>
      <xdr:spPr>
        <a:xfrm>
          <a:off x="8561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63754</xdr:rowOff>
    </xdr:from>
    <xdr:to>
      <xdr:col>41</xdr:col>
      <xdr:colOff>101600</xdr:colOff>
      <xdr:row>38</xdr:row>
      <xdr:rowOff>165354</xdr:rowOff>
    </xdr:to>
    <xdr:sp macro="" textlink="">
      <xdr:nvSpPr>
        <xdr:cNvPr id="321" name="楕円 320"/>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156481</xdr:rowOff>
    </xdr:from>
    <xdr:ext cx="378565" cy="259045"/>
    <xdr:sp macro="" textlink="">
      <xdr:nvSpPr>
        <xdr:cNvPr id="322" name="テキスト ボックス 321"/>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71755</xdr:rowOff>
    </xdr:from>
    <xdr:to>
      <xdr:col>36</xdr:col>
      <xdr:colOff>165100</xdr:colOff>
      <xdr:row>39</xdr:row>
      <xdr:rowOff>1905</xdr:rowOff>
    </xdr:to>
    <xdr:sp macro="" textlink="">
      <xdr:nvSpPr>
        <xdr:cNvPr id="323" name="楕円 322"/>
        <xdr:cNvSpPr/>
      </xdr:nvSpPr>
      <xdr:spPr>
        <a:xfrm>
          <a:off x="692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164482</xdr:rowOff>
    </xdr:from>
    <xdr:ext cx="378565" cy="259045"/>
    <xdr:sp macro="" textlink="">
      <xdr:nvSpPr>
        <xdr:cNvPr id="324" name="テキスト ボックス 323"/>
        <xdr:cNvSpPr txBox="1"/>
      </xdr:nvSpPr>
      <xdr:spPr>
        <a:xfrm>
          <a:off x="6783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23057</xdr:rowOff>
    </xdr:from>
    <xdr:to>
      <xdr:col>55</xdr:col>
      <xdr:colOff>0</xdr:colOff>
      <xdr:row>59</xdr:row>
      <xdr:rowOff>23438</xdr:rowOff>
    </xdr:to>
    <xdr:cxnSp macro="">
      <xdr:nvCxnSpPr>
        <xdr:cNvPr id="353" name="直線コネクタ 352"/>
        <xdr:cNvCxnSpPr/>
      </xdr:nvCxnSpPr>
      <xdr:spPr>
        <a:xfrm flipV="1">
          <a:off x="9639300" y="1013860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22428</xdr:rowOff>
    </xdr:from>
    <xdr:to>
      <xdr:col>50</xdr:col>
      <xdr:colOff>114300</xdr:colOff>
      <xdr:row>59</xdr:row>
      <xdr:rowOff>23438</xdr:rowOff>
    </xdr:to>
    <xdr:cxnSp macro="">
      <xdr:nvCxnSpPr>
        <xdr:cNvPr id="356" name="直線コネクタ 355"/>
        <xdr:cNvCxnSpPr/>
      </xdr:nvCxnSpPr>
      <xdr:spPr>
        <a:xfrm>
          <a:off x="8750300" y="1013797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13322</xdr:rowOff>
    </xdr:from>
    <xdr:to>
      <xdr:col>45</xdr:col>
      <xdr:colOff>177800</xdr:colOff>
      <xdr:row>59</xdr:row>
      <xdr:rowOff>22428</xdr:rowOff>
    </xdr:to>
    <xdr:cxnSp macro="">
      <xdr:nvCxnSpPr>
        <xdr:cNvPr id="359" name="直線コネクタ 358"/>
        <xdr:cNvCxnSpPr/>
      </xdr:nvCxnSpPr>
      <xdr:spPr>
        <a:xfrm>
          <a:off x="7861300" y="1012887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7950</xdr:rowOff>
    </xdr:from>
    <xdr:to>
      <xdr:col>41</xdr:col>
      <xdr:colOff>50800</xdr:colOff>
      <xdr:row>59</xdr:row>
      <xdr:rowOff>13322</xdr:rowOff>
    </xdr:to>
    <xdr:cxnSp macro="">
      <xdr:nvCxnSpPr>
        <xdr:cNvPr id="362" name="直線コネクタ 361"/>
        <xdr:cNvCxnSpPr/>
      </xdr:nvCxnSpPr>
      <xdr:spPr>
        <a:xfrm>
          <a:off x="6972300" y="1012350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143707</xdr:rowOff>
    </xdr:from>
    <xdr:to>
      <xdr:col>55</xdr:col>
      <xdr:colOff>50800</xdr:colOff>
      <xdr:row>59</xdr:row>
      <xdr:rowOff>73857</xdr:rowOff>
    </xdr:to>
    <xdr:sp macro="" textlink="">
      <xdr:nvSpPr>
        <xdr:cNvPr id="372" name="楕円 371"/>
        <xdr:cNvSpPr/>
      </xdr:nvSpPr>
      <xdr:spPr>
        <a:xfrm>
          <a:off x="10426700" y="100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58634</xdr:rowOff>
    </xdr:from>
    <xdr:ext cx="469744" cy="259045"/>
    <xdr:sp macro="" textlink="">
      <xdr:nvSpPr>
        <xdr:cNvPr id="373" name="農林水産業費該当値テキスト"/>
        <xdr:cNvSpPr txBox="1"/>
      </xdr:nvSpPr>
      <xdr:spPr>
        <a:xfrm>
          <a:off x="10528300" y="100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144088</xdr:rowOff>
    </xdr:from>
    <xdr:to>
      <xdr:col>50</xdr:col>
      <xdr:colOff>165100</xdr:colOff>
      <xdr:row>59</xdr:row>
      <xdr:rowOff>74238</xdr:rowOff>
    </xdr:to>
    <xdr:sp macro="" textlink="">
      <xdr:nvSpPr>
        <xdr:cNvPr id="374" name="楕円 373"/>
        <xdr:cNvSpPr/>
      </xdr:nvSpPr>
      <xdr:spPr>
        <a:xfrm>
          <a:off x="9588500" y="100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65365</xdr:rowOff>
    </xdr:from>
    <xdr:ext cx="469744" cy="259045"/>
    <xdr:sp macro="" textlink="">
      <xdr:nvSpPr>
        <xdr:cNvPr id="375" name="テキスト ボックス 374"/>
        <xdr:cNvSpPr txBox="1"/>
      </xdr:nvSpPr>
      <xdr:spPr>
        <a:xfrm>
          <a:off x="9404428" y="1018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143078</xdr:rowOff>
    </xdr:from>
    <xdr:to>
      <xdr:col>46</xdr:col>
      <xdr:colOff>38100</xdr:colOff>
      <xdr:row>59</xdr:row>
      <xdr:rowOff>73228</xdr:rowOff>
    </xdr:to>
    <xdr:sp macro="" textlink="">
      <xdr:nvSpPr>
        <xdr:cNvPr id="376" name="楕円 375"/>
        <xdr:cNvSpPr/>
      </xdr:nvSpPr>
      <xdr:spPr>
        <a:xfrm>
          <a:off x="8699500" y="100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64355</xdr:rowOff>
    </xdr:from>
    <xdr:ext cx="469744" cy="259045"/>
    <xdr:sp macro="" textlink="">
      <xdr:nvSpPr>
        <xdr:cNvPr id="377" name="テキスト ボックス 376"/>
        <xdr:cNvSpPr txBox="1"/>
      </xdr:nvSpPr>
      <xdr:spPr>
        <a:xfrm>
          <a:off x="8515428" y="101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133972</xdr:rowOff>
    </xdr:from>
    <xdr:to>
      <xdr:col>41</xdr:col>
      <xdr:colOff>101600</xdr:colOff>
      <xdr:row>59</xdr:row>
      <xdr:rowOff>64122</xdr:rowOff>
    </xdr:to>
    <xdr:sp macro="" textlink="">
      <xdr:nvSpPr>
        <xdr:cNvPr id="378" name="楕円 377"/>
        <xdr:cNvSpPr/>
      </xdr:nvSpPr>
      <xdr:spPr>
        <a:xfrm>
          <a:off x="78105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55249</xdr:rowOff>
    </xdr:from>
    <xdr:ext cx="469744" cy="259045"/>
    <xdr:sp macro="" textlink="">
      <xdr:nvSpPr>
        <xdr:cNvPr id="379" name="テキスト ボックス 378"/>
        <xdr:cNvSpPr txBox="1"/>
      </xdr:nvSpPr>
      <xdr:spPr>
        <a:xfrm>
          <a:off x="7626428" y="101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128600</xdr:rowOff>
    </xdr:from>
    <xdr:to>
      <xdr:col>36</xdr:col>
      <xdr:colOff>165100</xdr:colOff>
      <xdr:row>59</xdr:row>
      <xdr:rowOff>58750</xdr:rowOff>
    </xdr:to>
    <xdr:sp macro="" textlink="">
      <xdr:nvSpPr>
        <xdr:cNvPr id="380" name="楕円 379"/>
        <xdr:cNvSpPr/>
      </xdr:nvSpPr>
      <xdr:spPr>
        <a:xfrm>
          <a:off x="6921500" y="100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49877</xdr:rowOff>
    </xdr:from>
    <xdr:ext cx="469744" cy="259045"/>
    <xdr:sp macro="" textlink="">
      <xdr:nvSpPr>
        <xdr:cNvPr id="381" name="テキスト ボックス 380"/>
        <xdr:cNvSpPr txBox="1"/>
      </xdr:nvSpPr>
      <xdr:spPr>
        <a:xfrm>
          <a:off x="6737428" y="101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103443</xdr:rowOff>
    </xdr:from>
    <xdr:to>
      <xdr:col>55</xdr:col>
      <xdr:colOff>0</xdr:colOff>
      <xdr:row>78</xdr:row>
      <xdr:rowOff>103809</xdr:rowOff>
    </xdr:to>
    <xdr:cxnSp macro="">
      <xdr:nvCxnSpPr>
        <xdr:cNvPr id="408" name="直線コネクタ 407"/>
        <xdr:cNvCxnSpPr/>
      </xdr:nvCxnSpPr>
      <xdr:spPr>
        <a:xfrm flipV="1">
          <a:off x="9639300" y="1347654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97501</xdr:rowOff>
    </xdr:from>
    <xdr:to>
      <xdr:col>50</xdr:col>
      <xdr:colOff>114300</xdr:colOff>
      <xdr:row>78</xdr:row>
      <xdr:rowOff>103809</xdr:rowOff>
    </xdr:to>
    <xdr:cxnSp macro="">
      <xdr:nvCxnSpPr>
        <xdr:cNvPr id="411" name="直線コネクタ 410"/>
        <xdr:cNvCxnSpPr/>
      </xdr:nvCxnSpPr>
      <xdr:spPr>
        <a:xfrm>
          <a:off x="8750300" y="13470601"/>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53198</xdr:rowOff>
    </xdr:from>
    <xdr:to>
      <xdr:col>45</xdr:col>
      <xdr:colOff>177800</xdr:colOff>
      <xdr:row>78</xdr:row>
      <xdr:rowOff>97501</xdr:rowOff>
    </xdr:to>
    <xdr:cxnSp macro="">
      <xdr:nvCxnSpPr>
        <xdr:cNvPr id="414" name="直線コネクタ 413"/>
        <xdr:cNvCxnSpPr/>
      </xdr:nvCxnSpPr>
      <xdr:spPr>
        <a:xfrm>
          <a:off x="7861300" y="13426298"/>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53198</xdr:rowOff>
    </xdr:from>
    <xdr:to>
      <xdr:col>41</xdr:col>
      <xdr:colOff>50800</xdr:colOff>
      <xdr:row>78</xdr:row>
      <xdr:rowOff>108062</xdr:rowOff>
    </xdr:to>
    <xdr:cxnSp macro="">
      <xdr:nvCxnSpPr>
        <xdr:cNvPr id="417" name="直線コネクタ 416"/>
        <xdr:cNvCxnSpPr/>
      </xdr:nvCxnSpPr>
      <xdr:spPr>
        <a:xfrm flipV="1">
          <a:off x="6972300" y="134262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52643</xdr:rowOff>
    </xdr:from>
    <xdr:to>
      <xdr:col>55</xdr:col>
      <xdr:colOff>50800</xdr:colOff>
      <xdr:row>78</xdr:row>
      <xdr:rowOff>154243</xdr:rowOff>
    </xdr:to>
    <xdr:sp macro="" textlink="">
      <xdr:nvSpPr>
        <xdr:cNvPr id="427" name="楕円 426"/>
        <xdr:cNvSpPr/>
      </xdr:nvSpPr>
      <xdr:spPr>
        <a:xfrm>
          <a:off x="10426700" y="134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139020</xdr:rowOff>
    </xdr:from>
    <xdr:ext cx="378565" cy="259045"/>
    <xdr:sp macro="" textlink="">
      <xdr:nvSpPr>
        <xdr:cNvPr id="428" name="商工費該当値テキスト"/>
        <xdr:cNvSpPr txBox="1"/>
      </xdr:nvSpPr>
      <xdr:spPr>
        <a:xfrm>
          <a:off x="10528300" y="1334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53009</xdr:rowOff>
    </xdr:from>
    <xdr:to>
      <xdr:col>50</xdr:col>
      <xdr:colOff>165100</xdr:colOff>
      <xdr:row>78</xdr:row>
      <xdr:rowOff>154609</xdr:rowOff>
    </xdr:to>
    <xdr:sp macro="" textlink="">
      <xdr:nvSpPr>
        <xdr:cNvPr id="429" name="楕円 428"/>
        <xdr:cNvSpPr/>
      </xdr:nvSpPr>
      <xdr:spPr>
        <a:xfrm>
          <a:off x="9588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145736</xdr:rowOff>
    </xdr:from>
    <xdr:ext cx="378565" cy="259045"/>
    <xdr:sp macro="" textlink="">
      <xdr:nvSpPr>
        <xdr:cNvPr id="430" name="テキスト ボックス 429"/>
        <xdr:cNvSpPr txBox="1"/>
      </xdr:nvSpPr>
      <xdr:spPr>
        <a:xfrm>
          <a:off x="9450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46701</xdr:rowOff>
    </xdr:from>
    <xdr:to>
      <xdr:col>46</xdr:col>
      <xdr:colOff>38100</xdr:colOff>
      <xdr:row>78</xdr:row>
      <xdr:rowOff>148301</xdr:rowOff>
    </xdr:to>
    <xdr:sp macro="" textlink="">
      <xdr:nvSpPr>
        <xdr:cNvPr id="431" name="楕円 430"/>
        <xdr:cNvSpPr/>
      </xdr:nvSpPr>
      <xdr:spPr>
        <a:xfrm>
          <a:off x="86995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139428</xdr:rowOff>
    </xdr:from>
    <xdr:ext cx="378565" cy="259045"/>
    <xdr:sp macro="" textlink="">
      <xdr:nvSpPr>
        <xdr:cNvPr id="432" name="テキスト ボックス 431"/>
        <xdr:cNvSpPr txBox="1"/>
      </xdr:nvSpPr>
      <xdr:spPr>
        <a:xfrm>
          <a:off x="8561017" y="1351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2398</xdr:rowOff>
    </xdr:from>
    <xdr:to>
      <xdr:col>41</xdr:col>
      <xdr:colOff>101600</xdr:colOff>
      <xdr:row>78</xdr:row>
      <xdr:rowOff>103998</xdr:rowOff>
    </xdr:to>
    <xdr:sp macro="" textlink="">
      <xdr:nvSpPr>
        <xdr:cNvPr id="433" name="楕円 432"/>
        <xdr:cNvSpPr/>
      </xdr:nvSpPr>
      <xdr:spPr>
        <a:xfrm>
          <a:off x="7810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95125</xdr:rowOff>
    </xdr:from>
    <xdr:ext cx="469744" cy="259045"/>
    <xdr:sp macro="" textlink="">
      <xdr:nvSpPr>
        <xdr:cNvPr id="434" name="テキスト ボックス 433"/>
        <xdr:cNvSpPr txBox="1"/>
      </xdr:nvSpPr>
      <xdr:spPr>
        <a:xfrm>
          <a:off x="7626428" y="134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57262</xdr:rowOff>
    </xdr:from>
    <xdr:to>
      <xdr:col>36</xdr:col>
      <xdr:colOff>165100</xdr:colOff>
      <xdr:row>78</xdr:row>
      <xdr:rowOff>158862</xdr:rowOff>
    </xdr:to>
    <xdr:sp macro="" textlink="">
      <xdr:nvSpPr>
        <xdr:cNvPr id="435" name="楕円 434"/>
        <xdr:cNvSpPr/>
      </xdr:nvSpPr>
      <xdr:spPr>
        <a:xfrm>
          <a:off x="6921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149989</xdr:rowOff>
    </xdr:from>
    <xdr:ext cx="378565" cy="259045"/>
    <xdr:sp macro="" textlink="">
      <xdr:nvSpPr>
        <xdr:cNvPr id="436" name="テキスト ボックス 435"/>
        <xdr:cNvSpPr txBox="1"/>
      </xdr:nvSpPr>
      <xdr:spPr>
        <a:xfrm>
          <a:off x="6783017" y="13523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44850</xdr:rowOff>
    </xdr:from>
    <xdr:to>
      <xdr:col>55</xdr:col>
      <xdr:colOff>0</xdr:colOff>
      <xdr:row>98</xdr:row>
      <xdr:rowOff>46290</xdr:rowOff>
    </xdr:to>
    <xdr:cxnSp macro="">
      <xdr:nvCxnSpPr>
        <xdr:cNvPr id="463" name="直線コネクタ 462"/>
        <xdr:cNvCxnSpPr/>
      </xdr:nvCxnSpPr>
      <xdr:spPr>
        <a:xfrm>
          <a:off x="9639300" y="16846950"/>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44850</xdr:rowOff>
    </xdr:from>
    <xdr:to>
      <xdr:col>50</xdr:col>
      <xdr:colOff>114300</xdr:colOff>
      <xdr:row>98</xdr:row>
      <xdr:rowOff>46445</xdr:rowOff>
    </xdr:to>
    <xdr:cxnSp macro="">
      <xdr:nvCxnSpPr>
        <xdr:cNvPr id="466" name="直線コネクタ 465"/>
        <xdr:cNvCxnSpPr/>
      </xdr:nvCxnSpPr>
      <xdr:spPr>
        <a:xfrm flipV="1">
          <a:off x="8750300" y="16846950"/>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23878</xdr:rowOff>
    </xdr:from>
    <xdr:to>
      <xdr:col>45</xdr:col>
      <xdr:colOff>177800</xdr:colOff>
      <xdr:row>98</xdr:row>
      <xdr:rowOff>46445</xdr:rowOff>
    </xdr:to>
    <xdr:cxnSp macro="">
      <xdr:nvCxnSpPr>
        <xdr:cNvPr id="469" name="直線コネクタ 468"/>
        <xdr:cNvCxnSpPr/>
      </xdr:nvCxnSpPr>
      <xdr:spPr>
        <a:xfrm>
          <a:off x="7861300" y="16825978"/>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23878</xdr:rowOff>
    </xdr:from>
    <xdr:to>
      <xdr:col>41</xdr:col>
      <xdr:colOff>50800</xdr:colOff>
      <xdr:row>98</xdr:row>
      <xdr:rowOff>41315</xdr:rowOff>
    </xdr:to>
    <xdr:cxnSp macro="">
      <xdr:nvCxnSpPr>
        <xdr:cNvPr id="472" name="直線コネクタ 471"/>
        <xdr:cNvCxnSpPr/>
      </xdr:nvCxnSpPr>
      <xdr:spPr>
        <a:xfrm flipV="1">
          <a:off x="6972300" y="16825978"/>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166940</xdr:rowOff>
    </xdr:from>
    <xdr:to>
      <xdr:col>55</xdr:col>
      <xdr:colOff>50800</xdr:colOff>
      <xdr:row>98</xdr:row>
      <xdr:rowOff>97090</xdr:rowOff>
    </xdr:to>
    <xdr:sp macro="" textlink="">
      <xdr:nvSpPr>
        <xdr:cNvPr id="482" name="楕円 481"/>
        <xdr:cNvSpPr/>
      </xdr:nvSpPr>
      <xdr:spPr>
        <a:xfrm>
          <a:off x="10426700" y="167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81867</xdr:rowOff>
    </xdr:from>
    <xdr:ext cx="534377" cy="259045"/>
    <xdr:sp macro="" textlink="">
      <xdr:nvSpPr>
        <xdr:cNvPr id="483" name="土木費該当値テキスト"/>
        <xdr:cNvSpPr txBox="1"/>
      </xdr:nvSpPr>
      <xdr:spPr>
        <a:xfrm>
          <a:off x="10528300" y="167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165500</xdr:rowOff>
    </xdr:from>
    <xdr:to>
      <xdr:col>50</xdr:col>
      <xdr:colOff>165100</xdr:colOff>
      <xdr:row>98</xdr:row>
      <xdr:rowOff>95650</xdr:rowOff>
    </xdr:to>
    <xdr:sp macro="" textlink="">
      <xdr:nvSpPr>
        <xdr:cNvPr id="484" name="楕円 483"/>
        <xdr:cNvSpPr/>
      </xdr:nvSpPr>
      <xdr:spPr>
        <a:xfrm>
          <a:off x="9588500" y="167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86777</xdr:rowOff>
    </xdr:from>
    <xdr:ext cx="534377" cy="259045"/>
    <xdr:sp macro="" textlink="">
      <xdr:nvSpPr>
        <xdr:cNvPr id="485" name="テキスト ボックス 484"/>
        <xdr:cNvSpPr txBox="1"/>
      </xdr:nvSpPr>
      <xdr:spPr>
        <a:xfrm>
          <a:off x="9372111" y="168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167095</xdr:rowOff>
    </xdr:from>
    <xdr:to>
      <xdr:col>46</xdr:col>
      <xdr:colOff>38100</xdr:colOff>
      <xdr:row>98</xdr:row>
      <xdr:rowOff>97245</xdr:rowOff>
    </xdr:to>
    <xdr:sp macro="" textlink="">
      <xdr:nvSpPr>
        <xdr:cNvPr id="486" name="楕円 485"/>
        <xdr:cNvSpPr/>
      </xdr:nvSpPr>
      <xdr:spPr>
        <a:xfrm>
          <a:off x="8699500" y="167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88372</xdr:rowOff>
    </xdr:from>
    <xdr:ext cx="534377" cy="259045"/>
    <xdr:sp macro="" textlink="">
      <xdr:nvSpPr>
        <xdr:cNvPr id="487" name="テキスト ボックス 486"/>
        <xdr:cNvSpPr txBox="1"/>
      </xdr:nvSpPr>
      <xdr:spPr>
        <a:xfrm>
          <a:off x="8483111" y="168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144528</xdr:rowOff>
    </xdr:from>
    <xdr:to>
      <xdr:col>41</xdr:col>
      <xdr:colOff>101600</xdr:colOff>
      <xdr:row>98</xdr:row>
      <xdr:rowOff>74678</xdr:rowOff>
    </xdr:to>
    <xdr:sp macro="" textlink="">
      <xdr:nvSpPr>
        <xdr:cNvPr id="488" name="楕円 487"/>
        <xdr:cNvSpPr/>
      </xdr:nvSpPr>
      <xdr:spPr>
        <a:xfrm>
          <a:off x="7810500" y="16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65805</xdr:rowOff>
    </xdr:from>
    <xdr:ext cx="534377" cy="259045"/>
    <xdr:sp macro="" textlink="">
      <xdr:nvSpPr>
        <xdr:cNvPr id="489" name="テキスト ボックス 488"/>
        <xdr:cNvSpPr txBox="1"/>
      </xdr:nvSpPr>
      <xdr:spPr>
        <a:xfrm>
          <a:off x="7594111" y="168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161965</xdr:rowOff>
    </xdr:from>
    <xdr:to>
      <xdr:col>36</xdr:col>
      <xdr:colOff>165100</xdr:colOff>
      <xdr:row>98</xdr:row>
      <xdr:rowOff>92115</xdr:rowOff>
    </xdr:to>
    <xdr:sp macro="" textlink="">
      <xdr:nvSpPr>
        <xdr:cNvPr id="490" name="楕円 489"/>
        <xdr:cNvSpPr/>
      </xdr:nvSpPr>
      <xdr:spPr>
        <a:xfrm>
          <a:off x="6921500" y="167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83242</xdr:rowOff>
    </xdr:from>
    <xdr:ext cx="534377" cy="259045"/>
    <xdr:sp macro="" textlink="">
      <xdr:nvSpPr>
        <xdr:cNvPr id="491" name="テキスト ボックス 490"/>
        <xdr:cNvSpPr txBox="1"/>
      </xdr:nvSpPr>
      <xdr:spPr>
        <a:xfrm>
          <a:off x="6705111" y="168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1854</xdr:rowOff>
    </xdr:from>
    <xdr:to>
      <xdr:col>85</xdr:col>
      <xdr:colOff>127000</xdr:colOff>
      <xdr:row>38</xdr:row>
      <xdr:rowOff>3272</xdr:rowOff>
    </xdr:to>
    <xdr:cxnSp macro="">
      <xdr:nvCxnSpPr>
        <xdr:cNvPr id="519" name="直線コネクタ 518"/>
        <xdr:cNvCxnSpPr/>
      </xdr:nvCxnSpPr>
      <xdr:spPr>
        <a:xfrm flipV="1">
          <a:off x="15481300" y="6516954"/>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3272</xdr:rowOff>
    </xdr:from>
    <xdr:to>
      <xdr:col>81</xdr:col>
      <xdr:colOff>50800</xdr:colOff>
      <xdr:row>38</xdr:row>
      <xdr:rowOff>23709</xdr:rowOff>
    </xdr:to>
    <xdr:cxnSp macro="">
      <xdr:nvCxnSpPr>
        <xdr:cNvPr id="522" name="直線コネクタ 521"/>
        <xdr:cNvCxnSpPr/>
      </xdr:nvCxnSpPr>
      <xdr:spPr>
        <a:xfrm flipV="1">
          <a:off x="14592300" y="6518372"/>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23709</xdr:rowOff>
    </xdr:from>
    <xdr:to>
      <xdr:col>76</xdr:col>
      <xdr:colOff>114300</xdr:colOff>
      <xdr:row>38</xdr:row>
      <xdr:rowOff>59233</xdr:rowOff>
    </xdr:to>
    <xdr:cxnSp macro="">
      <xdr:nvCxnSpPr>
        <xdr:cNvPr id="525" name="直線コネクタ 524"/>
        <xdr:cNvCxnSpPr/>
      </xdr:nvCxnSpPr>
      <xdr:spPr>
        <a:xfrm flipV="1">
          <a:off x="13703300" y="6538809"/>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51095</xdr:rowOff>
    </xdr:from>
    <xdr:to>
      <xdr:col>71</xdr:col>
      <xdr:colOff>177800</xdr:colOff>
      <xdr:row>38</xdr:row>
      <xdr:rowOff>59233</xdr:rowOff>
    </xdr:to>
    <xdr:cxnSp macro="">
      <xdr:nvCxnSpPr>
        <xdr:cNvPr id="528" name="直線コネクタ 527"/>
        <xdr:cNvCxnSpPr/>
      </xdr:nvCxnSpPr>
      <xdr:spPr>
        <a:xfrm>
          <a:off x="12814300" y="6566195"/>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122504</xdr:rowOff>
    </xdr:from>
    <xdr:to>
      <xdr:col>85</xdr:col>
      <xdr:colOff>177800</xdr:colOff>
      <xdr:row>38</xdr:row>
      <xdr:rowOff>52654</xdr:rowOff>
    </xdr:to>
    <xdr:sp macro="" textlink="">
      <xdr:nvSpPr>
        <xdr:cNvPr id="538" name="楕円 537"/>
        <xdr:cNvSpPr/>
      </xdr:nvSpPr>
      <xdr:spPr>
        <a:xfrm>
          <a:off x="162687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100931</xdr:rowOff>
    </xdr:from>
    <xdr:ext cx="534377" cy="259045"/>
    <xdr:sp macro="" textlink="">
      <xdr:nvSpPr>
        <xdr:cNvPr id="539" name="消防費該当値テキスト"/>
        <xdr:cNvSpPr txBox="1"/>
      </xdr:nvSpPr>
      <xdr:spPr>
        <a:xfrm>
          <a:off x="16370300" y="64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123922</xdr:rowOff>
    </xdr:from>
    <xdr:to>
      <xdr:col>81</xdr:col>
      <xdr:colOff>101600</xdr:colOff>
      <xdr:row>38</xdr:row>
      <xdr:rowOff>54071</xdr:rowOff>
    </xdr:to>
    <xdr:sp macro="" textlink="">
      <xdr:nvSpPr>
        <xdr:cNvPr id="540" name="楕円 539"/>
        <xdr:cNvSpPr/>
      </xdr:nvSpPr>
      <xdr:spPr>
        <a:xfrm>
          <a:off x="15430500" y="6467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45199</xdr:rowOff>
    </xdr:from>
    <xdr:ext cx="534377" cy="259045"/>
    <xdr:sp macro="" textlink="">
      <xdr:nvSpPr>
        <xdr:cNvPr id="541" name="テキスト ボックス 540"/>
        <xdr:cNvSpPr txBox="1"/>
      </xdr:nvSpPr>
      <xdr:spPr>
        <a:xfrm>
          <a:off x="15214111" y="65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144358</xdr:rowOff>
    </xdr:from>
    <xdr:to>
      <xdr:col>76</xdr:col>
      <xdr:colOff>165100</xdr:colOff>
      <xdr:row>38</xdr:row>
      <xdr:rowOff>74509</xdr:rowOff>
    </xdr:to>
    <xdr:sp macro="" textlink="">
      <xdr:nvSpPr>
        <xdr:cNvPr id="542" name="楕円 541"/>
        <xdr:cNvSpPr/>
      </xdr:nvSpPr>
      <xdr:spPr>
        <a:xfrm>
          <a:off x="145415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65636</xdr:rowOff>
    </xdr:from>
    <xdr:ext cx="534377" cy="259045"/>
    <xdr:sp macro="" textlink="">
      <xdr:nvSpPr>
        <xdr:cNvPr id="543" name="テキスト ボックス 542"/>
        <xdr:cNvSpPr txBox="1"/>
      </xdr:nvSpPr>
      <xdr:spPr>
        <a:xfrm>
          <a:off x="14325111" y="65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8433</xdr:rowOff>
    </xdr:from>
    <xdr:to>
      <xdr:col>72</xdr:col>
      <xdr:colOff>38100</xdr:colOff>
      <xdr:row>38</xdr:row>
      <xdr:rowOff>110033</xdr:rowOff>
    </xdr:to>
    <xdr:sp macro="" textlink="">
      <xdr:nvSpPr>
        <xdr:cNvPr id="544" name="楕円 543"/>
        <xdr:cNvSpPr/>
      </xdr:nvSpPr>
      <xdr:spPr>
        <a:xfrm>
          <a:off x="13652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101160</xdr:rowOff>
    </xdr:from>
    <xdr:ext cx="534377" cy="259045"/>
    <xdr:sp macro="" textlink="">
      <xdr:nvSpPr>
        <xdr:cNvPr id="545" name="テキスト ボックス 544"/>
        <xdr:cNvSpPr txBox="1"/>
      </xdr:nvSpPr>
      <xdr:spPr>
        <a:xfrm>
          <a:off x="13436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295</xdr:rowOff>
    </xdr:from>
    <xdr:to>
      <xdr:col>67</xdr:col>
      <xdr:colOff>101600</xdr:colOff>
      <xdr:row>38</xdr:row>
      <xdr:rowOff>101895</xdr:rowOff>
    </xdr:to>
    <xdr:sp macro="" textlink="">
      <xdr:nvSpPr>
        <xdr:cNvPr id="546" name="楕円 545"/>
        <xdr:cNvSpPr/>
      </xdr:nvSpPr>
      <xdr:spPr>
        <a:xfrm>
          <a:off x="12763500" y="6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93022</xdr:rowOff>
    </xdr:from>
    <xdr:ext cx="534377" cy="259045"/>
    <xdr:sp macro="" textlink="">
      <xdr:nvSpPr>
        <xdr:cNvPr id="547" name="テキスト ボックス 546"/>
        <xdr:cNvSpPr txBox="1"/>
      </xdr:nvSpPr>
      <xdr:spPr>
        <a:xfrm>
          <a:off x="12547111" y="66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99161</xdr:rowOff>
    </xdr:from>
    <xdr:to>
      <xdr:col>85</xdr:col>
      <xdr:colOff>127000</xdr:colOff>
      <xdr:row>56</xdr:row>
      <xdr:rowOff>127698</xdr:rowOff>
    </xdr:to>
    <xdr:cxnSp macro="">
      <xdr:nvCxnSpPr>
        <xdr:cNvPr id="577" name="直線コネクタ 576"/>
        <xdr:cNvCxnSpPr/>
      </xdr:nvCxnSpPr>
      <xdr:spPr>
        <a:xfrm flipV="1">
          <a:off x="15481300" y="9700361"/>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109696</xdr:rowOff>
    </xdr:from>
    <xdr:to>
      <xdr:col>81</xdr:col>
      <xdr:colOff>50800</xdr:colOff>
      <xdr:row>56</xdr:row>
      <xdr:rowOff>127698</xdr:rowOff>
    </xdr:to>
    <xdr:cxnSp macro="">
      <xdr:nvCxnSpPr>
        <xdr:cNvPr id="580" name="直線コネクタ 579"/>
        <xdr:cNvCxnSpPr/>
      </xdr:nvCxnSpPr>
      <xdr:spPr>
        <a:xfrm>
          <a:off x="14592300" y="9710896"/>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109696</xdr:rowOff>
    </xdr:from>
    <xdr:to>
      <xdr:col>76</xdr:col>
      <xdr:colOff>114300</xdr:colOff>
      <xdr:row>57</xdr:row>
      <xdr:rowOff>22961</xdr:rowOff>
    </xdr:to>
    <xdr:cxnSp macro="">
      <xdr:nvCxnSpPr>
        <xdr:cNvPr id="583" name="直線コネクタ 582"/>
        <xdr:cNvCxnSpPr/>
      </xdr:nvCxnSpPr>
      <xdr:spPr>
        <a:xfrm flipV="1">
          <a:off x="13703300" y="9710896"/>
          <a:ext cx="889000" cy="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22961</xdr:rowOff>
    </xdr:from>
    <xdr:to>
      <xdr:col>71</xdr:col>
      <xdr:colOff>177800</xdr:colOff>
      <xdr:row>57</xdr:row>
      <xdr:rowOff>122898</xdr:rowOff>
    </xdr:to>
    <xdr:cxnSp macro="">
      <xdr:nvCxnSpPr>
        <xdr:cNvPr id="586" name="直線コネクタ 585"/>
        <xdr:cNvCxnSpPr/>
      </xdr:nvCxnSpPr>
      <xdr:spPr>
        <a:xfrm flipV="1">
          <a:off x="12814300" y="9795611"/>
          <a:ext cx="8890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48361</xdr:rowOff>
    </xdr:from>
    <xdr:to>
      <xdr:col>85</xdr:col>
      <xdr:colOff>177800</xdr:colOff>
      <xdr:row>56</xdr:row>
      <xdr:rowOff>149961</xdr:rowOff>
    </xdr:to>
    <xdr:sp macro="" textlink="">
      <xdr:nvSpPr>
        <xdr:cNvPr id="596" name="楕円 595"/>
        <xdr:cNvSpPr/>
      </xdr:nvSpPr>
      <xdr:spPr>
        <a:xfrm>
          <a:off x="16268700" y="96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71238</xdr:rowOff>
    </xdr:from>
    <xdr:ext cx="534377" cy="259045"/>
    <xdr:sp macro="" textlink="">
      <xdr:nvSpPr>
        <xdr:cNvPr id="597" name="教育費該当値テキスト"/>
        <xdr:cNvSpPr txBox="1"/>
      </xdr:nvSpPr>
      <xdr:spPr>
        <a:xfrm>
          <a:off x="16370300" y="950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76898</xdr:rowOff>
    </xdr:from>
    <xdr:to>
      <xdr:col>81</xdr:col>
      <xdr:colOff>101600</xdr:colOff>
      <xdr:row>57</xdr:row>
      <xdr:rowOff>7048</xdr:rowOff>
    </xdr:to>
    <xdr:sp macro="" textlink="">
      <xdr:nvSpPr>
        <xdr:cNvPr id="598" name="楕円 597"/>
        <xdr:cNvSpPr/>
      </xdr:nvSpPr>
      <xdr:spPr>
        <a:xfrm>
          <a:off x="15430500" y="96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23575</xdr:rowOff>
    </xdr:from>
    <xdr:ext cx="534377" cy="259045"/>
    <xdr:sp macro="" textlink="">
      <xdr:nvSpPr>
        <xdr:cNvPr id="599" name="テキスト ボックス 598"/>
        <xdr:cNvSpPr txBox="1"/>
      </xdr:nvSpPr>
      <xdr:spPr>
        <a:xfrm>
          <a:off x="15214111" y="94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58896</xdr:rowOff>
    </xdr:from>
    <xdr:to>
      <xdr:col>76</xdr:col>
      <xdr:colOff>165100</xdr:colOff>
      <xdr:row>56</xdr:row>
      <xdr:rowOff>160496</xdr:rowOff>
    </xdr:to>
    <xdr:sp macro="" textlink="">
      <xdr:nvSpPr>
        <xdr:cNvPr id="600" name="楕円 599"/>
        <xdr:cNvSpPr/>
      </xdr:nvSpPr>
      <xdr:spPr>
        <a:xfrm>
          <a:off x="14541500" y="96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5573</xdr:rowOff>
    </xdr:from>
    <xdr:ext cx="534377" cy="259045"/>
    <xdr:sp macro="" textlink="">
      <xdr:nvSpPr>
        <xdr:cNvPr id="601" name="テキスト ボックス 600"/>
        <xdr:cNvSpPr txBox="1"/>
      </xdr:nvSpPr>
      <xdr:spPr>
        <a:xfrm>
          <a:off x="14325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143611</xdr:rowOff>
    </xdr:from>
    <xdr:to>
      <xdr:col>72</xdr:col>
      <xdr:colOff>38100</xdr:colOff>
      <xdr:row>57</xdr:row>
      <xdr:rowOff>73761</xdr:rowOff>
    </xdr:to>
    <xdr:sp macro="" textlink="">
      <xdr:nvSpPr>
        <xdr:cNvPr id="602" name="楕円 601"/>
        <xdr:cNvSpPr/>
      </xdr:nvSpPr>
      <xdr:spPr>
        <a:xfrm>
          <a:off x="13652500" y="97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64888</xdr:rowOff>
    </xdr:from>
    <xdr:ext cx="534377" cy="259045"/>
    <xdr:sp macro="" textlink="">
      <xdr:nvSpPr>
        <xdr:cNvPr id="603" name="テキスト ボックス 602"/>
        <xdr:cNvSpPr txBox="1"/>
      </xdr:nvSpPr>
      <xdr:spPr>
        <a:xfrm>
          <a:off x="13436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72098</xdr:rowOff>
    </xdr:from>
    <xdr:to>
      <xdr:col>67</xdr:col>
      <xdr:colOff>101600</xdr:colOff>
      <xdr:row>58</xdr:row>
      <xdr:rowOff>2248</xdr:rowOff>
    </xdr:to>
    <xdr:sp macro="" textlink="">
      <xdr:nvSpPr>
        <xdr:cNvPr id="604" name="楕円 603"/>
        <xdr:cNvSpPr/>
      </xdr:nvSpPr>
      <xdr:spPr>
        <a:xfrm>
          <a:off x="12763500" y="98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164825</xdr:rowOff>
    </xdr:from>
    <xdr:ext cx="534377" cy="259045"/>
    <xdr:sp macro="" textlink="">
      <xdr:nvSpPr>
        <xdr:cNvPr id="605" name="テキスト ボックス 604"/>
        <xdr:cNvSpPr txBox="1"/>
      </xdr:nvSpPr>
      <xdr:spPr>
        <a:xfrm>
          <a:off x="12547111" y="99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29781</xdr:rowOff>
    </xdr:from>
    <xdr:to>
      <xdr:col>85</xdr:col>
      <xdr:colOff>127000</xdr:colOff>
      <xdr:row>79</xdr:row>
      <xdr:rowOff>44450</xdr:rowOff>
    </xdr:to>
    <xdr:cxnSp macro="">
      <xdr:nvCxnSpPr>
        <xdr:cNvPr id="634" name="直線コネクタ 633"/>
        <xdr:cNvCxnSpPr/>
      </xdr:nvCxnSpPr>
      <xdr:spPr>
        <a:xfrm flipV="1">
          <a:off x="15481300" y="13574331"/>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150431</xdr:rowOff>
    </xdr:from>
    <xdr:to>
      <xdr:col>85</xdr:col>
      <xdr:colOff>177800</xdr:colOff>
      <xdr:row>79</xdr:row>
      <xdr:rowOff>80581</xdr:rowOff>
    </xdr:to>
    <xdr:sp macro="" textlink="">
      <xdr:nvSpPr>
        <xdr:cNvPr id="653" name="楕円 652"/>
        <xdr:cNvSpPr/>
      </xdr:nvSpPr>
      <xdr:spPr>
        <a:xfrm>
          <a:off x="16268700" y="135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71648</xdr:rowOff>
    </xdr:from>
    <xdr:to>
      <xdr:col>85</xdr:col>
      <xdr:colOff>127000</xdr:colOff>
      <xdr:row>97</xdr:row>
      <xdr:rowOff>92838</xdr:rowOff>
    </xdr:to>
    <xdr:cxnSp macro="">
      <xdr:nvCxnSpPr>
        <xdr:cNvPr id="695" name="直線コネクタ 694"/>
        <xdr:cNvCxnSpPr/>
      </xdr:nvCxnSpPr>
      <xdr:spPr>
        <a:xfrm>
          <a:off x="15481300" y="16702298"/>
          <a:ext cx="8382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23285</xdr:rowOff>
    </xdr:from>
    <xdr:to>
      <xdr:col>81</xdr:col>
      <xdr:colOff>50800</xdr:colOff>
      <xdr:row>97</xdr:row>
      <xdr:rowOff>71648</xdr:rowOff>
    </xdr:to>
    <xdr:cxnSp macro="">
      <xdr:nvCxnSpPr>
        <xdr:cNvPr id="698" name="直線コネクタ 697"/>
        <xdr:cNvCxnSpPr/>
      </xdr:nvCxnSpPr>
      <xdr:spPr>
        <a:xfrm>
          <a:off x="14592300" y="16653935"/>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23285</xdr:rowOff>
    </xdr:from>
    <xdr:to>
      <xdr:col>76</xdr:col>
      <xdr:colOff>114300</xdr:colOff>
      <xdr:row>97</xdr:row>
      <xdr:rowOff>58618</xdr:rowOff>
    </xdr:to>
    <xdr:cxnSp macro="">
      <xdr:nvCxnSpPr>
        <xdr:cNvPr id="701" name="直線コネクタ 700"/>
        <xdr:cNvCxnSpPr/>
      </xdr:nvCxnSpPr>
      <xdr:spPr>
        <a:xfrm flipV="1">
          <a:off x="13703300" y="16653935"/>
          <a:ext cx="889000" cy="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125541</xdr:rowOff>
    </xdr:from>
    <xdr:to>
      <xdr:col>71</xdr:col>
      <xdr:colOff>177800</xdr:colOff>
      <xdr:row>97</xdr:row>
      <xdr:rowOff>58618</xdr:rowOff>
    </xdr:to>
    <xdr:cxnSp macro="">
      <xdr:nvCxnSpPr>
        <xdr:cNvPr id="704" name="直線コネクタ 703"/>
        <xdr:cNvCxnSpPr/>
      </xdr:nvCxnSpPr>
      <xdr:spPr>
        <a:xfrm>
          <a:off x="12814300" y="16584741"/>
          <a:ext cx="889000" cy="1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42038</xdr:rowOff>
    </xdr:from>
    <xdr:to>
      <xdr:col>85</xdr:col>
      <xdr:colOff>177800</xdr:colOff>
      <xdr:row>97</xdr:row>
      <xdr:rowOff>143638</xdr:rowOff>
    </xdr:to>
    <xdr:sp macro="" textlink="">
      <xdr:nvSpPr>
        <xdr:cNvPr id="714" name="楕円 713"/>
        <xdr:cNvSpPr/>
      </xdr:nvSpPr>
      <xdr:spPr>
        <a:xfrm>
          <a:off x="162687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20465</xdr:rowOff>
    </xdr:from>
    <xdr:ext cx="534377" cy="259045"/>
    <xdr:sp macro="" textlink="">
      <xdr:nvSpPr>
        <xdr:cNvPr id="715" name="公債費該当値テキスト"/>
        <xdr:cNvSpPr txBox="1"/>
      </xdr:nvSpPr>
      <xdr:spPr>
        <a:xfrm>
          <a:off x="16370300"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20848</xdr:rowOff>
    </xdr:from>
    <xdr:to>
      <xdr:col>81</xdr:col>
      <xdr:colOff>101600</xdr:colOff>
      <xdr:row>97</xdr:row>
      <xdr:rowOff>122448</xdr:rowOff>
    </xdr:to>
    <xdr:sp macro="" textlink="">
      <xdr:nvSpPr>
        <xdr:cNvPr id="716" name="楕円 715"/>
        <xdr:cNvSpPr/>
      </xdr:nvSpPr>
      <xdr:spPr>
        <a:xfrm>
          <a:off x="15430500" y="1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113575</xdr:rowOff>
    </xdr:from>
    <xdr:ext cx="534377" cy="259045"/>
    <xdr:sp macro="" textlink="">
      <xdr:nvSpPr>
        <xdr:cNvPr id="717" name="テキスト ボックス 716"/>
        <xdr:cNvSpPr txBox="1"/>
      </xdr:nvSpPr>
      <xdr:spPr>
        <a:xfrm>
          <a:off x="15214111" y="167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143935</xdr:rowOff>
    </xdr:from>
    <xdr:to>
      <xdr:col>76</xdr:col>
      <xdr:colOff>165100</xdr:colOff>
      <xdr:row>97</xdr:row>
      <xdr:rowOff>74085</xdr:rowOff>
    </xdr:to>
    <xdr:sp macro="" textlink="">
      <xdr:nvSpPr>
        <xdr:cNvPr id="718" name="楕円 717"/>
        <xdr:cNvSpPr/>
      </xdr:nvSpPr>
      <xdr:spPr>
        <a:xfrm>
          <a:off x="14541500" y="166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65212</xdr:rowOff>
    </xdr:from>
    <xdr:ext cx="534377" cy="259045"/>
    <xdr:sp macro="" textlink="">
      <xdr:nvSpPr>
        <xdr:cNvPr id="719" name="テキスト ボックス 718"/>
        <xdr:cNvSpPr txBox="1"/>
      </xdr:nvSpPr>
      <xdr:spPr>
        <a:xfrm>
          <a:off x="14325111" y="166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7818</xdr:rowOff>
    </xdr:from>
    <xdr:to>
      <xdr:col>72</xdr:col>
      <xdr:colOff>38100</xdr:colOff>
      <xdr:row>97</xdr:row>
      <xdr:rowOff>109418</xdr:rowOff>
    </xdr:to>
    <xdr:sp macro="" textlink="">
      <xdr:nvSpPr>
        <xdr:cNvPr id="720" name="楕円 719"/>
        <xdr:cNvSpPr/>
      </xdr:nvSpPr>
      <xdr:spPr>
        <a:xfrm>
          <a:off x="13652500" y="166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100545</xdr:rowOff>
    </xdr:from>
    <xdr:ext cx="534377" cy="259045"/>
    <xdr:sp macro="" textlink="">
      <xdr:nvSpPr>
        <xdr:cNvPr id="721" name="テキスト ボックス 720"/>
        <xdr:cNvSpPr txBox="1"/>
      </xdr:nvSpPr>
      <xdr:spPr>
        <a:xfrm>
          <a:off x="13436111" y="167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74741</xdr:rowOff>
    </xdr:from>
    <xdr:to>
      <xdr:col>67</xdr:col>
      <xdr:colOff>101600</xdr:colOff>
      <xdr:row>97</xdr:row>
      <xdr:rowOff>4891</xdr:rowOff>
    </xdr:to>
    <xdr:sp macro="" textlink="">
      <xdr:nvSpPr>
        <xdr:cNvPr id="722" name="楕円 721"/>
        <xdr:cNvSpPr/>
      </xdr:nvSpPr>
      <xdr:spPr>
        <a:xfrm>
          <a:off x="12763500" y="165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167468</xdr:rowOff>
    </xdr:from>
    <xdr:ext cx="534377" cy="259045"/>
    <xdr:sp macro="" textlink="">
      <xdr:nvSpPr>
        <xdr:cNvPr id="723" name="テキスト ボックス 722"/>
        <xdr:cNvSpPr txBox="1"/>
      </xdr:nvSpPr>
      <xdr:spPr>
        <a:xfrm>
          <a:off x="12547111" y="166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民生費については、</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民間保育園施設整備費補助金や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子育て支援センターの新設工事に係る費用</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の増により平成２９年度よりも大幅に増加し、類似団体内平均値も上回る結果となった。また、</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子ども子育て支援新制度に伴う</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施設型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給付費（</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民生</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費分）や、障がい者自立支援給付費など</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増加傾向にあ</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り、民生費は高い水準で推移している。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土木費については、交通安全施設の整備に係る工事費や下水道事業会計繰出金などの減額に伴い減少に転じたが、道路などのインフラ設備の老朽化が進んでおり、今後も計画的な維持管理に努めていか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教育費においても、中学校の大規模改修工事や幼稚園の解体工事など、工事関係経費が増加するとともに、子ども子育て支援新制度に伴う施設型給付費（教育費分）など経常的な経費も依然として増加しており、類似団体内平均値も上回っている。学校施設の老朽化に伴う改修工事など維持管理に係る経費は今後も継続的に生じる経費であるため、計画的かつ効率的な執行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公債費については、地方債の新規発行の抑制に努めた結果、類似団体内平均値よりも低水準で推移しており、今後も引き続き適正な管理に努めていきたい。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財政調整基金については、基金運用利子分の４７８万円を積み立て、残高ベースでは増額したが、標準財政規模の拡大により比率は０．２３ポイント減少した。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また、実質収支額については、歳出において各種給付費などの扶助費が増加したことにより、対前年度比０．０９ポイント減少した。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しかしながら、実質単年度収支については、対前年度比０．１３ポイント改善した。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今後も適正な財政運営に努め、黒字収支の確保と基金の積立を図る。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連結実質赤字比率については、一般会計、特別会計及び企業会計全てが黒字の状況であるが、一般会計からの繰出金による影響が大きい。</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水道・下水道事業会計については、管路や管渠の老朽化が進んでおり、今後も、インフラ設備の更新に多額の費用が生じるため、収支均衡に注視が特に必要である。　　</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今後も市税や国民健康保険料の徴収業務の強化に取り組み、また受益者負担の適正化を含めた使用料の見直し等を行い、財政基盤の強化に努める。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20360947</v>
      </c>
      <c r="BO4" s="430"/>
      <c r="BP4" s="430"/>
      <c r="BQ4" s="430"/>
      <c r="BR4" s="430"/>
      <c r="BS4" s="430"/>
      <c r="BT4" s="430"/>
      <c r="BU4" s="431"/>
      <c r="BV4" s="429">
        <v>19322860</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19850713</v>
      </c>
      <c r="BO5" s="467"/>
      <c r="BP5" s="467"/>
      <c r="BQ5" s="467"/>
      <c r="BR5" s="467"/>
      <c r="BS5" s="467"/>
      <c r="BT5" s="467"/>
      <c r="BU5" s="468"/>
      <c r="BV5" s="466">
        <v>18851015</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95</v>
      </c>
      <c r="CU5" s="464"/>
      <c r="CV5" s="464"/>
      <c r="CW5" s="464"/>
      <c r="CX5" s="464"/>
      <c r="CY5" s="464"/>
      <c r="CZ5" s="464"/>
      <c r="DA5" s="465"/>
      <c r="DB5" s="463">
        <v>95.1</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510234</v>
      </c>
      <c r="BO6" s="467"/>
      <c r="BP6" s="467"/>
      <c r="BQ6" s="467"/>
      <c r="BR6" s="467"/>
      <c r="BS6" s="467"/>
      <c r="BT6" s="467"/>
      <c r="BU6" s="468"/>
      <c r="BV6" s="466">
        <v>471845</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102.6</v>
      </c>
      <c r="CU6" s="504"/>
      <c r="CV6" s="504"/>
      <c r="CW6" s="504"/>
      <c r="CX6" s="504"/>
      <c r="CY6" s="504"/>
      <c r="CZ6" s="504"/>
      <c r="DA6" s="505"/>
      <c r="DB6" s="503">
        <v>102.5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92</v>
      </c>
      <c r="AV7" s="499"/>
      <c r="AW7" s="499"/>
      <c r="AX7" s="499"/>
      <c r="AY7" s="500" t="s">
        <v>104</v>
      </c>
      <c r="AZ7" s="501"/>
      <c r="BA7" s="501"/>
      <c r="BB7" s="501"/>
      <c r="BC7" s="501"/>
      <c r="BD7" s="501"/>
      <c r="BE7" s="501"/>
      <c r="BF7" s="501"/>
      <c r="BG7" s="501"/>
      <c r="BH7" s="501"/>
      <c r="BI7" s="501"/>
      <c r="BJ7" s="501"/>
      <c r="BK7" s="501"/>
      <c r="BL7" s="501"/>
      <c r="BM7" s="502"/>
      <c r="BN7" s="466">
        <v>43943</v>
      </c>
      <c r="BO7" s="467"/>
      <c r="BP7" s="467"/>
      <c r="BQ7" s="467"/>
      <c r="BR7" s="467"/>
      <c r="BS7" s="467"/>
      <c r="BT7" s="467"/>
      <c r="BU7" s="468"/>
      <c r="BV7" s="466">
        <v>98</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11820931</v>
      </c>
      <c r="CU7" s="467"/>
      <c r="CV7" s="467"/>
      <c r="CW7" s="467"/>
      <c r="CX7" s="467"/>
      <c r="CY7" s="467"/>
      <c r="CZ7" s="467"/>
      <c r="DA7" s="468"/>
      <c r="DB7" s="466">
        <v>11702672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466291</v>
      </c>
      <c r="BO8" s="467"/>
      <c r="BP8" s="467"/>
      <c r="BQ8" s="467"/>
      <c r="BR8" s="467"/>
      <c r="BS8" s="467"/>
      <c r="BT8" s="467"/>
      <c r="BU8" s="468"/>
      <c r="BV8" s="466">
        <v>471747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0.71</v>
      </c>
      <c r="CU8" s="507"/>
      <c r="CV8" s="507"/>
      <c r="CW8" s="507"/>
      <c r="CX8" s="507"/>
      <c r="CY8" s="507"/>
      <c r="CZ8" s="507"/>
      <c r="DA8" s="508"/>
      <c r="DB8" s="506">
        <v>0.71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57792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100</v>
      </c>
      <c r="AV9" s="499"/>
      <c r="AW9" s="499"/>
      <c r="AX9" s="499"/>
      <c r="AY9" s="500" t="s">
        <v>114</v>
      </c>
      <c r="AZ9" s="501"/>
      <c r="BA9" s="501"/>
      <c r="BB9" s="501"/>
      <c r="BC9" s="501"/>
      <c r="BD9" s="501"/>
      <c r="BE9" s="501"/>
      <c r="BF9" s="501"/>
      <c r="BG9" s="501"/>
      <c r="BH9" s="501"/>
      <c r="BI9" s="501"/>
      <c r="BJ9" s="501"/>
      <c r="BK9" s="501"/>
      <c r="BL9" s="501"/>
      <c r="BM9" s="502"/>
      <c r="BN9" s="466">
        <v>-5456</v>
      </c>
      <c r="BO9" s="467"/>
      <c r="BP9" s="467"/>
      <c r="BQ9" s="467"/>
      <c r="BR9" s="467"/>
      <c r="BS9" s="467"/>
      <c r="BT9" s="467"/>
      <c r="BU9" s="468"/>
      <c r="BV9" s="466">
        <v>-22389</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12.1</v>
      </c>
      <c r="CU9" s="464"/>
      <c r="CV9" s="464"/>
      <c r="CW9" s="464"/>
      <c r="CX9" s="464"/>
      <c r="CY9" s="464"/>
      <c r="CZ9" s="464"/>
      <c r="DA9" s="465"/>
      <c r="DB9" s="463">
        <v>12.7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58227</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4784</v>
      </c>
      <c r="BO10" s="467"/>
      <c r="BP10" s="467"/>
      <c r="BQ10" s="467"/>
      <c r="BR10" s="467"/>
      <c r="BS10" s="467"/>
      <c r="BT10" s="467"/>
      <c r="BU10" s="468"/>
      <c r="BV10" s="466">
        <v>6273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58547</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118</v>
      </c>
      <c r="AV12" s="499"/>
      <c r="AW12" s="499"/>
      <c r="AX12" s="499"/>
      <c r="AY12" s="500" t="s">
        <v>132</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58159</v>
      </c>
      <c r="S13" s="548"/>
      <c r="T13" s="548"/>
      <c r="U13" s="548"/>
      <c r="V13" s="549"/>
      <c r="W13" s="482" t="s">
        <v>136</v>
      </c>
      <c r="X13" s="483"/>
      <c r="Y13" s="483"/>
      <c r="Z13" s="483"/>
      <c r="AA13" s="483"/>
      <c r="AB13" s="473"/>
      <c r="AC13" s="517">
        <v>220</v>
      </c>
      <c r="AD13" s="518"/>
      <c r="AE13" s="518"/>
      <c r="AF13" s="518"/>
      <c r="AG13" s="557"/>
      <c r="AH13" s="517">
        <v>224</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-672</v>
      </c>
      <c r="BO13" s="467"/>
      <c r="BP13" s="467"/>
      <c r="BQ13" s="467"/>
      <c r="BR13" s="467"/>
      <c r="BS13" s="467"/>
      <c r="BT13" s="467"/>
      <c r="BU13" s="468"/>
      <c r="BV13" s="466">
        <v>-16116</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2</v>
      </c>
      <c r="CU13" s="464"/>
      <c r="CV13" s="464"/>
      <c r="CW13" s="464"/>
      <c r="CX13" s="464"/>
      <c r="CY13" s="464"/>
      <c r="CZ13" s="464"/>
      <c r="DA13" s="465"/>
      <c r="DB13" s="463">
        <v>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58232</v>
      </c>
      <c r="S14" s="548"/>
      <c r="T14" s="548"/>
      <c r="U14" s="548"/>
      <c r="V14" s="549"/>
      <c r="W14" s="456"/>
      <c r="X14" s="457"/>
      <c r="Y14" s="457"/>
      <c r="Z14" s="457"/>
      <c r="AA14" s="457"/>
      <c r="AB14" s="446"/>
      <c r="AC14" s="550">
        <v>1</v>
      </c>
      <c r="AD14" s="551"/>
      <c r="AE14" s="551"/>
      <c r="AF14" s="551"/>
      <c r="AG14" s="552"/>
      <c r="AH14" s="550">
        <v>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143</v>
      </c>
      <c r="CU14" s="562"/>
      <c r="CV14" s="562"/>
      <c r="CW14" s="562"/>
      <c r="CX14" s="562"/>
      <c r="CY14" s="562"/>
      <c r="CZ14" s="562"/>
      <c r="DA14" s="563"/>
      <c r="DB14" s="561">
        <v>1.3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57872</v>
      </c>
      <c r="S15" s="548"/>
      <c r="T15" s="548"/>
      <c r="U15" s="548"/>
      <c r="V15" s="549"/>
      <c r="W15" s="482" t="s">
        <v>144</v>
      </c>
      <c r="X15" s="483"/>
      <c r="Y15" s="483"/>
      <c r="Z15" s="483"/>
      <c r="AA15" s="483"/>
      <c r="AB15" s="473"/>
      <c r="AC15" s="517">
        <v>4741</v>
      </c>
      <c r="AD15" s="518"/>
      <c r="AE15" s="518"/>
      <c r="AF15" s="518"/>
      <c r="AG15" s="557"/>
      <c r="AH15" s="517">
        <v>5039</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6405806</v>
      </c>
      <c r="BO15" s="430"/>
      <c r="BP15" s="430"/>
      <c r="BQ15" s="430"/>
      <c r="BR15" s="430"/>
      <c r="BS15" s="430"/>
      <c r="BT15" s="430"/>
      <c r="BU15" s="431"/>
      <c r="BV15" s="429">
        <v>6368764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21</v>
      </c>
      <c r="AD16" s="551"/>
      <c r="AE16" s="551"/>
      <c r="AF16" s="551"/>
      <c r="AG16" s="552"/>
      <c r="AH16" s="550">
        <v>21.7</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9077589</v>
      </c>
      <c r="BO16" s="467"/>
      <c r="BP16" s="467"/>
      <c r="BQ16" s="467"/>
      <c r="BR16" s="467"/>
      <c r="BS16" s="467"/>
      <c r="BT16" s="467"/>
      <c r="BU16" s="468"/>
      <c r="BV16" s="466">
        <v>9012222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17618</v>
      </c>
      <c r="AD17" s="518"/>
      <c r="AE17" s="518"/>
      <c r="AF17" s="518"/>
      <c r="AG17" s="557"/>
      <c r="AH17" s="517">
        <v>17945</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8259692</v>
      </c>
      <c r="BO17" s="467"/>
      <c r="BP17" s="467"/>
      <c r="BQ17" s="467"/>
      <c r="BR17" s="467"/>
      <c r="BS17" s="467"/>
      <c r="BT17" s="467"/>
      <c r="BU17" s="468"/>
      <c r="BV17" s="466">
        <v>8200517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11.92</v>
      </c>
      <c r="M18" s="579"/>
      <c r="N18" s="579"/>
      <c r="O18" s="579"/>
      <c r="P18" s="579"/>
      <c r="Q18" s="579"/>
      <c r="R18" s="580"/>
      <c r="S18" s="580"/>
      <c r="T18" s="580"/>
      <c r="U18" s="580"/>
      <c r="V18" s="581"/>
      <c r="W18" s="484"/>
      <c r="X18" s="485"/>
      <c r="Y18" s="485"/>
      <c r="Z18" s="485"/>
      <c r="AA18" s="485"/>
      <c r="AB18" s="476"/>
      <c r="AC18" s="582">
        <v>78</v>
      </c>
      <c r="AD18" s="583"/>
      <c r="AE18" s="583"/>
      <c r="AF18" s="583"/>
      <c r="AG18" s="584"/>
      <c r="AH18" s="582">
        <v>77.3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11399900</v>
      </c>
      <c r="BO18" s="467"/>
      <c r="BP18" s="467"/>
      <c r="BQ18" s="467"/>
      <c r="BR18" s="467"/>
      <c r="BS18" s="467"/>
      <c r="BT18" s="467"/>
      <c r="BU18" s="468"/>
      <c r="BV18" s="466">
        <v>11356678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4848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13226709</v>
      </c>
      <c r="BO19" s="467"/>
      <c r="BP19" s="467"/>
      <c r="BQ19" s="467"/>
      <c r="BR19" s="467"/>
      <c r="BS19" s="467"/>
      <c r="BT19" s="467"/>
      <c r="BU19" s="468"/>
      <c r="BV19" s="466">
        <v>13176785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22982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17296806</v>
      </c>
      <c r="BO23" s="467"/>
      <c r="BP23" s="467"/>
      <c r="BQ23" s="467"/>
      <c r="BR23" s="467"/>
      <c r="BS23" s="467"/>
      <c r="BT23" s="467"/>
      <c r="BU23" s="468"/>
      <c r="BV23" s="466">
        <v>16650139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8100</v>
      </c>
      <c r="R24" s="518"/>
      <c r="S24" s="518"/>
      <c r="T24" s="518"/>
      <c r="U24" s="518"/>
      <c r="V24" s="557"/>
      <c r="W24" s="616"/>
      <c r="X24" s="604"/>
      <c r="Y24" s="605"/>
      <c r="Z24" s="516" t="s">
        <v>168</v>
      </c>
      <c r="AA24" s="496"/>
      <c r="AB24" s="496"/>
      <c r="AC24" s="496"/>
      <c r="AD24" s="496"/>
      <c r="AE24" s="496"/>
      <c r="AF24" s="496"/>
      <c r="AG24" s="497"/>
      <c r="AH24" s="517">
        <v>351</v>
      </c>
      <c r="AI24" s="518"/>
      <c r="AJ24" s="518"/>
      <c r="AK24" s="518"/>
      <c r="AL24" s="557"/>
      <c r="AM24" s="517">
        <v>1089153</v>
      </c>
      <c r="AN24" s="518"/>
      <c r="AO24" s="518"/>
      <c r="AP24" s="518"/>
      <c r="AQ24" s="518"/>
      <c r="AR24" s="557"/>
      <c r="AS24" s="517">
        <v>3103</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12545830</v>
      </c>
      <c r="BO24" s="467"/>
      <c r="BP24" s="467"/>
      <c r="BQ24" s="467"/>
      <c r="BR24" s="467"/>
      <c r="BS24" s="467"/>
      <c r="BT24" s="467"/>
      <c r="BU24" s="468"/>
      <c r="BV24" s="466">
        <v>12300093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6840</v>
      </c>
      <c r="R25" s="518"/>
      <c r="S25" s="518"/>
      <c r="T25" s="518"/>
      <c r="U25" s="518"/>
      <c r="V25" s="557"/>
      <c r="W25" s="616"/>
      <c r="X25" s="604"/>
      <c r="Y25" s="605"/>
      <c r="Z25" s="516" t="s">
        <v>171</v>
      </c>
      <c r="AA25" s="496"/>
      <c r="AB25" s="496"/>
      <c r="AC25" s="496"/>
      <c r="AD25" s="496"/>
      <c r="AE25" s="496"/>
      <c r="AF25" s="496"/>
      <c r="AG25" s="497"/>
      <c r="AH25" s="517">
        <v>75</v>
      </c>
      <c r="AI25" s="518"/>
      <c r="AJ25" s="518"/>
      <c r="AK25" s="518"/>
      <c r="AL25" s="557"/>
      <c r="AM25" s="517">
        <v>233925</v>
      </c>
      <c r="AN25" s="518"/>
      <c r="AO25" s="518"/>
      <c r="AP25" s="518"/>
      <c r="AQ25" s="518"/>
      <c r="AR25" s="557"/>
      <c r="AS25" s="517">
        <v>3119</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1924795</v>
      </c>
      <c r="BO25" s="430"/>
      <c r="BP25" s="430"/>
      <c r="BQ25" s="430"/>
      <c r="BR25" s="430"/>
      <c r="BS25" s="430"/>
      <c r="BT25" s="430"/>
      <c r="BU25" s="431"/>
      <c r="BV25" s="429">
        <v>2469052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6300</v>
      </c>
      <c r="R26" s="518"/>
      <c r="S26" s="518"/>
      <c r="T26" s="518"/>
      <c r="U26" s="518"/>
      <c r="V26" s="557"/>
      <c r="W26" s="616"/>
      <c r="X26" s="604"/>
      <c r="Y26" s="605"/>
      <c r="Z26" s="516" t="s">
        <v>174</v>
      </c>
      <c r="AA26" s="626"/>
      <c r="AB26" s="626"/>
      <c r="AC26" s="626"/>
      <c r="AD26" s="626"/>
      <c r="AE26" s="626"/>
      <c r="AF26" s="626"/>
      <c r="AG26" s="627"/>
      <c r="AH26" s="517">
        <v>14</v>
      </c>
      <c r="AI26" s="518"/>
      <c r="AJ26" s="518"/>
      <c r="AK26" s="518"/>
      <c r="AL26" s="557"/>
      <c r="AM26" s="517">
        <v>49784</v>
      </c>
      <c r="AN26" s="518"/>
      <c r="AO26" s="518"/>
      <c r="AP26" s="518"/>
      <c r="AQ26" s="518"/>
      <c r="AR26" s="557"/>
      <c r="AS26" s="517">
        <v>3556</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134</v>
      </c>
      <c r="BO26" s="467"/>
      <c r="BP26" s="467"/>
      <c r="BQ26" s="467"/>
      <c r="BR26" s="467"/>
      <c r="BS26" s="467"/>
      <c r="BT26" s="467"/>
      <c r="BU26" s="468"/>
      <c r="BV26" s="466" t="s">
        <v>134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5510</v>
      </c>
      <c r="R27" s="518"/>
      <c r="S27" s="518"/>
      <c r="T27" s="518"/>
      <c r="U27" s="518"/>
      <c r="V27" s="557"/>
      <c r="W27" s="616"/>
      <c r="X27" s="604"/>
      <c r="Y27" s="605"/>
      <c r="Z27" s="516" t="s">
        <v>177</v>
      </c>
      <c r="AA27" s="496"/>
      <c r="AB27" s="496"/>
      <c r="AC27" s="496"/>
      <c r="AD27" s="496"/>
      <c r="AE27" s="496"/>
      <c r="AF27" s="496"/>
      <c r="AG27" s="497"/>
      <c r="AH27" s="517">
        <v>29</v>
      </c>
      <c r="AI27" s="518"/>
      <c r="AJ27" s="518"/>
      <c r="AK27" s="518"/>
      <c r="AL27" s="557"/>
      <c r="AM27" s="517">
        <v>97117</v>
      </c>
      <c r="AN27" s="518"/>
      <c r="AO27" s="518"/>
      <c r="AP27" s="518"/>
      <c r="AQ27" s="518"/>
      <c r="AR27" s="557"/>
      <c r="AS27" s="517">
        <v>3349</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134</v>
      </c>
      <c r="BO27" s="640"/>
      <c r="BP27" s="640"/>
      <c r="BQ27" s="640"/>
      <c r="BR27" s="640"/>
      <c r="BS27" s="640"/>
      <c r="BT27" s="640"/>
      <c r="BU27" s="641"/>
      <c r="BV27" s="639" t="s">
        <v>134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4940</v>
      </c>
      <c r="R28" s="518"/>
      <c r="S28" s="518"/>
      <c r="T28" s="518"/>
      <c r="U28" s="518"/>
      <c r="V28" s="557"/>
      <c r="W28" s="616"/>
      <c r="X28" s="604"/>
      <c r="Y28" s="605"/>
      <c r="Z28" s="516" t="s">
        <v>180</v>
      </c>
      <c r="AA28" s="496"/>
      <c r="AB28" s="496"/>
      <c r="AC28" s="496"/>
      <c r="AD28" s="496"/>
      <c r="AE28" s="496"/>
      <c r="AF28" s="496"/>
      <c r="AG28" s="497"/>
      <c r="AH28" s="517" t="s">
        <v>134</v>
      </c>
      <c r="AI28" s="518"/>
      <c r="AJ28" s="518"/>
      <c r="AK28" s="518"/>
      <c r="AL28" s="557"/>
      <c r="AM28" s="517" t="s">
        <v>143</v>
      </c>
      <c r="AN28" s="518"/>
      <c r="AO28" s="518"/>
      <c r="AP28" s="518"/>
      <c r="AQ28" s="518"/>
      <c r="AR28" s="557"/>
      <c r="AS28" s="517" t="s">
        <v>134</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3166093</v>
      </c>
      <c r="BO28" s="430"/>
      <c r="BP28" s="430"/>
      <c r="BQ28" s="430"/>
      <c r="BR28" s="430"/>
      <c r="BS28" s="430"/>
      <c r="BT28" s="430"/>
      <c r="BU28" s="431"/>
      <c r="BV28" s="429">
        <v>3161309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13</v>
      </c>
      <c r="M29" s="518"/>
      <c r="N29" s="518"/>
      <c r="O29" s="518"/>
      <c r="P29" s="557"/>
      <c r="Q29" s="517">
        <v>4750</v>
      </c>
      <c r="R29" s="518"/>
      <c r="S29" s="518"/>
      <c r="T29" s="518"/>
      <c r="U29" s="518"/>
      <c r="V29" s="557"/>
      <c r="W29" s="617"/>
      <c r="X29" s="618"/>
      <c r="Y29" s="619"/>
      <c r="Z29" s="516" t="s">
        <v>183</v>
      </c>
      <c r="AA29" s="496"/>
      <c r="AB29" s="496"/>
      <c r="AC29" s="496"/>
      <c r="AD29" s="496"/>
      <c r="AE29" s="496"/>
      <c r="AF29" s="496"/>
      <c r="AG29" s="497"/>
      <c r="AH29" s="517">
        <v>380</v>
      </c>
      <c r="AI29" s="518"/>
      <c r="AJ29" s="518"/>
      <c r="AK29" s="518"/>
      <c r="AL29" s="557"/>
      <c r="AM29" s="517">
        <v>1186270</v>
      </c>
      <c r="AN29" s="518"/>
      <c r="AO29" s="518"/>
      <c r="AP29" s="518"/>
      <c r="AQ29" s="518"/>
      <c r="AR29" s="557"/>
      <c r="AS29" s="517">
        <v>3122</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36872</v>
      </c>
      <c r="BO29" s="467"/>
      <c r="BP29" s="467"/>
      <c r="BQ29" s="467"/>
      <c r="BR29" s="467"/>
      <c r="BS29" s="467"/>
      <c r="BT29" s="467"/>
      <c r="BU29" s="468"/>
      <c r="BV29" s="466">
        <v>36868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658679</v>
      </c>
      <c r="BO30" s="640"/>
      <c r="BP30" s="640"/>
      <c r="BQ30" s="640"/>
      <c r="BR30" s="640"/>
      <c r="BS30" s="640"/>
      <c r="BT30" s="640"/>
      <c r="BU30" s="641"/>
      <c r="BV30" s="639">
        <v>657243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192</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192</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大阪府後期高齢者医療広域連合
（一般会計）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大阪狭山市文化振興事業団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大阪府後期高齢者医療広域連合
（後期高齢者医療特別会計）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メルシーfor SAYAMA</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大阪広域水道企業団
水道事業会計（水道用水供給事業）</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大阪広域水道企業団
（工業用水道事業会計）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南河内環境事業組合（旧南河内清掃施設組合）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zuquFbr+nF7v2jPTx8BCi2rjMxCV9baB+J5a6QXhUZ8yB9rsDBsbdr0EbTv3h9aXlDsL95AJfvERDO9MEgLng==" saltValue="z3XWXhXC4Lh1282WofiO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9" t="s">
        <v>561</v>
      </c>
      <c r="D34" s="1249"/>
      <c r="E34" s="1250"/>
      <c r="F34" s="32">
        <v>12.18</v>
      </c>
      <c r="G34" s="33">
        <v>11.81</v>
      </c>
      <c r="H34" s="33">
        <v>12.55</v>
      </c>
      <c r="I34" s="33">
        <v>12.99</v>
      </c>
      <c r="J34" s="34">
        <v>12.38</v>
      </c>
      <c r="K34" s="22"/>
      <c r="L34" s="22"/>
      <c r="M34" s="22"/>
      <c r="N34" s="22"/>
      <c r="O34" s="22"/>
      <c r="P34" s="22"/>
    </row>
    <row r="35" spans="1:16" ht="39" customHeight="1" x14ac:dyDescent="0.15">
      <c r="A35" s="22"/>
      <c r="B35" s="35"/>
      <c r="C35" s="1243" t="s">
        <v>562</v>
      </c>
      <c r="D35" s="1244"/>
      <c r="E35" s="1245"/>
      <c r="F35" s="36" t="s">
        <v>511</v>
      </c>
      <c r="G35" s="37" t="s">
        <v>511</v>
      </c>
      <c r="H35" s="37">
        <v>2.65</v>
      </c>
      <c r="I35" s="37">
        <v>4.12</v>
      </c>
      <c r="J35" s="38">
        <v>4.29</v>
      </c>
      <c r="K35" s="22"/>
      <c r="L35" s="22"/>
      <c r="M35" s="22"/>
      <c r="N35" s="22"/>
      <c r="O35" s="22"/>
      <c r="P35" s="22"/>
    </row>
    <row r="36" spans="1:16" ht="39" customHeight="1" x14ac:dyDescent="0.15">
      <c r="A36" s="22"/>
      <c r="B36" s="35"/>
      <c r="C36" s="1243" t="s">
        <v>563</v>
      </c>
      <c r="D36" s="1244"/>
      <c r="E36" s="1245"/>
      <c r="F36" s="36">
        <v>5.65</v>
      </c>
      <c r="G36" s="37">
        <v>6.78</v>
      </c>
      <c r="H36" s="37">
        <v>4.26</v>
      </c>
      <c r="I36" s="37">
        <v>4.03</v>
      </c>
      <c r="J36" s="38">
        <v>3.94</v>
      </c>
      <c r="K36" s="22"/>
      <c r="L36" s="22"/>
      <c r="M36" s="22"/>
      <c r="N36" s="22"/>
      <c r="O36" s="22"/>
      <c r="P36" s="22"/>
    </row>
    <row r="37" spans="1:16" ht="39" customHeight="1" x14ac:dyDescent="0.15">
      <c r="A37" s="22"/>
      <c r="B37" s="35"/>
      <c r="C37" s="1243" t="s">
        <v>564</v>
      </c>
      <c r="D37" s="1244"/>
      <c r="E37" s="1245"/>
      <c r="F37" s="36">
        <v>3.54</v>
      </c>
      <c r="G37" s="37">
        <v>3.9</v>
      </c>
      <c r="H37" s="37">
        <v>5.41</v>
      </c>
      <c r="I37" s="37">
        <v>6.06</v>
      </c>
      <c r="J37" s="38">
        <v>2.4900000000000002</v>
      </c>
      <c r="K37" s="22"/>
      <c r="L37" s="22"/>
      <c r="M37" s="22"/>
      <c r="N37" s="22"/>
      <c r="O37" s="22"/>
      <c r="P37" s="22"/>
    </row>
    <row r="38" spans="1:16" ht="39" customHeight="1" x14ac:dyDescent="0.15">
      <c r="A38" s="22"/>
      <c r="B38" s="35"/>
      <c r="C38" s="1243" t="s">
        <v>565</v>
      </c>
      <c r="D38" s="1244"/>
      <c r="E38" s="1245"/>
      <c r="F38" s="36">
        <v>0.41</v>
      </c>
      <c r="G38" s="37">
        <v>1.29</v>
      </c>
      <c r="H38" s="37">
        <v>1.28</v>
      </c>
      <c r="I38" s="37">
        <v>1.51</v>
      </c>
      <c r="J38" s="38">
        <v>1.31</v>
      </c>
      <c r="K38" s="22"/>
      <c r="L38" s="22"/>
      <c r="M38" s="22"/>
      <c r="N38" s="22"/>
      <c r="O38" s="22"/>
      <c r="P38" s="22"/>
    </row>
    <row r="39" spans="1:16" ht="39" customHeight="1" x14ac:dyDescent="0.15">
      <c r="A39" s="22"/>
      <c r="B39" s="35"/>
      <c r="C39" s="1243" t="s">
        <v>566</v>
      </c>
      <c r="D39" s="1244"/>
      <c r="E39" s="1245"/>
      <c r="F39" s="36">
        <v>0.24</v>
      </c>
      <c r="G39" s="37">
        <v>0.26</v>
      </c>
      <c r="H39" s="37">
        <v>0.3</v>
      </c>
      <c r="I39" s="37">
        <v>0.33</v>
      </c>
      <c r="J39" s="38">
        <v>0.33</v>
      </c>
      <c r="K39" s="22"/>
      <c r="L39" s="22"/>
      <c r="M39" s="22"/>
      <c r="N39" s="22"/>
      <c r="O39" s="22"/>
      <c r="P39" s="22"/>
    </row>
    <row r="40" spans="1:16" ht="39" customHeight="1" x14ac:dyDescent="0.15">
      <c r="A40" s="22"/>
      <c r="B40" s="35"/>
      <c r="C40" s="1243" t="s">
        <v>567</v>
      </c>
      <c r="D40" s="1244"/>
      <c r="E40" s="1245"/>
      <c r="F40" s="36">
        <v>0</v>
      </c>
      <c r="G40" s="37">
        <v>0</v>
      </c>
      <c r="H40" s="37">
        <v>0</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568</v>
      </c>
      <c r="D42" s="1244"/>
      <c r="E42" s="1245"/>
      <c r="F42" s="36" t="s">
        <v>511</v>
      </c>
      <c r="G42" s="37" t="s">
        <v>511</v>
      </c>
      <c r="H42" s="37" t="s">
        <v>511</v>
      </c>
      <c r="I42" s="37" t="s">
        <v>511</v>
      </c>
      <c r="J42" s="38" t="s">
        <v>511</v>
      </c>
      <c r="K42" s="22"/>
      <c r="L42" s="22"/>
      <c r="M42" s="22"/>
      <c r="N42" s="22"/>
      <c r="O42" s="22"/>
      <c r="P42" s="22"/>
    </row>
    <row r="43" spans="1:16" ht="39" customHeight="1" thickBot="1" x14ac:dyDescent="0.2">
      <c r="A43" s="22"/>
      <c r="B43" s="40"/>
      <c r="C43" s="1246" t="s">
        <v>569</v>
      </c>
      <c r="D43" s="1247"/>
      <c r="E43" s="1248"/>
      <c r="F43" s="41">
        <v>0</v>
      </c>
      <c r="G43" s="42">
        <v>0.73</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CBIeU4XGZWgjOnfpd6/eZZvXa6MA7nJJLMgxfPT33OhE+ZRV3uYCrDIkyCrIfsdX/5lCYxicnjLONNqVJa6SA==" saltValue="iaglNxiQ/9AogyzTN5/B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2138</v>
      </c>
      <c r="L45" s="60">
        <v>1717</v>
      </c>
      <c r="M45" s="60">
        <v>1683</v>
      </c>
      <c r="N45" s="60">
        <v>1675</v>
      </c>
      <c r="O45" s="61">
        <v>1597</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511</v>
      </c>
      <c r="L46" s="64" t="s">
        <v>511</v>
      </c>
      <c r="M46" s="64" t="s">
        <v>511</v>
      </c>
      <c r="N46" s="64" t="s">
        <v>511</v>
      </c>
      <c r="O46" s="65" t="s">
        <v>511</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511</v>
      </c>
      <c r="L47" s="64" t="s">
        <v>511</v>
      </c>
      <c r="M47" s="64" t="s">
        <v>511</v>
      </c>
      <c r="N47" s="64" t="s">
        <v>511</v>
      </c>
      <c r="O47" s="65" t="s">
        <v>511</v>
      </c>
      <c r="P47" s="48"/>
      <c r="Q47" s="48"/>
      <c r="R47" s="48"/>
      <c r="S47" s="48"/>
      <c r="T47" s="48"/>
      <c r="U47" s="48"/>
    </row>
    <row r="48" spans="1:21" ht="30.75" customHeight="1" x14ac:dyDescent="0.15">
      <c r="A48" s="48"/>
      <c r="B48" s="1253"/>
      <c r="C48" s="1254"/>
      <c r="D48" s="62"/>
      <c r="E48" s="1259" t="s">
        <v>14</v>
      </c>
      <c r="F48" s="1259"/>
      <c r="G48" s="1259"/>
      <c r="H48" s="1259"/>
      <c r="I48" s="1259"/>
      <c r="J48" s="1260"/>
      <c r="K48" s="63">
        <v>136</v>
      </c>
      <c r="L48" s="64">
        <v>305</v>
      </c>
      <c r="M48" s="64">
        <v>272</v>
      </c>
      <c r="N48" s="64">
        <v>267</v>
      </c>
      <c r="O48" s="65">
        <v>250</v>
      </c>
      <c r="P48" s="48"/>
      <c r="Q48" s="48"/>
      <c r="R48" s="48"/>
      <c r="S48" s="48"/>
      <c r="T48" s="48"/>
      <c r="U48" s="48"/>
    </row>
    <row r="49" spans="1:21" ht="30.75" customHeight="1" x14ac:dyDescent="0.15">
      <c r="A49" s="48"/>
      <c r="B49" s="1253"/>
      <c r="C49" s="1254"/>
      <c r="D49" s="62"/>
      <c r="E49" s="1259" t="s">
        <v>15</v>
      </c>
      <c r="F49" s="1259"/>
      <c r="G49" s="1259"/>
      <c r="H49" s="1259"/>
      <c r="I49" s="1259"/>
      <c r="J49" s="1260"/>
      <c r="K49" s="63">
        <v>153</v>
      </c>
      <c r="L49" s="64">
        <v>39</v>
      </c>
      <c r="M49" s="64">
        <v>17</v>
      </c>
      <c r="N49" s="64">
        <v>3</v>
      </c>
      <c r="O49" s="65">
        <v>3</v>
      </c>
      <c r="P49" s="48"/>
      <c r="Q49" s="48"/>
      <c r="R49" s="48"/>
      <c r="S49" s="48"/>
      <c r="T49" s="48"/>
      <c r="U49" s="48"/>
    </row>
    <row r="50" spans="1:21" ht="30.75" customHeight="1" x14ac:dyDescent="0.15">
      <c r="A50" s="48"/>
      <c r="B50" s="1253"/>
      <c r="C50" s="1254"/>
      <c r="D50" s="62"/>
      <c r="E50" s="1259" t="s">
        <v>16</v>
      </c>
      <c r="F50" s="1259"/>
      <c r="G50" s="1259"/>
      <c r="H50" s="1259"/>
      <c r="I50" s="1259"/>
      <c r="J50" s="1260"/>
      <c r="K50" s="63" t="s">
        <v>511</v>
      </c>
      <c r="L50" s="64" t="s">
        <v>511</v>
      </c>
      <c r="M50" s="64" t="s">
        <v>511</v>
      </c>
      <c r="N50" s="64" t="s">
        <v>511</v>
      </c>
      <c r="O50" s="65" t="s">
        <v>511</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511</v>
      </c>
      <c r="L51" s="64" t="s">
        <v>511</v>
      </c>
      <c r="M51" s="64" t="s">
        <v>511</v>
      </c>
      <c r="N51" s="64" t="s">
        <v>511</v>
      </c>
      <c r="O51" s="65" t="s">
        <v>511</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1956</v>
      </c>
      <c r="L52" s="64">
        <v>1636</v>
      </c>
      <c r="M52" s="64">
        <v>1681</v>
      </c>
      <c r="N52" s="64">
        <v>1722</v>
      </c>
      <c r="O52" s="65">
        <v>1718</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471</v>
      </c>
      <c r="L53" s="69">
        <v>425</v>
      </c>
      <c r="M53" s="69">
        <v>291</v>
      </c>
      <c r="N53" s="69">
        <v>223</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7" t="s">
        <v>24</v>
      </c>
      <c r="C57" s="1268"/>
      <c r="D57" s="1271" t="s">
        <v>25</v>
      </c>
      <c r="E57" s="1272"/>
      <c r="F57" s="1272"/>
      <c r="G57" s="1272"/>
      <c r="H57" s="1272"/>
      <c r="I57" s="1272"/>
      <c r="J57" s="1273"/>
      <c r="K57" s="82" t="s">
        <v>511</v>
      </c>
      <c r="L57" s="83" t="s">
        <v>511</v>
      </c>
      <c r="M57" s="83" t="s">
        <v>511</v>
      </c>
      <c r="N57" s="83" t="s">
        <v>511</v>
      </c>
      <c r="O57" s="84" t="s">
        <v>511</v>
      </c>
    </row>
    <row r="58" spans="1:21" ht="31.5" customHeight="1" thickBot="1" x14ac:dyDescent="0.2">
      <c r="B58" s="1269"/>
      <c r="C58" s="1270"/>
      <c r="D58" s="1274" t="s">
        <v>26</v>
      </c>
      <c r="E58" s="1275"/>
      <c r="F58" s="1275"/>
      <c r="G58" s="1275"/>
      <c r="H58" s="1275"/>
      <c r="I58" s="1275"/>
      <c r="J58" s="1276"/>
      <c r="K58" s="85" t="s">
        <v>511</v>
      </c>
      <c r="L58" s="86" t="s">
        <v>511</v>
      </c>
      <c r="M58" s="86" t="s">
        <v>511</v>
      </c>
      <c r="N58" s="86" t="s">
        <v>511</v>
      </c>
      <c r="O58" s="87" t="s">
        <v>511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gwMkRL0htD2A64YWLg+yEGB91cQqhcAZjm9jmqtJAo/Z2yPTnsf+8IZhwrp4T0+fTsj0UH9m0A3vWK7l3s0Vw==" saltValue="e11wQvLTEMvngq0VJuH9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4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552</v>
      </c>
      <c r="J40" s="99" t="s">
        <v>553</v>
      </c>
      <c r="K40" s="99" t="s">
        <v>554</v>
      </c>
      <c r="L40" s="99" t="s">
        <v>555</v>
      </c>
      <c r="M40" s="100" t="s">
        <v>556</v>
      </c>
    </row>
    <row r="41" spans="2:13" ht="27.75" customHeight="1" x14ac:dyDescent="0.15">
      <c r="B41" s="1277" t="s">
        <v>29</v>
      </c>
      <c r="C41" s="1278"/>
      <c r="D41" s="101"/>
      <c r="E41" s="1283" t="s">
        <v>30</v>
      </c>
      <c r="F41" s="1283"/>
      <c r="G41" s="1283"/>
      <c r="H41" s="1284"/>
      <c r="I41" s="102">
        <v>16734</v>
      </c>
      <c r="J41" s="103">
        <v>16718</v>
      </c>
      <c r="K41" s="103">
        <v>16612</v>
      </c>
      <c r="L41" s="103">
        <v>16650</v>
      </c>
      <c r="M41" s="104">
        <v>17297</v>
      </c>
    </row>
    <row r="42" spans="2:13" ht="27.75" customHeight="1" x14ac:dyDescent="0.15">
      <c r="B42" s="1279"/>
      <c r="C42" s="1280"/>
      <c r="D42" s="105"/>
      <c r="E42" s="1285" t="s">
        <v>31</v>
      </c>
      <c r="F42" s="1285"/>
      <c r="G42" s="1285"/>
      <c r="H42" s="1286"/>
      <c r="I42" s="106" t="s">
        <v>511</v>
      </c>
      <c r="J42" s="107" t="s">
        <v>511</v>
      </c>
      <c r="K42" s="107" t="s">
        <v>511</v>
      </c>
      <c r="L42" s="107" t="s">
        <v>511</v>
      </c>
      <c r="M42" s="108" t="s">
        <v>511</v>
      </c>
    </row>
    <row r="43" spans="2:13" ht="27.75" customHeight="1" x14ac:dyDescent="0.15">
      <c r="B43" s="1279"/>
      <c r="C43" s="1280"/>
      <c r="D43" s="105"/>
      <c r="E43" s="1285" t="s">
        <v>32</v>
      </c>
      <c r="F43" s="1285"/>
      <c r="G43" s="1285"/>
      <c r="H43" s="1286"/>
      <c r="I43" s="106">
        <v>2099</v>
      </c>
      <c r="J43" s="107">
        <v>2379</v>
      </c>
      <c r="K43" s="107">
        <v>2718</v>
      </c>
      <c r="L43" s="107">
        <v>3041</v>
      </c>
      <c r="M43" s="108">
        <v>2702</v>
      </c>
    </row>
    <row r="44" spans="2:13" ht="27.75" customHeight="1" x14ac:dyDescent="0.15">
      <c r="B44" s="1279"/>
      <c r="C44" s="1280"/>
      <c r="D44" s="105"/>
      <c r="E44" s="1285" t="s">
        <v>33</v>
      </c>
      <c r="F44" s="1285"/>
      <c r="G44" s="1285"/>
      <c r="H44" s="1286"/>
      <c r="I44" s="106">
        <v>59</v>
      </c>
      <c r="J44" s="107">
        <v>22</v>
      </c>
      <c r="K44" s="107">
        <v>7</v>
      </c>
      <c r="L44" s="107">
        <v>5</v>
      </c>
      <c r="M44" s="108">
        <v>2</v>
      </c>
    </row>
    <row r="45" spans="2:13" ht="27.75" customHeight="1" x14ac:dyDescent="0.15">
      <c r="B45" s="1279"/>
      <c r="C45" s="1280"/>
      <c r="D45" s="105"/>
      <c r="E45" s="1285" t="s">
        <v>34</v>
      </c>
      <c r="F45" s="1285"/>
      <c r="G45" s="1285"/>
      <c r="H45" s="1286"/>
      <c r="I45" s="106">
        <v>3233</v>
      </c>
      <c r="J45" s="107">
        <v>3152</v>
      </c>
      <c r="K45" s="107">
        <v>3245</v>
      </c>
      <c r="L45" s="107">
        <v>3065</v>
      </c>
      <c r="M45" s="108">
        <v>2950</v>
      </c>
    </row>
    <row r="46" spans="2:13" ht="27.75" customHeight="1" x14ac:dyDescent="0.15">
      <c r="B46" s="1279"/>
      <c r="C46" s="1280"/>
      <c r="D46" s="109"/>
      <c r="E46" s="1285" t="s">
        <v>35</v>
      </c>
      <c r="F46" s="1285"/>
      <c r="G46" s="1285"/>
      <c r="H46" s="1286"/>
      <c r="I46" s="106" t="s">
        <v>511</v>
      </c>
      <c r="J46" s="107" t="s">
        <v>511</v>
      </c>
      <c r="K46" s="107" t="s">
        <v>511</v>
      </c>
      <c r="L46" s="107" t="s">
        <v>511</v>
      </c>
      <c r="M46" s="108" t="s">
        <v>511</v>
      </c>
    </row>
    <row r="47" spans="2:13" ht="27.75" customHeight="1" x14ac:dyDescent="0.15">
      <c r="B47" s="1279"/>
      <c r="C47" s="1280"/>
      <c r="D47" s="110"/>
      <c r="E47" s="1287" t="s">
        <v>36</v>
      </c>
      <c r="F47" s="1288"/>
      <c r="G47" s="1288"/>
      <c r="H47" s="1289"/>
      <c r="I47" s="106" t="s">
        <v>511</v>
      </c>
      <c r="J47" s="107" t="s">
        <v>511</v>
      </c>
      <c r="K47" s="107" t="s">
        <v>511</v>
      </c>
      <c r="L47" s="107" t="s">
        <v>511</v>
      </c>
      <c r="M47" s="108" t="s">
        <v>511</v>
      </c>
    </row>
    <row r="48" spans="2:13" ht="27.75" customHeight="1" x14ac:dyDescent="0.15">
      <c r="B48" s="1279"/>
      <c r="C48" s="1280"/>
      <c r="D48" s="105"/>
      <c r="E48" s="1285" t="s">
        <v>37</v>
      </c>
      <c r="F48" s="1285"/>
      <c r="G48" s="1285"/>
      <c r="H48" s="1286"/>
      <c r="I48" s="106" t="s">
        <v>511</v>
      </c>
      <c r="J48" s="107" t="s">
        <v>511</v>
      </c>
      <c r="K48" s="107" t="s">
        <v>511</v>
      </c>
      <c r="L48" s="107" t="s">
        <v>511</v>
      </c>
      <c r="M48" s="108" t="s">
        <v>511</v>
      </c>
    </row>
    <row r="49" spans="2:13" ht="27.75" customHeight="1" x14ac:dyDescent="0.15">
      <c r="B49" s="1281"/>
      <c r="C49" s="1282"/>
      <c r="D49" s="105"/>
      <c r="E49" s="1285" t="s">
        <v>38</v>
      </c>
      <c r="F49" s="1285"/>
      <c r="G49" s="1285"/>
      <c r="H49" s="1286"/>
      <c r="I49" s="106" t="s">
        <v>511</v>
      </c>
      <c r="J49" s="107" t="s">
        <v>511</v>
      </c>
      <c r="K49" s="107" t="s">
        <v>511</v>
      </c>
      <c r="L49" s="107" t="s">
        <v>511</v>
      </c>
      <c r="M49" s="108" t="s">
        <v>511</v>
      </c>
    </row>
    <row r="50" spans="2:13" ht="27.75" customHeight="1" x14ac:dyDescent="0.15">
      <c r="B50" s="1290" t="s">
        <v>39</v>
      </c>
      <c r="C50" s="1291"/>
      <c r="D50" s="111"/>
      <c r="E50" s="1285" t="s">
        <v>40</v>
      </c>
      <c r="F50" s="1285"/>
      <c r="G50" s="1285"/>
      <c r="H50" s="1286"/>
      <c r="I50" s="106">
        <v>4335</v>
      </c>
      <c r="J50" s="107">
        <v>4075</v>
      </c>
      <c r="K50" s="107">
        <v>4035</v>
      </c>
      <c r="L50" s="107">
        <v>4263</v>
      </c>
      <c r="M50" s="108">
        <v>4780</v>
      </c>
    </row>
    <row r="51" spans="2:13" ht="27.75" customHeight="1" x14ac:dyDescent="0.15">
      <c r="B51" s="1279"/>
      <c r="C51" s="1280"/>
      <c r="D51" s="105"/>
      <c r="E51" s="1285" t="s">
        <v>41</v>
      </c>
      <c r="F51" s="1285"/>
      <c r="G51" s="1285"/>
      <c r="H51" s="1286"/>
      <c r="I51" s="106">
        <v>1707</v>
      </c>
      <c r="J51" s="107">
        <v>1664</v>
      </c>
      <c r="K51" s="107">
        <v>1844</v>
      </c>
      <c r="L51" s="107">
        <v>2066</v>
      </c>
      <c r="M51" s="108">
        <v>2274</v>
      </c>
    </row>
    <row r="52" spans="2:13" ht="27.75" customHeight="1" x14ac:dyDescent="0.15">
      <c r="B52" s="1281"/>
      <c r="C52" s="1282"/>
      <c r="D52" s="105"/>
      <c r="E52" s="1285" t="s">
        <v>42</v>
      </c>
      <c r="F52" s="1285"/>
      <c r="G52" s="1285"/>
      <c r="H52" s="1286"/>
      <c r="I52" s="106">
        <v>16715</v>
      </c>
      <c r="J52" s="107">
        <v>16614</v>
      </c>
      <c r="K52" s="107">
        <v>16503</v>
      </c>
      <c r="L52" s="107">
        <v>16288</v>
      </c>
      <c r="M52" s="108">
        <v>16284</v>
      </c>
    </row>
    <row r="53" spans="2:13" ht="27.75" customHeight="1" thickBot="1" x14ac:dyDescent="0.2">
      <c r="B53" s="1292" t="s">
        <v>43</v>
      </c>
      <c r="C53" s="1293"/>
      <c r="D53" s="112"/>
      <c r="E53" s="1294" t="s">
        <v>44</v>
      </c>
      <c r="F53" s="1294"/>
      <c r="G53" s="1294"/>
      <c r="H53" s="1295"/>
      <c r="I53" s="113">
        <v>-633</v>
      </c>
      <c r="J53" s="114">
        <v>-81</v>
      </c>
      <c r="K53" s="114">
        <v>200</v>
      </c>
      <c r="L53" s="114">
        <v>143</v>
      </c>
      <c r="M53" s="115">
        <v>-386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ufrSePn9EUsVcDOds0q54rhOuEUdwZR68p4kqeT+s87guznfIz2d+03EtZP8Ea3iKD/S+Rlh2pfoq/yzYz2A==" saltValue="6JFGY+nzcBfLitcgoqre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304" t="s">
        <v>47</v>
      </c>
      <c r="D55" s="1304"/>
      <c r="E55" s="1305"/>
      <c r="F55" s="127">
        <v>3155</v>
      </c>
      <c r="G55" s="127">
        <v>3161</v>
      </c>
      <c r="H55" s="128">
        <v>3166</v>
      </c>
    </row>
    <row r="56" spans="2:8" ht="52.5" customHeight="1" x14ac:dyDescent="0.15">
      <c r="B56" s="129"/>
      <c r="C56" s="1306" t="s">
        <v>48</v>
      </c>
      <c r="D56" s="1306"/>
      <c r="E56" s="1307"/>
      <c r="F56" s="130">
        <v>37</v>
      </c>
      <c r="G56" s="130">
        <v>37</v>
      </c>
      <c r="H56" s="131">
        <v>37</v>
      </c>
    </row>
    <row r="57" spans="2:8" ht="53.25" customHeight="1" x14ac:dyDescent="0.15">
      <c r="B57" s="129"/>
      <c r="C57" s="1308" t="s">
        <v>49</v>
      </c>
      <c r="D57" s="1308"/>
      <c r="E57" s="1309"/>
      <c r="F57" s="132">
        <v>556</v>
      </c>
      <c r="G57" s="132">
        <v>657</v>
      </c>
      <c r="H57" s="133">
        <v>659</v>
      </c>
    </row>
    <row r="58" spans="2:8" ht="45.75" customHeight="1" x14ac:dyDescent="0.15">
      <c r="B58" s="134"/>
      <c r="C58" s="1296" t="s">
        <v>583</v>
      </c>
      <c r="D58" s="1297"/>
      <c r="E58" s="1298"/>
      <c r="F58" s="135">
        <v>257</v>
      </c>
      <c r="G58" s="135">
        <v>257</v>
      </c>
      <c r="H58" s="136">
        <v>258</v>
      </c>
    </row>
    <row r="59" spans="2:8" ht="45.75" customHeight="1" x14ac:dyDescent="0.15">
      <c r="B59" s="134"/>
      <c r="C59" s="1296" t="s">
        <v>584</v>
      </c>
      <c r="D59" s="1297"/>
      <c r="E59" s="1298"/>
      <c r="F59" s="135">
        <v>140</v>
      </c>
      <c r="G59" s="135">
        <v>240</v>
      </c>
      <c r="H59" s="136">
        <v>241</v>
      </c>
    </row>
    <row r="60" spans="2:8" ht="45.75" customHeight="1" x14ac:dyDescent="0.15">
      <c r="B60" s="134"/>
      <c r="C60" s="1296" t="s">
        <v>585</v>
      </c>
      <c r="D60" s="1297"/>
      <c r="E60" s="1298"/>
      <c r="F60" s="135">
        <v>104</v>
      </c>
      <c r="G60" s="135">
        <v>104</v>
      </c>
      <c r="H60" s="136">
        <v>104</v>
      </c>
    </row>
    <row r="61" spans="2:8" ht="45.75" customHeight="1" x14ac:dyDescent="0.15">
      <c r="B61" s="134"/>
      <c r="C61" s="1296" t="s">
        <v>586</v>
      </c>
      <c r="D61" s="1297"/>
      <c r="E61" s="1298"/>
      <c r="F61" s="135">
        <v>50</v>
      </c>
      <c r="G61" s="135">
        <v>50</v>
      </c>
      <c r="H61" s="136">
        <v>50</v>
      </c>
    </row>
    <row r="62" spans="2:8" ht="45.75" customHeight="1" thickBot="1" x14ac:dyDescent="0.2">
      <c r="B62" s="137"/>
      <c r="C62" s="1299" t="s">
        <v>587</v>
      </c>
      <c r="D62" s="1300"/>
      <c r="E62" s="1301"/>
      <c r="F62" s="138">
        <v>3</v>
      </c>
      <c r="G62" s="138">
        <v>3</v>
      </c>
      <c r="H62" s="139">
        <v>3</v>
      </c>
    </row>
    <row r="63" spans="2:8" ht="52.5" customHeight="1" thickBot="1" x14ac:dyDescent="0.2">
      <c r="B63" s="140"/>
      <c r="C63" s="1302" t="s">
        <v>50</v>
      </c>
      <c r="D63" s="1302"/>
      <c r="E63" s="1303"/>
      <c r="F63" s="141">
        <v>3748</v>
      </c>
      <c r="G63" s="141">
        <v>3855</v>
      </c>
      <c r="H63" s="142">
        <v>3862</v>
      </c>
    </row>
    <row r="64" spans="2:8" ht="15" customHeight="1" x14ac:dyDescent="0.15"/>
    <row r="65" ht="0" hidden="1" customHeight="1" x14ac:dyDescent="0.15"/>
    <row r="66" ht="0" hidden="1" customHeight="1" x14ac:dyDescent="0.15"/>
  </sheetData>
  <sheetProtection algorithmName="SHA-512" hashValue="4qVpm6nlxEk+kJlECSFlJaECl1ndN3NqkpI0cRsqL7Y3+WmouXgCzDwL0e7Swhc0jBtmasrdCiVnfY0WqJB76A==" saltValue="72Mgz7/6GeMH1beuQBTj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3" t="s">
        <v>595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6"/>
      <c r="H50" s="1316"/>
      <c r="I50" s="1316"/>
      <c r="J50" s="1316"/>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4"/>
      <c r="G51" s="1318"/>
      <c r="H51" s="1318"/>
      <c r="I51" s="1332"/>
      <c r="J51" s="1332"/>
      <c r="K51" s="1317"/>
      <c r="L51" s="1317"/>
      <c r="M51" s="1317"/>
      <c r="N51" s="1317"/>
      <c r="AM51" s="403"/>
      <c r="AN51" s="1313" t="s">
        <v>597</v>
      </c>
      <c r="AO51" s="1313"/>
      <c r="AP51" s="1313"/>
      <c r="AQ51" s="1313"/>
      <c r="AR51" s="1313"/>
      <c r="AS51" s="1313"/>
      <c r="AT51" s="1313"/>
      <c r="AU51" s="1313"/>
      <c r="AV51" s="1313"/>
      <c r="AW51" s="1313"/>
      <c r="AX51" s="1313"/>
      <c r="AY51" s="1313"/>
      <c r="AZ51" s="1313"/>
      <c r="BA51" s="1313"/>
      <c r="BB51" s="1313" t="s">
        <v>598</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22"/>
      <c r="BY51" s="1310"/>
      <c r="BZ51" s="1310"/>
      <c r="CA51" s="1310"/>
      <c r="CB51" s="1310"/>
      <c r="CC51" s="1310"/>
      <c r="CD51" s="1310"/>
      <c r="CE51" s="1310"/>
      <c r="CF51" s="1310">
        <v>1.9</v>
      </c>
      <c r="CG51" s="1310"/>
      <c r="CH51" s="1310"/>
      <c r="CI51" s="1310"/>
      <c r="CJ51" s="1310"/>
      <c r="CK51" s="1310"/>
      <c r="CL51" s="1310"/>
      <c r="CM51" s="1310"/>
      <c r="CN51" s="1310">
        <v>1.3</v>
      </c>
      <c r="CO51" s="1310"/>
      <c r="CP51" s="1310"/>
      <c r="CQ51" s="1310"/>
      <c r="CR51" s="1310"/>
      <c r="CS51" s="1310"/>
      <c r="CT51" s="1310"/>
      <c r="CU51" s="1310"/>
      <c r="CV51" s="1310"/>
      <c r="CW51" s="1310"/>
      <c r="CX51" s="1310"/>
      <c r="CY51" s="1310"/>
      <c r="CZ51" s="1310"/>
      <c r="DA51" s="1310"/>
      <c r="DB51" s="1310"/>
      <c r="DC51" s="1310"/>
    </row>
    <row r="52" spans="1:109" x14ac:dyDescent="0.15">
      <c r="B52" s="394"/>
      <c r="G52" s="1318"/>
      <c r="H52" s="1318"/>
      <c r="I52" s="1332"/>
      <c r="J52" s="1332"/>
      <c r="K52" s="1317"/>
      <c r="L52" s="1317"/>
      <c r="M52" s="1317"/>
      <c r="N52" s="1317"/>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18"/>
      <c r="H53" s="1318"/>
      <c r="I53" s="1316"/>
      <c r="J53" s="1316"/>
      <c r="K53" s="1317"/>
      <c r="L53" s="1317"/>
      <c r="M53" s="1317"/>
      <c r="N53" s="1317"/>
      <c r="AM53" s="403"/>
      <c r="AN53" s="1313"/>
      <c r="AO53" s="1313"/>
      <c r="AP53" s="1313"/>
      <c r="AQ53" s="1313"/>
      <c r="AR53" s="1313"/>
      <c r="AS53" s="1313"/>
      <c r="AT53" s="1313"/>
      <c r="AU53" s="1313"/>
      <c r="AV53" s="1313"/>
      <c r="AW53" s="1313"/>
      <c r="AX53" s="1313"/>
      <c r="AY53" s="1313"/>
      <c r="AZ53" s="1313"/>
      <c r="BA53" s="1313"/>
      <c r="BB53" s="1313" t="s">
        <v>599</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22"/>
      <c r="BY53" s="1310"/>
      <c r="BZ53" s="1310"/>
      <c r="CA53" s="1310"/>
      <c r="CB53" s="1310"/>
      <c r="CC53" s="1310"/>
      <c r="CD53" s="1310"/>
      <c r="CE53" s="1310"/>
      <c r="CF53" s="1310">
        <v>63.9</v>
      </c>
      <c r="CG53" s="1310"/>
      <c r="CH53" s="1310"/>
      <c r="CI53" s="1310"/>
      <c r="CJ53" s="1310"/>
      <c r="CK53" s="1310"/>
      <c r="CL53" s="1310"/>
      <c r="CM53" s="1310"/>
      <c r="CN53" s="1310">
        <v>64</v>
      </c>
      <c r="CO53" s="1310"/>
      <c r="CP53" s="1310"/>
      <c r="CQ53" s="1310"/>
      <c r="CR53" s="1310"/>
      <c r="CS53" s="1310"/>
      <c r="CT53" s="1310"/>
      <c r="CU53" s="1310"/>
      <c r="CV53" s="1310">
        <v>63.8</v>
      </c>
      <c r="CW53" s="1310"/>
      <c r="CX53" s="1310"/>
      <c r="CY53" s="1310"/>
      <c r="CZ53" s="1310"/>
      <c r="DA53" s="1310"/>
      <c r="DB53" s="1310"/>
      <c r="DC53" s="1310"/>
    </row>
    <row r="54" spans="1:109" x14ac:dyDescent="0.15">
      <c r="A54" s="402"/>
      <c r="B54" s="394"/>
      <c r="G54" s="1318"/>
      <c r="H54" s="1318"/>
      <c r="I54" s="1316"/>
      <c r="J54" s="1316"/>
      <c r="K54" s="1317"/>
      <c r="L54" s="1317"/>
      <c r="M54" s="1317"/>
      <c r="N54" s="1317"/>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16"/>
      <c r="H55" s="1316"/>
      <c r="I55" s="1316"/>
      <c r="J55" s="1316"/>
      <c r="K55" s="1317"/>
      <c r="L55" s="1317"/>
      <c r="M55" s="1317"/>
      <c r="N55" s="1317"/>
      <c r="AN55" s="1315" t="s">
        <v>600</v>
      </c>
      <c r="AO55" s="1315"/>
      <c r="AP55" s="1315"/>
      <c r="AQ55" s="1315"/>
      <c r="AR55" s="1315"/>
      <c r="AS55" s="1315"/>
      <c r="AT55" s="1315"/>
      <c r="AU55" s="1315"/>
      <c r="AV55" s="1315"/>
      <c r="AW55" s="1315"/>
      <c r="AX55" s="1315"/>
      <c r="AY55" s="1315"/>
      <c r="AZ55" s="1315"/>
      <c r="BA55" s="1315"/>
      <c r="BB55" s="1313" t="s">
        <v>598</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22"/>
      <c r="BY55" s="1310"/>
      <c r="BZ55" s="1310"/>
      <c r="CA55" s="1310"/>
      <c r="CB55" s="1310"/>
      <c r="CC55" s="1310"/>
      <c r="CD55" s="1310"/>
      <c r="CE55" s="1310"/>
      <c r="CF55" s="1310">
        <v>35.299999999999997</v>
      </c>
      <c r="CG55" s="1310"/>
      <c r="CH55" s="1310"/>
      <c r="CI55" s="1310"/>
      <c r="CJ55" s="1310"/>
      <c r="CK55" s="1310"/>
      <c r="CL55" s="1310"/>
      <c r="CM55" s="1310"/>
      <c r="CN55" s="1310">
        <v>31.9</v>
      </c>
      <c r="CO55" s="1310"/>
      <c r="CP55" s="1310"/>
      <c r="CQ55" s="1310"/>
      <c r="CR55" s="1310"/>
      <c r="CS55" s="1310"/>
      <c r="CT55" s="1310"/>
      <c r="CU55" s="1310"/>
      <c r="CV55" s="1310">
        <v>24.2</v>
      </c>
      <c r="CW55" s="1310"/>
      <c r="CX55" s="1310"/>
      <c r="CY55" s="1310"/>
      <c r="CZ55" s="1310"/>
      <c r="DA55" s="1310"/>
      <c r="DB55" s="1310"/>
      <c r="DC55" s="1310"/>
    </row>
    <row r="56" spans="1:109" x14ac:dyDescent="0.15">
      <c r="A56" s="402"/>
      <c r="B56" s="394"/>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16"/>
      <c r="H57" s="1316"/>
      <c r="I57" s="1311"/>
      <c r="J57" s="1311"/>
      <c r="K57" s="1317"/>
      <c r="L57" s="1317"/>
      <c r="M57" s="1317"/>
      <c r="N57" s="1317"/>
      <c r="AM57" s="387"/>
      <c r="AN57" s="1315"/>
      <c r="AO57" s="1315"/>
      <c r="AP57" s="1315"/>
      <c r="AQ57" s="1315"/>
      <c r="AR57" s="1315"/>
      <c r="AS57" s="1315"/>
      <c r="AT57" s="1315"/>
      <c r="AU57" s="1315"/>
      <c r="AV57" s="1315"/>
      <c r="AW57" s="1315"/>
      <c r="AX57" s="1315"/>
      <c r="AY57" s="1315"/>
      <c r="AZ57" s="1315"/>
      <c r="BA57" s="1315"/>
      <c r="BB57" s="1313" t="s">
        <v>599</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22"/>
      <c r="BY57" s="1310"/>
      <c r="BZ57" s="1310"/>
      <c r="CA57" s="1310"/>
      <c r="CB57" s="1310"/>
      <c r="CC57" s="1310"/>
      <c r="CD57" s="1310"/>
      <c r="CE57" s="1310"/>
      <c r="CF57" s="1310">
        <v>60.4</v>
      </c>
      <c r="CG57" s="1310"/>
      <c r="CH57" s="1310"/>
      <c r="CI57" s="1310"/>
      <c r="CJ57" s="1310"/>
      <c r="CK57" s="1310"/>
      <c r="CL57" s="1310"/>
      <c r="CM57" s="1310"/>
      <c r="CN57" s="1310">
        <v>59.3</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x14ac:dyDescent="0.15">
      <c r="A58" s="387"/>
      <c r="B58" s="406"/>
      <c r="G58" s="1316"/>
      <c r="H58" s="1316"/>
      <c r="I58" s="1311"/>
      <c r="J58" s="1311"/>
      <c r="K58" s="1317"/>
      <c r="L58" s="1317"/>
      <c r="M58" s="1317"/>
      <c r="N58" s="1317"/>
      <c r="AM58" s="387"/>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3" t="s">
        <v>602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4"/>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4"/>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4"/>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4"/>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6"/>
      <c r="H72" s="1316"/>
      <c r="I72" s="1316"/>
      <c r="J72" s="1316"/>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4"/>
      <c r="G73" s="1318"/>
      <c r="H73" s="1318"/>
      <c r="I73" s="1318"/>
      <c r="J73" s="1318"/>
      <c r="K73" s="1314"/>
      <c r="L73" s="1314"/>
      <c r="M73" s="1314"/>
      <c r="N73" s="1314"/>
      <c r="AM73" s="403"/>
      <c r="AN73" s="1313" t="s">
        <v>597</v>
      </c>
      <c r="AO73" s="1313"/>
      <c r="AP73" s="1313"/>
      <c r="AQ73" s="1313"/>
      <c r="AR73" s="1313"/>
      <c r="AS73" s="1313"/>
      <c r="AT73" s="1313"/>
      <c r="AU73" s="1313"/>
      <c r="AV73" s="1313"/>
      <c r="AW73" s="1313"/>
      <c r="AX73" s="1313"/>
      <c r="AY73" s="1313"/>
      <c r="AZ73" s="1313"/>
      <c r="BA73" s="1313"/>
      <c r="BB73" s="1313" t="s">
        <v>598</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v>1.9</v>
      </c>
      <c r="CG73" s="1310"/>
      <c r="CH73" s="1310"/>
      <c r="CI73" s="1310"/>
      <c r="CJ73" s="1310"/>
      <c r="CK73" s="1310"/>
      <c r="CL73" s="1310"/>
      <c r="CM73" s="1310"/>
      <c r="CN73" s="1310">
        <v>1.3</v>
      </c>
      <c r="CO73" s="1310"/>
      <c r="CP73" s="1310"/>
      <c r="CQ73" s="1310"/>
      <c r="CR73" s="1310"/>
      <c r="CS73" s="1310"/>
      <c r="CT73" s="1310"/>
      <c r="CU73" s="1310"/>
      <c r="CV73" s="1310"/>
      <c r="CW73" s="1310"/>
      <c r="CX73" s="1310"/>
      <c r="CY73" s="1310"/>
      <c r="CZ73" s="1310"/>
      <c r="DA73" s="1310"/>
      <c r="DB73" s="1310"/>
      <c r="DC73" s="1310"/>
    </row>
    <row r="74" spans="2:107" x14ac:dyDescent="0.15">
      <c r="B74" s="394"/>
      <c r="G74" s="1318"/>
      <c r="H74" s="1318"/>
      <c r="I74" s="1318"/>
      <c r="J74" s="1318"/>
      <c r="K74" s="1314"/>
      <c r="L74" s="1314"/>
      <c r="M74" s="1314"/>
      <c r="N74" s="1314"/>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18"/>
      <c r="H75" s="1318"/>
      <c r="I75" s="1316"/>
      <c r="J75" s="1316"/>
      <c r="K75" s="1317"/>
      <c r="L75" s="1317"/>
      <c r="M75" s="1317"/>
      <c r="N75" s="1317"/>
      <c r="AM75" s="403"/>
      <c r="AN75" s="1313"/>
      <c r="AO75" s="1313"/>
      <c r="AP75" s="1313"/>
      <c r="AQ75" s="1313"/>
      <c r="AR75" s="1313"/>
      <c r="AS75" s="1313"/>
      <c r="AT75" s="1313"/>
      <c r="AU75" s="1313"/>
      <c r="AV75" s="1313"/>
      <c r="AW75" s="1313"/>
      <c r="AX75" s="1313"/>
      <c r="AY75" s="1313"/>
      <c r="AZ75" s="1313"/>
      <c r="BA75" s="1313"/>
      <c r="BB75" s="1313" t="s">
        <v>603</v>
      </c>
      <c r="BC75" s="1313"/>
      <c r="BD75" s="1313"/>
      <c r="BE75" s="1313"/>
      <c r="BF75" s="1313"/>
      <c r="BG75" s="1313"/>
      <c r="BH75" s="1313"/>
      <c r="BI75" s="1313"/>
      <c r="BJ75" s="1313"/>
      <c r="BK75" s="1313"/>
      <c r="BL75" s="1313"/>
      <c r="BM75" s="1313"/>
      <c r="BN75" s="1313"/>
      <c r="BO75" s="1313"/>
      <c r="BP75" s="1310">
        <v>7.4</v>
      </c>
      <c r="BQ75" s="1310"/>
      <c r="BR75" s="1310"/>
      <c r="BS75" s="1310"/>
      <c r="BT75" s="1310"/>
      <c r="BU75" s="1310"/>
      <c r="BV75" s="1310"/>
      <c r="BW75" s="1310"/>
      <c r="BX75" s="1310">
        <v>5.6</v>
      </c>
      <c r="BY75" s="1310"/>
      <c r="BZ75" s="1310"/>
      <c r="CA75" s="1310"/>
      <c r="CB75" s="1310"/>
      <c r="CC75" s="1310"/>
      <c r="CD75" s="1310"/>
      <c r="CE75" s="1310"/>
      <c r="CF75" s="1310">
        <v>3.9</v>
      </c>
      <c r="CG75" s="1310"/>
      <c r="CH75" s="1310"/>
      <c r="CI75" s="1310"/>
      <c r="CJ75" s="1310"/>
      <c r="CK75" s="1310"/>
      <c r="CL75" s="1310"/>
      <c r="CM75" s="1310"/>
      <c r="CN75" s="1310">
        <v>3</v>
      </c>
      <c r="CO75" s="1310"/>
      <c r="CP75" s="1310"/>
      <c r="CQ75" s="1310"/>
      <c r="CR75" s="1310"/>
      <c r="CS75" s="1310"/>
      <c r="CT75" s="1310"/>
      <c r="CU75" s="1310"/>
      <c r="CV75" s="1310">
        <v>2</v>
      </c>
      <c r="CW75" s="1310"/>
      <c r="CX75" s="1310"/>
      <c r="CY75" s="1310"/>
      <c r="CZ75" s="1310"/>
      <c r="DA75" s="1310"/>
      <c r="DB75" s="1310"/>
      <c r="DC75" s="1310"/>
    </row>
    <row r="76" spans="2:107" x14ac:dyDescent="0.15">
      <c r="B76" s="394"/>
      <c r="G76" s="1318"/>
      <c r="H76" s="1318"/>
      <c r="I76" s="1316"/>
      <c r="J76" s="1316"/>
      <c r="K76" s="1317"/>
      <c r="L76" s="1317"/>
      <c r="M76" s="1317"/>
      <c r="N76" s="1317"/>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16"/>
      <c r="H77" s="1316"/>
      <c r="I77" s="1316"/>
      <c r="J77" s="1316"/>
      <c r="K77" s="1314"/>
      <c r="L77" s="1314"/>
      <c r="M77" s="1314"/>
      <c r="N77" s="1314"/>
      <c r="AN77" s="1315" t="s">
        <v>600</v>
      </c>
      <c r="AO77" s="1315"/>
      <c r="AP77" s="1315"/>
      <c r="AQ77" s="1315"/>
      <c r="AR77" s="1315"/>
      <c r="AS77" s="1315"/>
      <c r="AT77" s="1315"/>
      <c r="AU77" s="1315"/>
      <c r="AV77" s="1315"/>
      <c r="AW77" s="1315"/>
      <c r="AX77" s="1315"/>
      <c r="AY77" s="1315"/>
      <c r="AZ77" s="1315"/>
      <c r="BA77" s="1315"/>
      <c r="BB77" s="1313" t="s">
        <v>598</v>
      </c>
      <c r="BC77" s="1313"/>
      <c r="BD77" s="1313"/>
      <c r="BE77" s="1313"/>
      <c r="BF77" s="1313"/>
      <c r="BG77" s="1313"/>
      <c r="BH77" s="1313"/>
      <c r="BI77" s="1313"/>
      <c r="BJ77" s="1313"/>
      <c r="BK77" s="1313"/>
      <c r="BL77" s="1313"/>
      <c r="BM77" s="1313"/>
      <c r="BN77" s="1313"/>
      <c r="BO77" s="1313"/>
      <c r="BP77" s="1310">
        <v>45.9</v>
      </c>
      <c r="BQ77" s="1310"/>
      <c r="BR77" s="1310"/>
      <c r="BS77" s="1310"/>
      <c r="BT77" s="1310"/>
      <c r="BU77" s="1310"/>
      <c r="BV77" s="1310"/>
      <c r="BW77" s="1310"/>
      <c r="BX77" s="1310">
        <v>33.6</v>
      </c>
      <c r="BY77" s="1310"/>
      <c r="BZ77" s="1310"/>
      <c r="CA77" s="1310"/>
      <c r="CB77" s="1310"/>
      <c r="CC77" s="1310"/>
      <c r="CD77" s="1310"/>
      <c r="CE77" s="1310"/>
      <c r="CF77" s="1310">
        <v>35.299999999999997</v>
      </c>
      <c r="CG77" s="1310"/>
      <c r="CH77" s="1310"/>
      <c r="CI77" s="1310"/>
      <c r="CJ77" s="1310"/>
      <c r="CK77" s="1310"/>
      <c r="CL77" s="1310"/>
      <c r="CM77" s="1310"/>
      <c r="CN77" s="1310">
        <v>31.9</v>
      </c>
      <c r="CO77" s="1310"/>
      <c r="CP77" s="1310"/>
      <c r="CQ77" s="1310"/>
      <c r="CR77" s="1310"/>
      <c r="CS77" s="1310"/>
      <c r="CT77" s="1310"/>
      <c r="CU77" s="1310"/>
      <c r="CV77" s="1310">
        <v>24.2</v>
      </c>
      <c r="CW77" s="1310"/>
      <c r="CX77" s="1310"/>
      <c r="CY77" s="1310"/>
      <c r="CZ77" s="1310"/>
      <c r="DA77" s="1310"/>
      <c r="DB77" s="1310"/>
      <c r="DC77" s="1310"/>
    </row>
    <row r="78" spans="2:107" x14ac:dyDescent="0.15">
      <c r="B78" s="394"/>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603</v>
      </c>
      <c r="BC79" s="1313"/>
      <c r="BD79" s="1313"/>
      <c r="BE79" s="1313"/>
      <c r="BF79" s="1313"/>
      <c r="BG79" s="1313"/>
      <c r="BH79" s="1313"/>
      <c r="BI79" s="1313"/>
      <c r="BJ79" s="1313"/>
      <c r="BK79" s="1313"/>
      <c r="BL79" s="1313"/>
      <c r="BM79" s="1313"/>
      <c r="BN79" s="1313"/>
      <c r="BO79" s="1313"/>
      <c r="BP79" s="1310">
        <v>8.8000000000000007</v>
      </c>
      <c r="BQ79" s="1310"/>
      <c r="BR79" s="1310"/>
      <c r="BS79" s="1310"/>
      <c r="BT79" s="1310"/>
      <c r="BU79" s="1310"/>
      <c r="BV79" s="1310"/>
      <c r="BW79" s="1310"/>
      <c r="BX79" s="1310">
        <v>7</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x14ac:dyDescent="0.15">
      <c r="B80" s="394"/>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ykGn3bxjp+h5vEnL3CuoLceRRh71FN8Sq2+P5rC/9rXYVHsHLBL1yHZJe4FV76NwXmt/RaxfOvo4k0w1nLmNg==" saltValue="646OWNfh7E0lgw9YfuhR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pQGVURbGkoF+U4t8jiDvbwwfP3a3eb5mp1O85GXqSAb9zVm0ULxD8HKQTCRkM6x9k5lDzCAR/1YeeSncyrVKg==" saltValue="li/SMiYdz7++ZGE+15Mz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rMTSN26Y+Sd7V9BA4YFzG2saLJncaVVYpADJTm5Okw1+8qB7fc3u4y92X5HMwOcMyrjd0Uuw5xxC+/lIi9tgg==" saltValue="UTenfXGmOkgY/dmteMge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549</v>
      </c>
      <c r="G2" s="156"/>
      <c r="H2" s="157"/>
    </row>
    <row r="3" spans="1:8" x14ac:dyDescent="0.15">
      <c r="A3" s="153" t="s">
        <v>542</v>
      </c>
      <c r="B3" s="158"/>
      <c r="C3" s="159"/>
      <c r="D3" s="160">
        <v>21139</v>
      </c>
      <c r="E3" s="161"/>
      <c r="F3" s="162">
        <v>66255</v>
      </c>
      <c r="G3" s="163"/>
      <c r="H3" s="164"/>
    </row>
    <row r="4" spans="1:8" x14ac:dyDescent="0.15">
      <c r="A4" s="165"/>
      <c r="B4" s="166"/>
      <c r="C4" s="167"/>
      <c r="D4" s="168">
        <v>15786</v>
      </c>
      <c r="E4" s="169"/>
      <c r="F4" s="170">
        <v>31822</v>
      </c>
      <c r="G4" s="171"/>
      <c r="H4" s="172"/>
    </row>
    <row r="5" spans="1:8" x14ac:dyDescent="0.15">
      <c r="A5" s="153" t="s">
        <v>544</v>
      </c>
      <c r="B5" s="158"/>
      <c r="C5" s="159"/>
      <c r="D5" s="160">
        <v>29401</v>
      </c>
      <c r="E5" s="161"/>
      <c r="F5" s="162">
        <v>47278</v>
      </c>
      <c r="G5" s="163"/>
      <c r="H5" s="164"/>
    </row>
    <row r="6" spans="1:8" x14ac:dyDescent="0.15">
      <c r="A6" s="165"/>
      <c r="B6" s="166"/>
      <c r="C6" s="167"/>
      <c r="D6" s="168">
        <v>14745</v>
      </c>
      <c r="E6" s="169"/>
      <c r="F6" s="170">
        <v>24096</v>
      </c>
      <c r="G6" s="171"/>
      <c r="H6" s="172"/>
    </row>
    <row r="7" spans="1:8" x14ac:dyDescent="0.15">
      <c r="A7" s="153" t="s">
        <v>545</v>
      </c>
      <c r="B7" s="158"/>
      <c r="C7" s="159"/>
      <c r="D7" s="160">
        <v>23125</v>
      </c>
      <c r="E7" s="161"/>
      <c r="F7" s="162">
        <v>44504</v>
      </c>
      <c r="G7" s="163"/>
      <c r="H7" s="164"/>
    </row>
    <row r="8" spans="1:8" x14ac:dyDescent="0.15">
      <c r="A8" s="165"/>
      <c r="B8" s="166"/>
      <c r="C8" s="167"/>
      <c r="D8" s="168">
        <v>18094</v>
      </c>
      <c r="E8" s="169"/>
      <c r="F8" s="170">
        <v>25876</v>
      </c>
      <c r="G8" s="171"/>
      <c r="H8" s="172"/>
    </row>
    <row r="9" spans="1:8" x14ac:dyDescent="0.15">
      <c r="A9" s="153" t="s">
        <v>546</v>
      </c>
      <c r="B9" s="158"/>
      <c r="C9" s="159"/>
      <c r="D9" s="160">
        <v>29227</v>
      </c>
      <c r="E9" s="161"/>
      <c r="F9" s="162">
        <v>47820</v>
      </c>
      <c r="G9" s="163"/>
      <c r="H9" s="164"/>
    </row>
    <row r="10" spans="1:8" x14ac:dyDescent="0.15">
      <c r="A10" s="165"/>
      <c r="B10" s="166"/>
      <c r="C10" s="167"/>
      <c r="D10" s="168">
        <v>17105</v>
      </c>
      <c r="E10" s="169"/>
      <c r="F10" s="170">
        <v>25855</v>
      </c>
      <c r="G10" s="171"/>
      <c r="H10" s="172"/>
    </row>
    <row r="11" spans="1:8" x14ac:dyDescent="0.15">
      <c r="A11" s="153" t="s">
        <v>547</v>
      </c>
      <c r="B11" s="158"/>
      <c r="C11" s="159"/>
      <c r="D11" s="160">
        <v>48484</v>
      </c>
      <c r="E11" s="161"/>
      <c r="F11" s="162">
        <v>41934</v>
      </c>
      <c r="G11" s="163"/>
      <c r="H11" s="164"/>
    </row>
    <row r="12" spans="1:8" x14ac:dyDescent="0.15">
      <c r="A12" s="165"/>
      <c r="B12" s="166"/>
      <c r="C12" s="173"/>
      <c r="D12" s="168">
        <v>21676</v>
      </c>
      <c r="E12" s="169"/>
      <c r="F12" s="170">
        <v>23352</v>
      </c>
      <c r="G12" s="171"/>
      <c r="H12" s="172"/>
    </row>
    <row r="13" spans="1:8" x14ac:dyDescent="0.15">
      <c r="A13" s="153"/>
      <c r="B13" s="158"/>
      <c r="C13" s="174"/>
      <c r="D13" s="175">
        <v>30275</v>
      </c>
      <c r="E13" s="176"/>
      <c r="F13" s="177">
        <v>49558</v>
      </c>
      <c r="G13" s="178"/>
      <c r="H13" s="164"/>
    </row>
    <row r="14" spans="1:8" x14ac:dyDescent="0.15">
      <c r="A14" s="165"/>
      <c r="B14" s="166"/>
      <c r="C14" s="167"/>
      <c r="D14" s="168">
        <v>17481</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5.66</v>
      </c>
      <c r="C19" s="179">
        <f>ROUND(VALUE(SUBSTITUTE(実質収支比率等に係る経年分析!G$48,"▲","-")),2)</f>
        <v>6.78</v>
      </c>
      <c r="D19" s="179">
        <f>ROUND(VALUE(SUBSTITUTE(実質収支比率等に係る経年分析!H$48,"▲","-")),2)</f>
        <v>4.2699999999999996</v>
      </c>
      <c r="E19" s="179">
        <f>ROUND(VALUE(SUBSTITUTE(実質収支比率等に係る経年分析!I$48,"▲","-")),2)</f>
        <v>4.03</v>
      </c>
      <c r="F19" s="179">
        <f>ROUND(VALUE(SUBSTITUTE(実質収支比率等に係る経年分析!J$48,"▲","-")),2)</f>
        <v>3.94</v>
      </c>
    </row>
    <row r="20" spans="1:11" x14ac:dyDescent="0.15">
      <c r="A20" s="179" t="s">
        <v>54</v>
      </c>
      <c r="B20" s="179">
        <f>ROUND(VALUE(SUBSTITUTE(実質収支比率等に係る経年分析!F$47,"▲","-")),2)</f>
        <v>26.91</v>
      </c>
      <c r="C20" s="179">
        <f>ROUND(VALUE(SUBSTITUTE(実質収支比率等に係る経年分析!G$47,"▲","-")),2)</f>
        <v>27.08</v>
      </c>
      <c r="D20" s="179">
        <f>ROUND(VALUE(SUBSTITUTE(実質収支比率等に係る経年分析!H$47,"▲","-")),2)</f>
        <v>27.25</v>
      </c>
      <c r="E20" s="179">
        <f>ROUND(VALUE(SUBSTITUTE(実質収支比率等に係る経年分析!I$47,"▲","-")),2)</f>
        <v>27.01</v>
      </c>
      <c r="F20" s="179">
        <f>ROUND(VALUE(SUBSTITUTE(実質収支比率等に係る経年分析!J$47,"▲","-")),2)</f>
        <v>26.78</v>
      </c>
    </row>
    <row r="21" spans="1:11" x14ac:dyDescent="0.15">
      <c r="A21" s="179" t="s">
        <v>55</v>
      </c>
      <c r="B21" s="179">
        <f>IF(ISNUMBER(VALUE(SUBSTITUTE(実質収支比率等に係る経年分析!F$49,"▲","-"))),ROUND(VALUE(SUBSTITUTE(実質収支比率等に係る経年分析!F$49,"▲","-")),2),NA())</f>
        <v>-1.46</v>
      </c>
      <c r="C21" s="179">
        <f>IF(ISNUMBER(VALUE(SUBSTITUTE(実質収支比率等に係る経年分析!G$49,"▲","-"))),ROUND(VALUE(SUBSTITUTE(実質収支比率等に係る経年分析!G$49,"▲","-")),2),NA())</f>
        <v>1.1499999999999999</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-0.14000000000000001</v>
      </c>
      <c r="F21" s="179">
        <f>IF(ISNUMBER(VALUE(SUBSTITUTE(実質収支比率等に係る経年分析!J$49,"▲","-"))),ROUND(VALUE(SUBSTITUTE(実質収支比率等に係る経年分析!J$49,"▲","-")),2),NA())</f>
        <v>-0.01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0.73</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2.4900000000000002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3.94</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12.38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1956</v>
      </c>
      <c r="E42" s="181"/>
      <c r="F42" s="181"/>
      <c r="G42" s="181">
        <f>'実質公債費比率（分子）の構造'!L$52</f>
        <v>1636</v>
      </c>
      <c r="H42" s="181"/>
      <c r="I42" s="181"/>
      <c r="J42" s="181">
        <f>'実質公債費比率（分子）の構造'!M$52</f>
        <v>1681</v>
      </c>
      <c r="K42" s="181"/>
      <c r="L42" s="181"/>
      <c r="M42" s="181">
        <f>'実質公債費比率（分子）の構造'!N$52</f>
        <v>1722</v>
      </c>
      <c r="N42" s="181"/>
      <c r="O42" s="181"/>
      <c r="P42" s="181">
        <f>'実質公債費比率（分子）の構造'!O$52</f>
        <v>1718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153</v>
      </c>
      <c r="C45" s="181"/>
      <c r="D45" s="181"/>
      <c r="E45" s="181">
        <f>'実質公債費比率（分子）の構造'!L$49</f>
        <v>39</v>
      </c>
      <c r="F45" s="181"/>
      <c r="G45" s="181"/>
      <c r="H45" s="181">
        <f>'実質公債費比率（分子）の構造'!M$49</f>
        <v>17</v>
      </c>
      <c r="I45" s="181"/>
      <c r="J45" s="181"/>
      <c r="K45" s="181">
        <f>'実質公債費比率（分子）の構造'!N$49</f>
        <v>3</v>
      </c>
      <c r="L45" s="181"/>
      <c r="M45" s="181"/>
      <c r="N45" s="181">
        <f>'実質公債費比率（分子）の構造'!O$49</f>
        <v>3</v>
      </c>
      <c r="O45" s="181"/>
      <c r="P45" s="181"/>
    </row>
    <row r="46" spans="1:16" x14ac:dyDescent="0.15">
      <c r="A46" s="181" t="s">
        <v>66</v>
      </c>
      <c r="B46" s="181">
        <f>'実質公債費比率（分子）の構造'!K$48</f>
        <v>136</v>
      </c>
      <c r="C46" s="181"/>
      <c r="D46" s="181"/>
      <c r="E46" s="181">
        <f>'実質公債費比率（分子）の構造'!L$48</f>
        <v>305</v>
      </c>
      <c r="F46" s="181"/>
      <c r="G46" s="181"/>
      <c r="H46" s="181">
        <f>'実質公債費比率（分子）の構造'!M$48</f>
        <v>272</v>
      </c>
      <c r="I46" s="181"/>
      <c r="J46" s="181"/>
      <c r="K46" s="181">
        <f>'実質公債費比率（分子）の構造'!N$48</f>
        <v>267</v>
      </c>
      <c r="L46" s="181"/>
      <c r="M46" s="181"/>
      <c r="N46" s="181">
        <f>'実質公債費比率（分子）の構造'!O$48</f>
        <v>250</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2138</v>
      </c>
      <c r="C49" s="181"/>
      <c r="D49" s="181"/>
      <c r="E49" s="181">
        <f>'実質公債費比率（分子）の構造'!L$45</f>
        <v>1717</v>
      </c>
      <c r="F49" s="181"/>
      <c r="G49" s="181"/>
      <c r="H49" s="181">
        <f>'実質公債費比率（分子）の構造'!M$45</f>
        <v>1683</v>
      </c>
      <c r="I49" s="181"/>
      <c r="J49" s="181"/>
      <c r="K49" s="181">
        <f>'実質公債費比率（分子）の構造'!N$45</f>
        <v>1675</v>
      </c>
      <c r="L49" s="181"/>
      <c r="M49" s="181"/>
      <c r="N49" s="181">
        <f>'実質公債費比率（分子）の構造'!O$45</f>
        <v>1597</v>
      </c>
      <c r="O49" s="181"/>
      <c r="P49" s="181"/>
    </row>
    <row r="50" spans="1:16" x14ac:dyDescent="0.15">
      <c r="A50" s="181" t="s">
        <v>69</v>
      </c>
      <c r="B50" s="181" t="e">
        <f>NA()</f>
        <v>#N/A</v>
      </c>
      <c r="C50" s="181">
        <f>IF(ISNUMBER('実質公債費比率（分子）の構造'!K$53),'実質公債費比率（分子）の構造'!K$53,NA())</f>
        <v>471</v>
      </c>
      <c r="D50" s="181" t="e">
        <f>NA()</f>
        <v>#N/A</v>
      </c>
      <c r="E50" s="181" t="e">
        <f>NA()</f>
        <v>#N/A</v>
      </c>
      <c r="F50" s="181">
        <f>IF(ISNUMBER('実質公債費比率（分子）の構造'!L$53),'実質公債費比率（分子）の構造'!L$53,NA())</f>
        <v>425</v>
      </c>
      <c r="G50" s="181" t="e">
        <f>NA()</f>
        <v>#N/A</v>
      </c>
      <c r="H50" s="181" t="e">
        <f>NA()</f>
        <v>#N/A</v>
      </c>
      <c r="I50" s="181">
        <f>IF(ISNUMBER('実質公債費比率（分子）の構造'!M$53),'実質公債費比率（分子）の構造'!M$53,NA())</f>
        <v>291</v>
      </c>
      <c r="J50" s="181" t="e">
        <f>NA()</f>
        <v>#N/A</v>
      </c>
      <c r="K50" s="181" t="e">
        <f>NA()</f>
        <v>#N/A</v>
      </c>
      <c r="L50" s="181">
        <f>IF(ISNUMBER('実質公債費比率（分子）の構造'!N$53),'実質公債費比率（分子）の構造'!N$53,NA())</f>
        <v>223</v>
      </c>
      <c r="M50" s="181" t="e">
        <f>NA()</f>
        <v>#N/A</v>
      </c>
      <c r="N50" s="181" t="e">
        <f>NA()</f>
        <v>#N/A</v>
      </c>
      <c r="O50" s="181">
        <f>IF(ISNUMBER('実質公債費比率（分子）の構造'!O$53),'実質公債費比率（分子）の構造'!O$53,NA())</f>
        <v>132</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16715</v>
      </c>
      <c r="E56" s="180"/>
      <c r="F56" s="180"/>
      <c r="G56" s="180">
        <f>'将来負担比率（分子）の構造'!J$52</f>
        <v>16614</v>
      </c>
      <c r="H56" s="180"/>
      <c r="I56" s="180"/>
      <c r="J56" s="180">
        <f>'将来負担比率（分子）の構造'!K$52</f>
        <v>16503</v>
      </c>
      <c r="K56" s="180"/>
      <c r="L56" s="180"/>
      <c r="M56" s="180">
        <f>'将来負担比率（分子）の構造'!L$52</f>
        <v>16288</v>
      </c>
      <c r="N56" s="180"/>
      <c r="O56" s="180"/>
      <c r="P56" s="180">
        <f>'将来負担比率（分子）の構造'!M$52</f>
        <v>16284</v>
      </c>
    </row>
    <row r="57" spans="1:16" x14ac:dyDescent="0.15">
      <c r="A57" s="180" t="s">
        <v>41</v>
      </c>
      <c r="B57" s="180"/>
      <c r="C57" s="180"/>
      <c r="D57" s="180">
        <f>'将来負担比率（分子）の構造'!I$51</f>
        <v>1707</v>
      </c>
      <c r="E57" s="180"/>
      <c r="F57" s="180"/>
      <c r="G57" s="180">
        <f>'将来負担比率（分子）の構造'!J$51</f>
        <v>1664</v>
      </c>
      <c r="H57" s="180"/>
      <c r="I57" s="180"/>
      <c r="J57" s="180">
        <f>'将来負担比率（分子）の構造'!K$51</f>
        <v>1844</v>
      </c>
      <c r="K57" s="180"/>
      <c r="L57" s="180"/>
      <c r="M57" s="180">
        <f>'将来負担比率（分子）の構造'!L$51</f>
        <v>2066</v>
      </c>
      <c r="N57" s="180"/>
      <c r="O57" s="180"/>
      <c r="P57" s="180">
        <f>'将来負担比率（分子）の構造'!M$51</f>
        <v>2274</v>
      </c>
    </row>
    <row r="58" spans="1:16" x14ac:dyDescent="0.15">
      <c r="A58" s="180" t="s">
        <v>40</v>
      </c>
      <c r="B58" s="180"/>
      <c r="C58" s="180"/>
      <c r="D58" s="180">
        <f>'将来負担比率（分子）の構造'!I$50</f>
        <v>4335</v>
      </c>
      <c r="E58" s="180"/>
      <c r="F58" s="180"/>
      <c r="G58" s="180">
        <f>'将来負担比率（分子）の構造'!J$50</f>
        <v>4075</v>
      </c>
      <c r="H58" s="180"/>
      <c r="I58" s="180"/>
      <c r="J58" s="180">
        <f>'将来負担比率（分子）の構造'!K$50</f>
        <v>4035</v>
      </c>
      <c r="K58" s="180"/>
      <c r="L58" s="180"/>
      <c r="M58" s="180">
        <f>'将来負担比率（分子）の構造'!L$50</f>
        <v>4263</v>
      </c>
      <c r="N58" s="180"/>
      <c r="O58" s="180"/>
      <c r="P58" s="180">
        <f>'将来負担比率（分子）の構造'!M$50</f>
        <v>4780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3233</v>
      </c>
      <c r="C62" s="180"/>
      <c r="D62" s="180"/>
      <c r="E62" s="180">
        <f>'将来負担比率（分子）の構造'!J$45</f>
        <v>3152</v>
      </c>
      <c r="F62" s="180"/>
      <c r="G62" s="180"/>
      <c r="H62" s="180">
        <f>'将来負担比率（分子）の構造'!K$45</f>
        <v>3245</v>
      </c>
      <c r="I62" s="180"/>
      <c r="J62" s="180"/>
      <c r="K62" s="180">
        <f>'将来負担比率（分子）の構造'!L$45</f>
        <v>3065</v>
      </c>
      <c r="L62" s="180"/>
      <c r="M62" s="180"/>
      <c r="N62" s="180">
        <f>'将来負担比率（分子）の構造'!M$45</f>
        <v>2950</v>
      </c>
      <c r="O62" s="180"/>
      <c r="P62" s="180"/>
    </row>
    <row r="63" spans="1:16" x14ac:dyDescent="0.15">
      <c r="A63" s="180" t="s">
        <v>33</v>
      </c>
      <c r="B63" s="180">
        <f>'将来負担比率（分子）の構造'!I$44</f>
        <v>59</v>
      </c>
      <c r="C63" s="180"/>
      <c r="D63" s="180"/>
      <c r="E63" s="180">
        <f>'将来負担比率（分子）の構造'!J$44</f>
        <v>22</v>
      </c>
      <c r="F63" s="180"/>
      <c r="G63" s="180"/>
      <c r="H63" s="180">
        <f>'将来負担比率（分子）の構造'!K$44</f>
        <v>7</v>
      </c>
      <c r="I63" s="180"/>
      <c r="J63" s="180"/>
      <c r="K63" s="180">
        <f>'将来負担比率（分子）の構造'!L$44</f>
        <v>5</v>
      </c>
      <c r="L63" s="180"/>
      <c r="M63" s="180"/>
      <c r="N63" s="180">
        <f>'将来負担比率（分子）の構造'!M$44</f>
        <v>2</v>
      </c>
      <c r="O63" s="180"/>
      <c r="P63" s="180"/>
    </row>
    <row r="64" spans="1:16" x14ac:dyDescent="0.15">
      <c r="A64" s="180" t="s">
        <v>32</v>
      </c>
      <c r="B64" s="180">
        <f>'将来負担比率（分子）の構造'!I$43</f>
        <v>2099</v>
      </c>
      <c r="C64" s="180"/>
      <c r="D64" s="180"/>
      <c r="E64" s="180">
        <f>'将来負担比率（分子）の構造'!J$43</f>
        <v>2379</v>
      </c>
      <c r="F64" s="180"/>
      <c r="G64" s="180"/>
      <c r="H64" s="180">
        <f>'将来負担比率（分子）の構造'!K$43</f>
        <v>2718</v>
      </c>
      <c r="I64" s="180"/>
      <c r="J64" s="180"/>
      <c r="K64" s="180">
        <f>'将来負担比率（分子）の構造'!L$43</f>
        <v>3041</v>
      </c>
      <c r="L64" s="180"/>
      <c r="M64" s="180"/>
      <c r="N64" s="180">
        <f>'将来負担比率（分子）の構造'!M$43</f>
        <v>2702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16734</v>
      </c>
      <c r="C66" s="180"/>
      <c r="D66" s="180"/>
      <c r="E66" s="180">
        <f>'将来負担比率（分子）の構造'!J$41</f>
        <v>16718</v>
      </c>
      <c r="F66" s="180"/>
      <c r="G66" s="180"/>
      <c r="H66" s="180">
        <f>'将来負担比率（分子）の構造'!K$41</f>
        <v>16612</v>
      </c>
      <c r="I66" s="180"/>
      <c r="J66" s="180"/>
      <c r="K66" s="180">
        <f>'将来負担比率（分子）の構造'!L$41</f>
        <v>16650</v>
      </c>
      <c r="L66" s="180"/>
      <c r="M66" s="180"/>
      <c r="N66" s="180">
        <f>'将来負担比率（分子）の構造'!M$41</f>
        <v>17297</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200</v>
      </c>
      <c r="J67" s="180" t="e">
        <f>NA()</f>
        <v>#N/A</v>
      </c>
      <c r="K67" s="180" t="e">
        <f>NA()</f>
        <v>#N/A</v>
      </c>
      <c r="L67" s="180">
        <f>IF(ISNUMBER('将来負担比率（分子）の構造'!L$53), IF('将来負担比率（分子）の構造'!L$53 &lt; 0, 0, '将来負担比率（分子）の構造'!L$53), NA())</f>
        <v>143</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3155</v>
      </c>
      <c r="C72" s="184">
        <f>基金残高に係る経年分析!G55</f>
        <v>3161</v>
      </c>
      <c r="D72" s="184">
        <f>基金残高に係る経年分析!H55</f>
        <v>3166</v>
      </c>
    </row>
    <row r="73" spans="1:16" x14ac:dyDescent="0.15">
      <c r="A73" s="183" t="s">
        <v>76</v>
      </c>
      <c r="B73" s="184">
        <f>基金残高に係る経年分析!F56</f>
        <v>37</v>
      </c>
      <c r="C73" s="184">
        <f>基金残高に係る経年分析!G56</f>
        <v>37</v>
      </c>
      <c r="D73" s="184">
        <f>基金残高に係る経年分析!H56</f>
        <v>37</v>
      </c>
    </row>
    <row r="74" spans="1:16" x14ac:dyDescent="0.15">
      <c r="A74" s="183" t="s">
        <v>77</v>
      </c>
      <c r="B74" s="184">
        <f>基金残高に係る経年分析!F57</f>
        <v>556</v>
      </c>
      <c r="C74" s="184">
        <f>基金残高に係る経年分析!G57</f>
        <v>657</v>
      </c>
      <c r="D74" s="184">
        <f>基金残高に係る経年分析!H57</f>
        <v>659</v>
      </c>
    </row>
  </sheetData>
  <sheetProtection algorithmName="SHA-512" hashValue="L1v3yhnYM5ZRt2jzH62qGHJfaaRkWmOFjYyhWgv55VpkkYhusEo+FdPr7ODpKunsjqbwAByirG6QXAfGX8qwrg==" saltValue="/c4ZFSuiNYOy9/KeeUssl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7413675</v>
      </c>
      <c r="S5" s="669"/>
      <c r="T5" s="669"/>
      <c r="U5" s="669"/>
      <c r="V5" s="669"/>
      <c r="W5" s="669"/>
      <c r="X5" s="669"/>
      <c r="Y5" s="670"/>
      <c r="Z5" s="671">
        <v>36.4</v>
      </c>
      <c r="AA5" s="671"/>
      <c r="AB5" s="671"/>
      <c r="AC5" s="671"/>
      <c r="AD5" s="672">
        <v>7044440</v>
      </c>
      <c r="AE5" s="672"/>
      <c r="AF5" s="672"/>
      <c r="AG5" s="672"/>
      <c r="AH5" s="672"/>
      <c r="AI5" s="672"/>
      <c r="AJ5" s="672"/>
      <c r="AK5" s="672"/>
      <c r="AL5" s="673">
        <v>63.4</v>
      </c>
      <c r="AM5" s="674"/>
      <c r="AN5" s="674"/>
      <c r="AO5" s="675"/>
      <c r="AP5" s="665" t="s">
        <v>223</v>
      </c>
      <c r="AQ5" s="666"/>
      <c r="AR5" s="666"/>
      <c r="AS5" s="666"/>
      <c r="AT5" s="666"/>
      <c r="AU5" s="666"/>
      <c r="AV5" s="666"/>
      <c r="AW5" s="666"/>
      <c r="AX5" s="666"/>
      <c r="AY5" s="666"/>
      <c r="AZ5" s="666"/>
      <c r="BA5" s="666"/>
      <c r="BB5" s="666"/>
      <c r="BC5" s="666"/>
      <c r="BD5" s="666"/>
      <c r="BE5" s="666"/>
      <c r="BF5" s="667"/>
      <c r="BG5" s="679">
        <v>7044440</v>
      </c>
      <c r="BH5" s="680"/>
      <c r="BI5" s="680"/>
      <c r="BJ5" s="680"/>
      <c r="BK5" s="680"/>
      <c r="BL5" s="680"/>
      <c r="BM5" s="680"/>
      <c r="BN5" s="681"/>
      <c r="BO5" s="682">
        <v>95</v>
      </c>
      <c r="BP5" s="682"/>
      <c r="BQ5" s="682"/>
      <c r="BR5" s="682"/>
      <c r="BS5" s="683">
        <v>28414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107916</v>
      </c>
      <c r="S6" s="680"/>
      <c r="T6" s="680"/>
      <c r="U6" s="680"/>
      <c r="V6" s="680"/>
      <c r="W6" s="680"/>
      <c r="X6" s="680"/>
      <c r="Y6" s="681"/>
      <c r="Z6" s="682">
        <v>0.5</v>
      </c>
      <c r="AA6" s="682"/>
      <c r="AB6" s="682"/>
      <c r="AC6" s="682"/>
      <c r="AD6" s="683">
        <v>107916</v>
      </c>
      <c r="AE6" s="683"/>
      <c r="AF6" s="683"/>
      <c r="AG6" s="683"/>
      <c r="AH6" s="683"/>
      <c r="AI6" s="683"/>
      <c r="AJ6" s="683"/>
      <c r="AK6" s="683"/>
      <c r="AL6" s="684">
        <v>1</v>
      </c>
      <c r="AM6" s="685"/>
      <c r="AN6" s="685"/>
      <c r="AO6" s="686"/>
      <c r="AP6" s="676" t="s">
        <v>228</v>
      </c>
      <c r="AQ6" s="677"/>
      <c r="AR6" s="677"/>
      <c r="AS6" s="677"/>
      <c r="AT6" s="677"/>
      <c r="AU6" s="677"/>
      <c r="AV6" s="677"/>
      <c r="AW6" s="677"/>
      <c r="AX6" s="677"/>
      <c r="AY6" s="677"/>
      <c r="AZ6" s="677"/>
      <c r="BA6" s="677"/>
      <c r="BB6" s="677"/>
      <c r="BC6" s="677"/>
      <c r="BD6" s="677"/>
      <c r="BE6" s="677"/>
      <c r="BF6" s="678"/>
      <c r="BG6" s="679">
        <v>7044440</v>
      </c>
      <c r="BH6" s="680"/>
      <c r="BI6" s="680"/>
      <c r="BJ6" s="680"/>
      <c r="BK6" s="680"/>
      <c r="BL6" s="680"/>
      <c r="BM6" s="680"/>
      <c r="BN6" s="681"/>
      <c r="BO6" s="682">
        <v>95</v>
      </c>
      <c r="BP6" s="682"/>
      <c r="BQ6" s="682"/>
      <c r="BR6" s="682"/>
      <c r="BS6" s="683">
        <v>28414</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210751</v>
      </c>
      <c r="CS6" s="680"/>
      <c r="CT6" s="680"/>
      <c r="CU6" s="680"/>
      <c r="CV6" s="680"/>
      <c r="CW6" s="680"/>
      <c r="CX6" s="680"/>
      <c r="CY6" s="681"/>
      <c r="CZ6" s="673">
        <v>1.1000000000000001</v>
      </c>
      <c r="DA6" s="674"/>
      <c r="DB6" s="674"/>
      <c r="DC6" s="693"/>
      <c r="DD6" s="688">
        <v>1188</v>
      </c>
      <c r="DE6" s="680"/>
      <c r="DF6" s="680"/>
      <c r="DG6" s="680"/>
      <c r="DH6" s="680"/>
      <c r="DI6" s="680"/>
      <c r="DJ6" s="680"/>
      <c r="DK6" s="680"/>
      <c r="DL6" s="680"/>
      <c r="DM6" s="680"/>
      <c r="DN6" s="680"/>
      <c r="DO6" s="680"/>
      <c r="DP6" s="681"/>
      <c r="DQ6" s="688">
        <v>210751</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21771</v>
      </c>
      <c r="S7" s="680"/>
      <c r="T7" s="680"/>
      <c r="U7" s="680"/>
      <c r="V7" s="680"/>
      <c r="W7" s="680"/>
      <c r="X7" s="680"/>
      <c r="Y7" s="681"/>
      <c r="Z7" s="682">
        <v>0.1</v>
      </c>
      <c r="AA7" s="682"/>
      <c r="AB7" s="682"/>
      <c r="AC7" s="682"/>
      <c r="AD7" s="683">
        <v>21771</v>
      </c>
      <c r="AE7" s="683"/>
      <c r="AF7" s="683"/>
      <c r="AG7" s="683"/>
      <c r="AH7" s="683"/>
      <c r="AI7" s="683"/>
      <c r="AJ7" s="683"/>
      <c r="AK7" s="683"/>
      <c r="AL7" s="684">
        <v>0.2</v>
      </c>
      <c r="AM7" s="685"/>
      <c r="AN7" s="685"/>
      <c r="AO7" s="686"/>
      <c r="AP7" s="676" t="s">
        <v>231</v>
      </c>
      <c r="AQ7" s="677"/>
      <c r="AR7" s="677"/>
      <c r="AS7" s="677"/>
      <c r="AT7" s="677"/>
      <c r="AU7" s="677"/>
      <c r="AV7" s="677"/>
      <c r="AW7" s="677"/>
      <c r="AX7" s="677"/>
      <c r="AY7" s="677"/>
      <c r="AZ7" s="677"/>
      <c r="BA7" s="677"/>
      <c r="BB7" s="677"/>
      <c r="BC7" s="677"/>
      <c r="BD7" s="677"/>
      <c r="BE7" s="677"/>
      <c r="BF7" s="678"/>
      <c r="BG7" s="679">
        <v>3912832</v>
      </c>
      <c r="BH7" s="680"/>
      <c r="BI7" s="680"/>
      <c r="BJ7" s="680"/>
      <c r="BK7" s="680"/>
      <c r="BL7" s="680"/>
      <c r="BM7" s="680"/>
      <c r="BN7" s="681"/>
      <c r="BO7" s="682">
        <v>52.8</v>
      </c>
      <c r="BP7" s="682"/>
      <c r="BQ7" s="682"/>
      <c r="BR7" s="682"/>
      <c r="BS7" s="683">
        <v>28414</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2084066</v>
      </c>
      <c r="CS7" s="680"/>
      <c r="CT7" s="680"/>
      <c r="CU7" s="680"/>
      <c r="CV7" s="680"/>
      <c r="CW7" s="680"/>
      <c r="CX7" s="680"/>
      <c r="CY7" s="681"/>
      <c r="CZ7" s="682">
        <v>10.5</v>
      </c>
      <c r="DA7" s="682"/>
      <c r="DB7" s="682"/>
      <c r="DC7" s="682"/>
      <c r="DD7" s="688">
        <v>71082</v>
      </c>
      <c r="DE7" s="680"/>
      <c r="DF7" s="680"/>
      <c r="DG7" s="680"/>
      <c r="DH7" s="680"/>
      <c r="DI7" s="680"/>
      <c r="DJ7" s="680"/>
      <c r="DK7" s="680"/>
      <c r="DL7" s="680"/>
      <c r="DM7" s="680"/>
      <c r="DN7" s="680"/>
      <c r="DO7" s="680"/>
      <c r="DP7" s="681"/>
      <c r="DQ7" s="688">
        <v>1836775</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51802</v>
      </c>
      <c r="S8" s="680"/>
      <c r="T8" s="680"/>
      <c r="U8" s="680"/>
      <c r="V8" s="680"/>
      <c r="W8" s="680"/>
      <c r="X8" s="680"/>
      <c r="Y8" s="681"/>
      <c r="Z8" s="682">
        <v>0.3</v>
      </c>
      <c r="AA8" s="682"/>
      <c r="AB8" s="682"/>
      <c r="AC8" s="682"/>
      <c r="AD8" s="683">
        <v>51802</v>
      </c>
      <c r="AE8" s="683"/>
      <c r="AF8" s="683"/>
      <c r="AG8" s="683"/>
      <c r="AH8" s="683"/>
      <c r="AI8" s="683"/>
      <c r="AJ8" s="683"/>
      <c r="AK8" s="683"/>
      <c r="AL8" s="684">
        <v>0.5</v>
      </c>
      <c r="AM8" s="685"/>
      <c r="AN8" s="685"/>
      <c r="AO8" s="686"/>
      <c r="AP8" s="676" t="s">
        <v>234</v>
      </c>
      <c r="AQ8" s="677"/>
      <c r="AR8" s="677"/>
      <c r="AS8" s="677"/>
      <c r="AT8" s="677"/>
      <c r="AU8" s="677"/>
      <c r="AV8" s="677"/>
      <c r="AW8" s="677"/>
      <c r="AX8" s="677"/>
      <c r="AY8" s="677"/>
      <c r="AZ8" s="677"/>
      <c r="BA8" s="677"/>
      <c r="BB8" s="677"/>
      <c r="BC8" s="677"/>
      <c r="BD8" s="677"/>
      <c r="BE8" s="677"/>
      <c r="BF8" s="678"/>
      <c r="BG8" s="679">
        <v>95741</v>
      </c>
      <c r="BH8" s="680"/>
      <c r="BI8" s="680"/>
      <c r="BJ8" s="680"/>
      <c r="BK8" s="680"/>
      <c r="BL8" s="680"/>
      <c r="BM8" s="680"/>
      <c r="BN8" s="681"/>
      <c r="BO8" s="682">
        <v>1.3</v>
      </c>
      <c r="BP8" s="682"/>
      <c r="BQ8" s="682"/>
      <c r="BR8" s="682"/>
      <c r="BS8" s="688" t="s">
        <v>126</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9714659</v>
      </c>
      <c r="CS8" s="680"/>
      <c r="CT8" s="680"/>
      <c r="CU8" s="680"/>
      <c r="CV8" s="680"/>
      <c r="CW8" s="680"/>
      <c r="CX8" s="680"/>
      <c r="CY8" s="681"/>
      <c r="CZ8" s="682">
        <v>48.9</v>
      </c>
      <c r="DA8" s="682"/>
      <c r="DB8" s="682"/>
      <c r="DC8" s="682"/>
      <c r="DD8" s="688">
        <v>1476162</v>
      </c>
      <c r="DE8" s="680"/>
      <c r="DF8" s="680"/>
      <c r="DG8" s="680"/>
      <c r="DH8" s="680"/>
      <c r="DI8" s="680"/>
      <c r="DJ8" s="680"/>
      <c r="DK8" s="680"/>
      <c r="DL8" s="680"/>
      <c r="DM8" s="680"/>
      <c r="DN8" s="680"/>
      <c r="DO8" s="680"/>
      <c r="DP8" s="681"/>
      <c r="DQ8" s="688">
        <v>4081246</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43862</v>
      </c>
      <c r="S9" s="680"/>
      <c r="T9" s="680"/>
      <c r="U9" s="680"/>
      <c r="V9" s="680"/>
      <c r="W9" s="680"/>
      <c r="X9" s="680"/>
      <c r="Y9" s="681"/>
      <c r="Z9" s="682">
        <v>0.2</v>
      </c>
      <c r="AA9" s="682"/>
      <c r="AB9" s="682"/>
      <c r="AC9" s="682"/>
      <c r="AD9" s="683">
        <v>43862</v>
      </c>
      <c r="AE9" s="683"/>
      <c r="AF9" s="683"/>
      <c r="AG9" s="683"/>
      <c r="AH9" s="683"/>
      <c r="AI9" s="683"/>
      <c r="AJ9" s="683"/>
      <c r="AK9" s="683"/>
      <c r="AL9" s="684">
        <v>0.4</v>
      </c>
      <c r="AM9" s="685"/>
      <c r="AN9" s="685"/>
      <c r="AO9" s="686"/>
      <c r="AP9" s="676" t="s">
        <v>237</v>
      </c>
      <c r="AQ9" s="677"/>
      <c r="AR9" s="677"/>
      <c r="AS9" s="677"/>
      <c r="AT9" s="677"/>
      <c r="AU9" s="677"/>
      <c r="AV9" s="677"/>
      <c r="AW9" s="677"/>
      <c r="AX9" s="677"/>
      <c r="AY9" s="677"/>
      <c r="AZ9" s="677"/>
      <c r="BA9" s="677"/>
      <c r="BB9" s="677"/>
      <c r="BC9" s="677"/>
      <c r="BD9" s="677"/>
      <c r="BE9" s="677"/>
      <c r="BF9" s="678"/>
      <c r="BG9" s="679">
        <v>3476574</v>
      </c>
      <c r="BH9" s="680"/>
      <c r="BI9" s="680"/>
      <c r="BJ9" s="680"/>
      <c r="BK9" s="680"/>
      <c r="BL9" s="680"/>
      <c r="BM9" s="680"/>
      <c r="BN9" s="681"/>
      <c r="BO9" s="682">
        <v>46.9</v>
      </c>
      <c r="BP9" s="682"/>
      <c r="BQ9" s="682"/>
      <c r="BR9" s="682"/>
      <c r="BS9" s="688" t="s">
        <v>238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1550820</v>
      </c>
      <c r="CS9" s="680"/>
      <c r="CT9" s="680"/>
      <c r="CU9" s="680"/>
      <c r="CV9" s="680"/>
      <c r="CW9" s="680"/>
      <c r="CX9" s="680"/>
      <c r="CY9" s="681"/>
      <c r="CZ9" s="682">
        <v>7.8</v>
      </c>
      <c r="DA9" s="682"/>
      <c r="DB9" s="682"/>
      <c r="DC9" s="682"/>
      <c r="DD9" s="688">
        <v>107606</v>
      </c>
      <c r="DE9" s="680"/>
      <c r="DF9" s="680"/>
      <c r="DG9" s="680"/>
      <c r="DH9" s="680"/>
      <c r="DI9" s="680"/>
      <c r="DJ9" s="680"/>
      <c r="DK9" s="680"/>
      <c r="DL9" s="680"/>
      <c r="DM9" s="680"/>
      <c r="DN9" s="680"/>
      <c r="DO9" s="680"/>
      <c r="DP9" s="681"/>
      <c r="DQ9" s="688">
        <v>1409567</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238</v>
      </c>
      <c r="AA10" s="682"/>
      <c r="AB10" s="682"/>
      <c r="AC10" s="682"/>
      <c r="AD10" s="683" t="s">
        <v>126</v>
      </c>
      <c r="AE10" s="683"/>
      <c r="AF10" s="683"/>
      <c r="AG10" s="683"/>
      <c r="AH10" s="683"/>
      <c r="AI10" s="683"/>
      <c r="AJ10" s="683"/>
      <c r="AK10" s="683"/>
      <c r="AL10" s="684" t="s">
        <v>126</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115077</v>
      </c>
      <c r="BH10" s="680"/>
      <c r="BI10" s="680"/>
      <c r="BJ10" s="680"/>
      <c r="BK10" s="680"/>
      <c r="BL10" s="680"/>
      <c r="BM10" s="680"/>
      <c r="BN10" s="681"/>
      <c r="BO10" s="682">
        <v>1.6</v>
      </c>
      <c r="BP10" s="682"/>
      <c r="BQ10" s="682"/>
      <c r="BR10" s="682"/>
      <c r="BS10" s="688" t="s">
        <v>238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16774</v>
      </c>
      <c r="CS10" s="680"/>
      <c r="CT10" s="680"/>
      <c r="CU10" s="680"/>
      <c r="CV10" s="680"/>
      <c r="CW10" s="680"/>
      <c r="CX10" s="680"/>
      <c r="CY10" s="681"/>
      <c r="CZ10" s="682">
        <v>0.1</v>
      </c>
      <c r="DA10" s="682"/>
      <c r="DB10" s="682"/>
      <c r="DC10" s="682"/>
      <c r="DD10" s="688" t="s">
        <v>126</v>
      </c>
      <c r="DE10" s="680"/>
      <c r="DF10" s="680"/>
      <c r="DG10" s="680"/>
      <c r="DH10" s="680"/>
      <c r="DI10" s="680"/>
      <c r="DJ10" s="680"/>
      <c r="DK10" s="680"/>
      <c r="DL10" s="680"/>
      <c r="DM10" s="680"/>
      <c r="DN10" s="680"/>
      <c r="DO10" s="680"/>
      <c r="DP10" s="681"/>
      <c r="DQ10" s="688">
        <v>16171</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238</v>
      </c>
      <c r="AE11" s="683"/>
      <c r="AF11" s="683"/>
      <c r="AG11" s="683"/>
      <c r="AH11" s="683"/>
      <c r="AI11" s="683"/>
      <c r="AJ11" s="683"/>
      <c r="AK11" s="683"/>
      <c r="AL11" s="684" t="s">
        <v>126</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225440</v>
      </c>
      <c r="BH11" s="680"/>
      <c r="BI11" s="680"/>
      <c r="BJ11" s="680"/>
      <c r="BK11" s="680"/>
      <c r="BL11" s="680"/>
      <c r="BM11" s="680"/>
      <c r="BN11" s="681"/>
      <c r="BO11" s="682">
        <v>3</v>
      </c>
      <c r="BP11" s="682"/>
      <c r="BQ11" s="682"/>
      <c r="BR11" s="682"/>
      <c r="BS11" s="688">
        <v>28414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65757</v>
      </c>
      <c r="CS11" s="680"/>
      <c r="CT11" s="680"/>
      <c r="CU11" s="680"/>
      <c r="CV11" s="680"/>
      <c r="CW11" s="680"/>
      <c r="CX11" s="680"/>
      <c r="CY11" s="681"/>
      <c r="CZ11" s="682">
        <v>0.3</v>
      </c>
      <c r="DA11" s="682"/>
      <c r="DB11" s="682"/>
      <c r="DC11" s="682"/>
      <c r="DD11" s="688">
        <v>30254</v>
      </c>
      <c r="DE11" s="680"/>
      <c r="DF11" s="680"/>
      <c r="DG11" s="680"/>
      <c r="DH11" s="680"/>
      <c r="DI11" s="680"/>
      <c r="DJ11" s="680"/>
      <c r="DK11" s="680"/>
      <c r="DL11" s="680"/>
      <c r="DM11" s="680"/>
      <c r="DN11" s="680"/>
      <c r="DO11" s="680"/>
      <c r="DP11" s="681"/>
      <c r="DQ11" s="688">
        <v>62818</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967151</v>
      </c>
      <c r="S12" s="680"/>
      <c r="T12" s="680"/>
      <c r="U12" s="680"/>
      <c r="V12" s="680"/>
      <c r="W12" s="680"/>
      <c r="X12" s="680"/>
      <c r="Y12" s="681"/>
      <c r="Z12" s="682">
        <v>4.8</v>
      </c>
      <c r="AA12" s="682"/>
      <c r="AB12" s="682"/>
      <c r="AC12" s="682"/>
      <c r="AD12" s="683">
        <v>967151</v>
      </c>
      <c r="AE12" s="683"/>
      <c r="AF12" s="683"/>
      <c r="AG12" s="683"/>
      <c r="AH12" s="683"/>
      <c r="AI12" s="683"/>
      <c r="AJ12" s="683"/>
      <c r="AK12" s="683"/>
      <c r="AL12" s="684">
        <v>8.6999999999999993</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2733983</v>
      </c>
      <c r="BH12" s="680"/>
      <c r="BI12" s="680"/>
      <c r="BJ12" s="680"/>
      <c r="BK12" s="680"/>
      <c r="BL12" s="680"/>
      <c r="BM12" s="680"/>
      <c r="BN12" s="681"/>
      <c r="BO12" s="682">
        <v>36.9</v>
      </c>
      <c r="BP12" s="682"/>
      <c r="BQ12" s="682"/>
      <c r="BR12" s="682"/>
      <c r="BS12" s="688" t="s">
        <v>238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46447</v>
      </c>
      <c r="CS12" s="680"/>
      <c r="CT12" s="680"/>
      <c r="CU12" s="680"/>
      <c r="CV12" s="680"/>
      <c r="CW12" s="680"/>
      <c r="CX12" s="680"/>
      <c r="CY12" s="681"/>
      <c r="CZ12" s="682">
        <v>0.2</v>
      </c>
      <c r="DA12" s="682"/>
      <c r="DB12" s="682"/>
      <c r="DC12" s="682"/>
      <c r="DD12" s="688" t="s">
        <v>126</v>
      </c>
      <c r="DE12" s="680"/>
      <c r="DF12" s="680"/>
      <c r="DG12" s="680"/>
      <c r="DH12" s="680"/>
      <c r="DI12" s="680"/>
      <c r="DJ12" s="680"/>
      <c r="DK12" s="680"/>
      <c r="DL12" s="680"/>
      <c r="DM12" s="680"/>
      <c r="DN12" s="680"/>
      <c r="DO12" s="680"/>
      <c r="DP12" s="681"/>
      <c r="DQ12" s="688">
        <v>42221</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238</v>
      </c>
      <c r="S13" s="680"/>
      <c r="T13" s="680"/>
      <c r="U13" s="680"/>
      <c r="V13" s="680"/>
      <c r="W13" s="680"/>
      <c r="X13" s="680"/>
      <c r="Y13" s="681"/>
      <c r="Z13" s="682" t="s">
        <v>238</v>
      </c>
      <c r="AA13" s="682"/>
      <c r="AB13" s="682"/>
      <c r="AC13" s="682"/>
      <c r="AD13" s="683" t="s">
        <v>238</v>
      </c>
      <c r="AE13" s="683"/>
      <c r="AF13" s="683"/>
      <c r="AG13" s="683"/>
      <c r="AH13" s="683"/>
      <c r="AI13" s="683"/>
      <c r="AJ13" s="683"/>
      <c r="AK13" s="683"/>
      <c r="AL13" s="684" t="s">
        <v>126</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2701857</v>
      </c>
      <c r="BH13" s="680"/>
      <c r="BI13" s="680"/>
      <c r="BJ13" s="680"/>
      <c r="BK13" s="680"/>
      <c r="BL13" s="680"/>
      <c r="BM13" s="680"/>
      <c r="BN13" s="681"/>
      <c r="BO13" s="682">
        <v>36.4</v>
      </c>
      <c r="BP13" s="682"/>
      <c r="BQ13" s="682"/>
      <c r="BR13" s="682"/>
      <c r="BS13" s="688" t="s">
        <v>134</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1196179</v>
      </c>
      <c r="CS13" s="680"/>
      <c r="CT13" s="680"/>
      <c r="CU13" s="680"/>
      <c r="CV13" s="680"/>
      <c r="CW13" s="680"/>
      <c r="CX13" s="680"/>
      <c r="CY13" s="681"/>
      <c r="CZ13" s="682">
        <v>6</v>
      </c>
      <c r="DA13" s="682"/>
      <c r="DB13" s="682"/>
      <c r="DC13" s="682"/>
      <c r="DD13" s="688">
        <v>313526</v>
      </c>
      <c r="DE13" s="680"/>
      <c r="DF13" s="680"/>
      <c r="DG13" s="680"/>
      <c r="DH13" s="680"/>
      <c r="DI13" s="680"/>
      <c r="DJ13" s="680"/>
      <c r="DK13" s="680"/>
      <c r="DL13" s="680"/>
      <c r="DM13" s="680"/>
      <c r="DN13" s="680"/>
      <c r="DO13" s="680"/>
      <c r="DP13" s="681"/>
      <c r="DQ13" s="688">
        <v>1000332</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126</v>
      </c>
      <c r="AA14" s="682"/>
      <c r="AB14" s="682"/>
      <c r="AC14" s="682"/>
      <c r="AD14" s="683" t="s">
        <v>126</v>
      </c>
      <c r="AE14" s="683"/>
      <c r="AF14" s="683"/>
      <c r="AG14" s="683"/>
      <c r="AH14" s="683"/>
      <c r="AI14" s="683"/>
      <c r="AJ14" s="683"/>
      <c r="AK14" s="683"/>
      <c r="AL14" s="684" t="s">
        <v>126</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96165</v>
      </c>
      <c r="BH14" s="680"/>
      <c r="BI14" s="680"/>
      <c r="BJ14" s="680"/>
      <c r="BK14" s="680"/>
      <c r="BL14" s="680"/>
      <c r="BM14" s="680"/>
      <c r="BN14" s="681"/>
      <c r="BO14" s="682">
        <v>1.3</v>
      </c>
      <c r="BP14" s="682"/>
      <c r="BQ14" s="682"/>
      <c r="BR14" s="682"/>
      <c r="BS14" s="688" t="s">
        <v>238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761981</v>
      </c>
      <c r="CS14" s="680"/>
      <c r="CT14" s="680"/>
      <c r="CU14" s="680"/>
      <c r="CV14" s="680"/>
      <c r="CW14" s="680"/>
      <c r="CX14" s="680"/>
      <c r="CY14" s="681"/>
      <c r="CZ14" s="682">
        <v>3.8</v>
      </c>
      <c r="DA14" s="682"/>
      <c r="DB14" s="682"/>
      <c r="DC14" s="682"/>
      <c r="DD14" s="688">
        <v>24445</v>
      </c>
      <c r="DE14" s="680"/>
      <c r="DF14" s="680"/>
      <c r="DG14" s="680"/>
      <c r="DH14" s="680"/>
      <c r="DI14" s="680"/>
      <c r="DJ14" s="680"/>
      <c r="DK14" s="680"/>
      <c r="DL14" s="680"/>
      <c r="DM14" s="680"/>
      <c r="DN14" s="680"/>
      <c r="DO14" s="680"/>
      <c r="DP14" s="681"/>
      <c r="DQ14" s="688">
        <v>757684</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58465</v>
      </c>
      <c r="S15" s="680"/>
      <c r="T15" s="680"/>
      <c r="U15" s="680"/>
      <c r="V15" s="680"/>
      <c r="W15" s="680"/>
      <c r="X15" s="680"/>
      <c r="Y15" s="681"/>
      <c r="Z15" s="682">
        <v>0.3</v>
      </c>
      <c r="AA15" s="682"/>
      <c r="AB15" s="682"/>
      <c r="AC15" s="682"/>
      <c r="AD15" s="683">
        <v>58465</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301460</v>
      </c>
      <c r="BH15" s="680"/>
      <c r="BI15" s="680"/>
      <c r="BJ15" s="680"/>
      <c r="BK15" s="680"/>
      <c r="BL15" s="680"/>
      <c r="BM15" s="680"/>
      <c r="BN15" s="681"/>
      <c r="BO15" s="682">
        <v>4.0999999999999996</v>
      </c>
      <c r="BP15" s="682"/>
      <c r="BQ15" s="682"/>
      <c r="BR15" s="682"/>
      <c r="BS15" s="688" t="s">
        <v>238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2583569</v>
      </c>
      <c r="CS15" s="680"/>
      <c r="CT15" s="680"/>
      <c r="CU15" s="680"/>
      <c r="CV15" s="680"/>
      <c r="CW15" s="680"/>
      <c r="CX15" s="680"/>
      <c r="CY15" s="681"/>
      <c r="CZ15" s="682">
        <v>13</v>
      </c>
      <c r="DA15" s="682"/>
      <c r="DB15" s="682"/>
      <c r="DC15" s="682"/>
      <c r="DD15" s="688">
        <v>814306</v>
      </c>
      <c r="DE15" s="680"/>
      <c r="DF15" s="680"/>
      <c r="DG15" s="680"/>
      <c r="DH15" s="680"/>
      <c r="DI15" s="680"/>
      <c r="DJ15" s="680"/>
      <c r="DK15" s="680"/>
      <c r="DL15" s="680"/>
      <c r="DM15" s="680"/>
      <c r="DN15" s="680"/>
      <c r="DO15" s="680"/>
      <c r="DP15" s="681"/>
      <c r="DQ15" s="688">
        <v>1701600</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238</v>
      </c>
      <c r="AA16" s="682"/>
      <c r="AB16" s="682"/>
      <c r="AC16" s="682"/>
      <c r="AD16" s="683" t="s">
        <v>238</v>
      </c>
      <c r="AE16" s="683"/>
      <c r="AF16" s="683"/>
      <c r="AG16" s="683"/>
      <c r="AH16" s="683"/>
      <c r="AI16" s="683"/>
      <c r="AJ16" s="683"/>
      <c r="AK16" s="683"/>
      <c r="AL16" s="684" t="s">
        <v>238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238</v>
      </c>
      <c r="BP16" s="682"/>
      <c r="BQ16" s="682"/>
      <c r="BR16" s="682"/>
      <c r="BS16" s="688" t="s">
        <v>126</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22540</v>
      </c>
      <c r="CS16" s="680"/>
      <c r="CT16" s="680"/>
      <c r="CU16" s="680"/>
      <c r="CV16" s="680"/>
      <c r="CW16" s="680"/>
      <c r="CX16" s="680"/>
      <c r="CY16" s="681"/>
      <c r="CZ16" s="682">
        <v>0.1</v>
      </c>
      <c r="DA16" s="682"/>
      <c r="DB16" s="682"/>
      <c r="DC16" s="682"/>
      <c r="DD16" s="688" t="s">
        <v>238</v>
      </c>
      <c r="DE16" s="680"/>
      <c r="DF16" s="680"/>
      <c r="DG16" s="680"/>
      <c r="DH16" s="680"/>
      <c r="DI16" s="680"/>
      <c r="DJ16" s="680"/>
      <c r="DK16" s="680"/>
      <c r="DL16" s="680"/>
      <c r="DM16" s="680"/>
      <c r="DN16" s="680"/>
      <c r="DO16" s="680"/>
      <c r="DP16" s="681"/>
      <c r="DQ16" s="688">
        <v>140</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65844</v>
      </c>
      <c r="S17" s="680"/>
      <c r="T17" s="680"/>
      <c r="U17" s="680"/>
      <c r="V17" s="680"/>
      <c r="W17" s="680"/>
      <c r="X17" s="680"/>
      <c r="Y17" s="681"/>
      <c r="Z17" s="682">
        <v>0.3</v>
      </c>
      <c r="AA17" s="682"/>
      <c r="AB17" s="682"/>
      <c r="AC17" s="682"/>
      <c r="AD17" s="683">
        <v>65844</v>
      </c>
      <c r="AE17" s="683"/>
      <c r="AF17" s="683"/>
      <c r="AG17" s="683"/>
      <c r="AH17" s="683"/>
      <c r="AI17" s="683"/>
      <c r="AJ17" s="683"/>
      <c r="AK17" s="683"/>
      <c r="AL17" s="684">
        <v>0.6</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1597170</v>
      </c>
      <c r="CS17" s="680"/>
      <c r="CT17" s="680"/>
      <c r="CU17" s="680"/>
      <c r="CV17" s="680"/>
      <c r="CW17" s="680"/>
      <c r="CX17" s="680"/>
      <c r="CY17" s="681"/>
      <c r="CZ17" s="682">
        <v>8</v>
      </c>
      <c r="DA17" s="682"/>
      <c r="DB17" s="682"/>
      <c r="DC17" s="682"/>
      <c r="DD17" s="688" t="s">
        <v>238</v>
      </c>
      <c r="DE17" s="680"/>
      <c r="DF17" s="680"/>
      <c r="DG17" s="680"/>
      <c r="DH17" s="680"/>
      <c r="DI17" s="680"/>
      <c r="DJ17" s="680"/>
      <c r="DK17" s="680"/>
      <c r="DL17" s="680"/>
      <c r="DM17" s="680"/>
      <c r="DN17" s="680"/>
      <c r="DO17" s="680"/>
      <c r="DP17" s="681"/>
      <c r="DQ17" s="688">
        <v>1597170</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2940890</v>
      </c>
      <c r="S18" s="680"/>
      <c r="T18" s="680"/>
      <c r="U18" s="680"/>
      <c r="V18" s="680"/>
      <c r="W18" s="680"/>
      <c r="X18" s="680"/>
      <c r="Y18" s="681"/>
      <c r="Z18" s="682">
        <v>14.4</v>
      </c>
      <c r="AA18" s="682"/>
      <c r="AB18" s="682"/>
      <c r="AC18" s="682"/>
      <c r="AD18" s="683">
        <v>2671783</v>
      </c>
      <c r="AE18" s="683"/>
      <c r="AF18" s="683"/>
      <c r="AG18" s="683"/>
      <c r="AH18" s="683"/>
      <c r="AI18" s="683"/>
      <c r="AJ18" s="683"/>
      <c r="AK18" s="683"/>
      <c r="AL18" s="684">
        <v>24</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238</v>
      </c>
      <c r="BP18" s="682"/>
      <c r="BQ18" s="682"/>
      <c r="BR18" s="682"/>
      <c r="BS18" s="688" t="s">
        <v>126</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238</v>
      </c>
      <c r="DA18" s="682"/>
      <c r="DB18" s="682"/>
      <c r="DC18" s="682"/>
      <c r="DD18" s="688" t="s">
        <v>126</v>
      </c>
      <c r="DE18" s="680"/>
      <c r="DF18" s="680"/>
      <c r="DG18" s="680"/>
      <c r="DH18" s="680"/>
      <c r="DI18" s="680"/>
      <c r="DJ18" s="680"/>
      <c r="DK18" s="680"/>
      <c r="DL18" s="680"/>
      <c r="DM18" s="680"/>
      <c r="DN18" s="680"/>
      <c r="DO18" s="680"/>
      <c r="DP18" s="681"/>
      <c r="DQ18" s="688" t="s">
        <v>238</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2671783</v>
      </c>
      <c r="S19" s="680"/>
      <c r="T19" s="680"/>
      <c r="U19" s="680"/>
      <c r="V19" s="680"/>
      <c r="W19" s="680"/>
      <c r="X19" s="680"/>
      <c r="Y19" s="681"/>
      <c r="Z19" s="682">
        <v>13.1</v>
      </c>
      <c r="AA19" s="682"/>
      <c r="AB19" s="682"/>
      <c r="AC19" s="682"/>
      <c r="AD19" s="683">
        <v>2671783</v>
      </c>
      <c r="AE19" s="683"/>
      <c r="AF19" s="683"/>
      <c r="AG19" s="683"/>
      <c r="AH19" s="683"/>
      <c r="AI19" s="683"/>
      <c r="AJ19" s="683"/>
      <c r="AK19" s="683"/>
      <c r="AL19" s="684">
        <v>24</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369235</v>
      </c>
      <c r="BH19" s="680"/>
      <c r="BI19" s="680"/>
      <c r="BJ19" s="680"/>
      <c r="BK19" s="680"/>
      <c r="BL19" s="680"/>
      <c r="BM19" s="680"/>
      <c r="BN19" s="681"/>
      <c r="BO19" s="682">
        <v>5</v>
      </c>
      <c r="BP19" s="682"/>
      <c r="BQ19" s="682"/>
      <c r="BR19" s="682"/>
      <c r="BS19" s="688" t="s">
        <v>238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238</v>
      </c>
      <c r="DA19" s="682"/>
      <c r="DB19" s="682"/>
      <c r="DC19" s="682"/>
      <c r="DD19" s="688" t="s">
        <v>270</v>
      </c>
      <c r="DE19" s="680"/>
      <c r="DF19" s="680"/>
      <c r="DG19" s="680"/>
      <c r="DH19" s="680"/>
      <c r="DI19" s="680"/>
      <c r="DJ19" s="680"/>
      <c r="DK19" s="680"/>
      <c r="DL19" s="680"/>
      <c r="DM19" s="680"/>
      <c r="DN19" s="680"/>
      <c r="DO19" s="680"/>
      <c r="DP19" s="681"/>
      <c r="DQ19" s="688" t="s">
        <v>238</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269107</v>
      </c>
      <c r="S20" s="680"/>
      <c r="T20" s="680"/>
      <c r="U20" s="680"/>
      <c r="V20" s="680"/>
      <c r="W20" s="680"/>
      <c r="X20" s="680"/>
      <c r="Y20" s="681"/>
      <c r="Z20" s="682">
        <v>1.3</v>
      </c>
      <c r="AA20" s="682"/>
      <c r="AB20" s="682"/>
      <c r="AC20" s="682"/>
      <c r="AD20" s="683" t="s">
        <v>126</v>
      </c>
      <c r="AE20" s="683"/>
      <c r="AF20" s="683"/>
      <c r="AG20" s="683"/>
      <c r="AH20" s="683"/>
      <c r="AI20" s="683"/>
      <c r="AJ20" s="683"/>
      <c r="AK20" s="683"/>
      <c r="AL20" s="684" t="s">
        <v>126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369235</v>
      </c>
      <c r="BH20" s="680"/>
      <c r="BI20" s="680"/>
      <c r="BJ20" s="680"/>
      <c r="BK20" s="680"/>
      <c r="BL20" s="680"/>
      <c r="BM20" s="680"/>
      <c r="BN20" s="681"/>
      <c r="BO20" s="682">
        <v>5</v>
      </c>
      <c r="BP20" s="682"/>
      <c r="BQ20" s="682"/>
      <c r="BR20" s="682"/>
      <c r="BS20" s="688" t="s">
        <v>238</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19850713</v>
      </c>
      <c r="CS20" s="680"/>
      <c r="CT20" s="680"/>
      <c r="CU20" s="680"/>
      <c r="CV20" s="680"/>
      <c r="CW20" s="680"/>
      <c r="CX20" s="680"/>
      <c r="CY20" s="681"/>
      <c r="CZ20" s="682">
        <v>100</v>
      </c>
      <c r="DA20" s="682"/>
      <c r="DB20" s="682"/>
      <c r="DC20" s="682"/>
      <c r="DD20" s="688">
        <v>2838569</v>
      </c>
      <c r="DE20" s="680"/>
      <c r="DF20" s="680"/>
      <c r="DG20" s="680"/>
      <c r="DH20" s="680"/>
      <c r="DI20" s="680"/>
      <c r="DJ20" s="680"/>
      <c r="DK20" s="680"/>
      <c r="DL20" s="680"/>
      <c r="DM20" s="680"/>
      <c r="DN20" s="680"/>
      <c r="DO20" s="680"/>
      <c r="DP20" s="681"/>
      <c r="DQ20" s="688">
        <v>12716475</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126</v>
      </c>
      <c r="AA21" s="682"/>
      <c r="AB21" s="682"/>
      <c r="AC21" s="682"/>
      <c r="AD21" s="683" t="s">
        <v>238</v>
      </c>
      <c r="AE21" s="683"/>
      <c r="AF21" s="683"/>
      <c r="AG21" s="683"/>
      <c r="AH21" s="683"/>
      <c r="AI21" s="683"/>
      <c r="AJ21" s="683"/>
      <c r="AK21" s="683"/>
      <c r="AL21" s="684" t="s">
        <v>126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126</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11671376</v>
      </c>
      <c r="S22" s="680"/>
      <c r="T22" s="680"/>
      <c r="U22" s="680"/>
      <c r="V22" s="680"/>
      <c r="W22" s="680"/>
      <c r="X22" s="680"/>
      <c r="Y22" s="681"/>
      <c r="Z22" s="682">
        <v>57.3</v>
      </c>
      <c r="AA22" s="682"/>
      <c r="AB22" s="682"/>
      <c r="AC22" s="682"/>
      <c r="AD22" s="683">
        <v>11033034</v>
      </c>
      <c r="AE22" s="683"/>
      <c r="AF22" s="683"/>
      <c r="AG22" s="683"/>
      <c r="AH22" s="683"/>
      <c r="AI22" s="683"/>
      <c r="AJ22" s="683"/>
      <c r="AK22" s="683"/>
      <c r="AL22" s="684">
        <v>99.3</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134</v>
      </c>
      <c r="BH22" s="680"/>
      <c r="BI22" s="680"/>
      <c r="BJ22" s="680"/>
      <c r="BK22" s="680"/>
      <c r="BL22" s="680"/>
      <c r="BM22" s="680"/>
      <c r="BN22" s="681"/>
      <c r="BO22" s="682" t="s">
        <v>238</v>
      </c>
      <c r="BP22" s="682"/>
      <c r="BQ22" s="682"/>
      <c r="BR22" s="682"/>
      <c r="BS22" s="688" t="s">
        <v>238</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8562</v>
      </c>
      <c r="S23" s="680"/>
      <c r="T23" s="680"/>
      <c r="U23" s="680"/>
      <c r="V23" s="680"/>
      <c r="W23" s="680"/>
      <c r="X23" s="680"/>
      <c r="Y23" s="681"/>
      <c r="Z23" s="682">
        <v>0</v>
      </c>
      <c r="AA23" s="682"/>
      <c r="AB23" s="682"/>
      <c r="AC23" s="682"/>
      <c r="AD23" s="683">
        <v>8562</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369235</v>
      </c>
      <c r="BH23" s="680"/>
      <c r="BI23" s="680"/>
      <c r="BJ23" s="680"/>
      <c r="BK23" s="680"/>
      <c r="BL23" s="680"/>
      <c r="BM23" s="680"/>
      <c r="BN23" s="681"/>
      <c r="BO23" s="682">
        <v>5</v>
      </c>
      <c r="BP23" s="682"/>
      <c r="BQ23" s="682"/>
      <c r="BR23" s="682"/>
      <c r="BS23" s="688" t="s">
        <v>238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215599</v>
      </c>
      <c r="S24" s="680"/>
      <c r="T24" s="680"/>
      <c r="U24" s="680"/>
      <c r="V24" s="680"/>
      <c r="W24" s="680"/>
      <c r="X24" s="680"/>
      <c r="Y24" s="681"/>
      <c r="Z24" s="682">
        <v>1.1000000000000001</v>
      </c>
      <c r="AA24" s="682"/>
      <c r="AB24" s="682"/>
      <c r="AC24" s="682"/>
      <c r="AD24" s="683" t="s">
        <v>270</v>
      </c>
      <c r="AE24" s="683"/>
      <c r="AF24" s="683"/>
      <c r="AG24" s="683"/>
      <c r="AH24" s="683"/>
      <c r="AI24" s="683"/>
      <c r="AJ24" s="683"/>
      <c r="AK24" s="683"/>
      <c r="AL24" s="684" t="s">
        <v>238</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238</v>
      </c>
      <c r="BP24" s="682"/>
      <c r="BQ24" s="682"/>
      <c r="BR24" s="682"/>
      <c r="BS24" s="688" t="s">
        <v>126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10390042</v>
      </c>
      <c r="CS24" s="669"/>
      <c r="CT24" s="669"/>
      <c r="CU24" s="669"/>
      <c r="CV24" s="669"/>
      <c r="CW24" s="669"/>
      <c r="CX24" s="669"/>
      <c r="CY24" s="670"/>
      <c r="CZ24" s="673">
        <v>52.3</v>
      </c>
      <c r="DA24" s="674"/>
      <c r="DB24" s="674"/>
      <c r="DC24" s="693"/>
      <c r="DD24" s="712">
        <v>6433216</v>
      </c>
      <c r="DE24" s="669"/>
      <c r="DF24" s="669"/>
      <c r="DG24" s="669"/>
      <c r="DH24" s="669"/>
      <c r="DI24" s="669"/>
      <c r="DJ24" s="669"/>
      <c r="DK24" s="670"/>
      <c r="DL24" s="712">
        <v>6417474</v>
      </c>
      <c r="DM24" s="669"/>
      <c r="DN24" s="669"/>
      <c r="DO24" s="669"/>
      <c r="DP24" s="669"/>
      <c r="DQ24" s="669"/>
      <c r="DR24" s="669"/>
      <c r="DS24" s="669"/>
      <c r="DT24" s="669"/>
      <c r="DU24" s="669"/>
      <c r="DV24" s="670"/>
      <c r="DW24" s="673">
        <v>53.5</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214372</v>
      </c>
      <c r="S25" s="680"/>
      <c r="T25" s="680"/>
      <c r="U25" s="680"/>
      <c r="V25" s="680"/>
      <c r="W25" s="680"/>
      <c r="X25" s="680"/>
      <c r="Y25" s="681"/>
      <c r="Z25" s="682">
        <v>1.1000000000000001</v>
      </c>
      <c r="AA25" s="682"/>
      <c r="AB25" s="682"/>
      <c r="AC25" s="682"/>
      <c r="AD25" s="683">
        <v>64715</v>
      </c>
      <c r="AE25" s="683"/>
      <c r="AF25" s="683"/>
      <c r="AG25" s="683"/>
      <c r="AH25" s="683"/>
      <c r="AI25" s="683"/>
      <c r="AJ25" s="683"/>
      <c r="AK25" s="683"/>
      <c r="AL25" s="684">
        <v>0.6</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3644664</v>
      </c>
      <c r="CS25" s="715"/>
      <c r="CT25" s="715"/>
      <c r="CU25" s="715"/>
      <c r="CV25" s="715"/>
      <c r="CW25" s="715"/>
      <c r="CX25" s="715"/>
      <c r="CY25" s="716"/>
      <c r="CZ25" s="684">
        <v>18.399999999999999</v>
      </c>
      <c r="DA25" s="713"/>
      <c r="DB25" s="713"/>
      <c r="DC25" s="717"/>
      <c r="DD25" s="688">
        <v>3341343</v>
      </c>
      <c r="DE25" s="715"/>
      <c r="DF25" s="715"/>
      <c r="DG25" s="715"/>
      <c r="DH25" s="715"/>
      <c r="DI25" s="715"/>
      <c r="DJ25" s="715"/>
      <c r="DK25" s="716"/>
      <c r="DL25" s="688">
        <v>3325601</v>
      </c>
      <c r="DM25" s="715"/>
      <c r="DN25" s="715"/>
      <c r="DO25" s="715"/>
      <c r="DP25" s="715"/>
      <c r="DQ25" s="715"/>
      <c r="DR25" s="715"/>
      <c r="DS25" s="715"/>
      <c r="DT25" s="715"/>
      <c r="DU25" s="715"/>
      <c r="DV25" s="716"/>
      <c r="DW25" s="684">
        <v>27.7</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45105</v>
      </c>
      <c r="S26" s="680"/>
      <c r="T26" s="680"/>
      <c r="U26" s="680"/>
      <c r="V26" s="680"/>
      <c r="W26" s="680"/>
      <c r="X26" s="680"/>
      <c r="Y26" s="681"/>
      <c r="Z26" s="682">
        <v>0.2</v>
      </c>
      <c r="AA26" s="682"/>
      <c r="AB26" s="682"/>
      <c r="AC26" s="682"/>
      <c r="AD26" s="683" t="s">
        <v>126</v>
      </c>
      <c r="AE26" s="683"/>
      <c r="AF26" s="683"/>
      <c r="AG26" s="683"/>
      <c r="AH26" s="683"/>
      <c r="AI26" s="683"/>
      <c r="AJ26" s="683"/>
      <c r="AK26" s="683"/>
      <c r="AL26" s="684" t="s">
        <v>238</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238</v>
      </c>
      <c r="BP26" s="682"/>
      <c r="BQ26" s="682"/>
      <c r="BR26" s="682"/>
      <c r="BS26" s="688" t="s">
        <v>238</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2460161</v>
      </c>
      <c r="CS26" s="680"/>
      <c r="CT26" s="680"/>
      <c r="CU26" s="680"/>
      <c r="CV26" s="680"/>
      <c r="CW26" s="680"/>
      <c r="CX26" s="680"/>
      <c r="CY26" s="681"/>
      <c r="CZ26" s="684">
        <v>12.4</v>
      </c>
      <c r="DA26" s="713"/>
      <c r="DB26" s="713"/>
      <c r="DC26" s="717"/>
      <c r="DD26" s="688">
        <v>2227722</v>
      </c>
      <c r="DE26" s="680"/>
      <c r="DF26" s="680"/>
      <c r="DG26" s="680"/>
      <c r="DH26" s="680"/>
      <c r="DI26" s="680"/>
      <c r="DJ26" s="680"/>
      <c r="DK26" s="681"/>
      <c r="DL26" s="688" t="s">
        <v>238</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3148905</v>
      </c>
      <c r="S27" s="680"/>
      <c r="T27" s="680"/>
      <c r="U27" s="680"/>
      <c r="V27" s="680"/>
      <c r="W27" s="680"/>
      <c r="X27" s="680"/>
      <c r="Y27" s="681"/>
      <c r="Z27" s="682">
        <v>15.5</v>
      </c>
      <c r="AA27" s="682"/>
      <c r="AB27" s="682"/>
      <c r="AC27" s="682"/>
      <c r="AD27" s="683" t="s">
        <v>238</v>
      </c>
      <c r="AE27" s="683"/>
      <c r="AF27" s="683"/>
      <c r="AG27" s="683"/>
      <c r="AH27" s="683"/>
      <c r="AI27" s="683"/>
      <c r="AJ27" s="683"/>
      <c r="AK27" s="683"/>
      <c r="AL27" s="684" t="s">
        <v>126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7413675</v>
      </c>
      <c r="BH27" s="680"/>
      <c r="BI27" s="680"/>
      <c r="BJ27" s="680"/>
      <c r="BK27" s="680"/>
      <c r="BL27" s="680"/>
      <c r="BM27" s="680"/>
      <c r="BN27" s="681"/>
      <c r="BO27" s="682">
        <v>100</v>
      </c>
      <c r="BP27" s="682"/>
      <c r="BQ27" s="682"/>
      <c r="BR27" s="682"/>
      <c r="BS27" s="688">
        <v>28414</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5148208</v>
      </c>
      <c r="CS27" s="715"/>
      <c r="CT27" s="715"/>
      <c r="CU27" s="715"/>
      <c r="CV27" s="715"/>
      <c r="CW27" s="715"/>
      <c r="CX27" s="715"/>
      <c r="CY27" s="716"/>
      <c r="CZ27" s="684">
        <v>25.9</v>
      </c>
      <c r="DA27" s="713"/>
      <c r="DB27" s="713"/>
      <c r="DC27" s="717"/>
      <c r="DD27" s="688">
        <v>1494703</v>
      </c>
      <c r="DE27" s="715"/>
      <c r="DF27" s="715"/>
      <c r="DG27" s="715"/>
      <c r="DH27" s="715"/>
      <c r="DI27" s="715"/>
      <c r="DJ27" s="715"/>
      <c r="DK27" s="716"/>
      <c r="DL27" s="688">
        <v>1494703</v>
      </c>
      <c r="DM27" s="715"/>
      <c r="DN27" s="715"/>
      <c r="DO27" s="715"/>
      <c r="DP27" s="715"/>
      <c r="DQ27" s="715"/>
      <c r="DR27" s="715"/>
      <c r="DS27" s="715"/>
      <c r="DT27" s="715"/>
      <c r="DU27" s="715"/>
      <c r="DV27" s="716"/>
      <c r="DW27" s="684">
        <v>12.5</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1597170</v>
      </c>
      <c r="CS28" s="680"/>
      <c r="CT28" s="680"/>
      <c r="CU28" s="680"/>
      <c r="CV28" s="680"/>
      <c r="CW28" s="680"/>
      <c r="CX28" s="680"/>
      <c r="CY28" s="681"/>
      <c r="CZ28" s="684">
        <v>8</v>
      </c>
      <c r="DA28" s="713"/>
      <c r="DB28" s="713"/>
      <c r="DC28" s="717"/>
      <c r="DD28" s="688">
        <v>1597170</v>
      </c>
      <c r="DE28" s="680"/>
      <c r="DF28" s="680"/>
      <c r="DG28" s="680"/>
      <c r="DH28" s="680"/>
      <c r="DI28" s="680"/>
      <c r="DJ28" s="680"/>
      <c r="DK28" s="681"/>
      <c r="DL28" s="688">
        <v>1597170</v>
      </c>
      <c r="DM28" s="680"/>
      <c r="DN28" s="680"/>
      <c r="DO28" s="680"/>
      <c r="DP28" s="680"/>
      <c r="DQ28" s="680"/>
      <c r="DR28" s="680"/>
      <c r="DS28" s="680"/>
      <c r="DT28" s="680"/>
      <c r="DU28" s="680"/>
      <c r="DV28" s="681"/>
      <c r="DW28" s="684">
        <v>13.3</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2215625</v>
      </c>
      <c r="S29" s="680"/>
      <c r="T29" s="680"/>
      <c r="U29" s="680"/>
      <c r="V29" s="680"/>
      <c r="W29" s="680"/>
      <c r="X29" s="680"/>
      <c r="Y29" s="681"/>
      <c r="Z29" s="682">
        <v>10.9</v>
      </c>
      <c r="AA29" s="682"/>
      <c r="AB29" s="682"/>
      <c r="AC29" s="682"/>
      <c r="AD29" s="683" t="s">
        <v>238</v>
      </c>
      <c r="AE29" s="683"/>
      <c r="AF29" s="683"/>
      <c r="AG29" s="683"/>
      <c r="AH29" s="683"/>
      <c r="AI29" s="683"/>
      <c r="AJ29" s="683"/>
      <c r="AK29" s="683"/>
      <c r="AL29" s="684" t="s">
        <v>126</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1597170</v>
      </c>
      <c r="CS29" s="715"/>
      <c r="CT29" s="715"/>
      <c r="CU29" s="715"/>
      <c r="CV29" s="715"/>
      <c r="CW29" s="715"/>
      <c r="CX29" s="715"/>
      <c r="CY29" s="716"/>
      <c r="CZ29" s="684">
        <v>8</v>
      </c>
      <c r="DA29" s="713"/>
      <c r="DB29" s="713"/>
      <c r="DC29" s="717"/>
      <c r="DD29" s="688">
        <v>1597170</v>
      </c>
      <c r="DE29" s="715"/>
      <c r="DF29" s="715"/>
      <c r="DG29" s="715"/>
      <c r="DH29" s="715"/>
      <c r="DI29" s="715"/>
      <c r="DJ29" s="715"/>
      <c r="DK29" s="716"/>
      <c r="DL29" s="688">
        <v>1597170</v>
      </c>
      <c r="DM29" s="715"/>
      <c r="DN29" s="715"/>
      <c r="DO29" s="715"/>
      <c r="DP29" s="715"/>
      <c r="DQ29" s="715"/>
      <c r="DR29" s="715"/>
      <c r="DS29" s="715"/>
      <c r="DT29" s="715"/>
      <c r="DU29" s="715"/>
      <c r="DV29" s="716"/>
      <c r="DW29" s="684">
        <v>13.3</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23172</v>
      </c>
      <c r="S30" s="680"/>
      <c r="T30" s="680"/>
      <c r="U30" s="680"/>
      <c r="V30" s="680"/>
      <c r="W30" s="680"/>
      <c r="X30" s="680"/>
      <c r="Y30" s="681"/>
      <c r="Z30" s="682">
        <v>0.1</v>
      </c>
      <c r="AA30" s="682"/>
      <c r="AB30" s="682"/>
      <c r="AC30" s="682"/>
      <c r="AD30" s="683" t="s">
        <v>238</v>
      </c>
      <c r="AE30" s="683"/>
      <c r="AF30" s="683"/>
      <c r="AG30" s="683"/>
      <c r="AH30" s="683"/>
      <c r="AI30" s="683"/>
      <c r="AJ30" s="683"/>
      <c r="AK30" s="683"/>
      <c r="AL30" s="684" t="s">
        <v>238</v>
      </c>
      <c r="AM30" s="685"/>
      <c r="AN30" s="685"/>
      <c r="AO30" s="686"/>
      <c r="AP30" s="727" t="s">
        <v>306</v>
      </c>
      <c r="AQ30" s="728"/>
      <c r="AR30" s="728"/>
      <c r="AS30" s="728"/>
      <c r="AT30" s="733" t="s">
        <v>307</v>
      </c>
      <c r="AU30" s="230"/>
      <c r="AV30" s="230"/>
      <c r="AW30" s="230"/>
      <c r="AX30" s="665" t="s">
        <v>183</v>
      </c>
      <c r="AY30" s="666"/>
      <c r="AZ30" s="666"/>
      <c r="BA30" s="666"/>
      <c r="BB30" s="666"/>
      <c r="BC30" s="666"/>
      <c r="BD30" s="666"/>
      <c r="BE30" s="666"/>
      <c r="BF30" s="667"/>
      <c r="BG30" s="739">
        <v>99.2</v>
      </c>
      <c r="BH30" s="740"/>
      <c r="BI30" s="740"/>
      <c r="BJ30" s="740"/>
      <c r="BK30" s="740"/>
      <c r="BL30" s="740"/>
      <c r="BM30" s="674">
        <v>96.6</v>
      </c>
      <c r="BN30" s="740"/>
      <c r="BO30" s="740"/>
      <c r="BP30" s="740"/>
      <c r="BQ30" s="741"/>
      <c r="BR30" s="739">
        <v>99.2</v>
      </c>
      <c r="BS30" s="740"/>
      <c r="BT30" s="740"/>
      <c r="BU30" s="740"/>
      <c r="BV30" s="740"/>
      <c r="BW30" s="740"/>
      <c r="BX30" s="674">
        <v>96.1</v>
      </c>
      <c r="BY30" s="740"/>
      <c r="BZ30" s="740"/>
      <c r="CA30" s="740"/>
      <c r="CB30" s="741"/>
      <c r="CD30" s="744"/>
      <c r="CE30" s="745"/>
      <c r="CF30" s="694" t="s">
        <v>308</v>
      </c>
      <c r="CG30" s="695"/>
      <c r="CH30" s="695"/>
      <c r="CI30" s="695"/>
      <c r="CJ30" s="695"/>
      <c r="CK30" s="695"/>
      <c r="CL30" s="695"/>
      <c r="CM30" s="695"/>
      <c r="CN30" s="695"/>
      <c r="CO30" s="695"/>
      <c r="CP30" s="695"/>
      <c r="CQ30" s="696"/>
      <c r="CR30" s="679">
        <v>1500833</v>
      </c>
      <c r="CS30" s="680"/>
      <c r="CT30" s="680"/>
      <c r="CU30" s="680"/>
      <c r="CV30" s="680"/>
      <c r="CW30" s="680"/>
      <c r="CX30" s="680"/>
      <c r="CY30" s="681"/>
      <c r="CZ30" s="684">
        <v>7.6</v>
      </c>
      <c r="DA30" s="713"/>
      <c r="DB30" s="713"/>
      <c r="DC30" s="717"/>
      <c r="DD30" s="688">
        <v>1500833</v>
      </c>
      <c r="DE30" s="680"/>
      <c r="DF30" s="680"/>
      <c r="DG30" s="680"/>
      <c r="DH30" s="680"/>
      <c r="DI30" s="680"/>
      <c r="DJ30" s="680"/>
      <c r="DK30" s="681"/>
      <c r="DL30" s="688">
        <v>1500833</v>
      </c>
      <c r="DM30" s="680"/>
      <c r="DN30" s="680"/>
      <c r="DO30" s="680"/>
      <c r="DP30" s="680"/>
      <c r="DQ30" s="680"/>
      <c r="DR30" s="680"/>
      <c r="DS30" s="680"/>
      <c r="DT30" s="680"/>
      <c r="DU30" s="680"/>
      <c r="DV30" s="681"/>
      <c r="DW30" s="684">
        <v>12.5</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3959</v>
      </c>
      <c r="S31" s="680"/>
      <c r="T31" s="680"/>
      <c r="U31" s="680"/>
      <c r="V31" s="680"/>
      <c r="W31" s="680"/>
      <c r="X31" s="680"/>
      <c r="Y31" s="681"/>
      <c r="Z31" s="682">
        <v>0</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99.5</v>
      </c>
      <c r="BH31" s="715"/>
      <c r="BI31" s="715"/>
      <c r="BJ31" s="715"/>
      <c r="BK31" s="715"/>
      <c r="BL31" s="715"/>
      <c r="BM31" s="685">
        <v>98.4</v>
      </c>
      <c r="BN31" s="737"/>
      <c r="BO31" s="737"/>
      <c r="BP31" s="737"/>
      <c r="BQ31" s="738"/>
      <c r="BR31" s="736">
        <v>99.4</v>
      </c>
      <c r="BS31" s="715"/>
      <c r="BT31" s="715"/>
      <c r="BU31" s="715"/>
      <c r="BV31" s="715"/>
      <c r="BW31" s="715"/>
      <c r="BX31" s="685">
        <v>98</v>
      </c>
      <c r="BY31" s="737"/>
      <c r="BZ31" s="737"/>
      <c r="CA31" s="737"/>
      <c r="CB31" s="738"/>
      <c r="CD31" s="744"/>
      <c r="CE31" s="745"/>
      <c r="CF31" s="694" t="s">
        <v>312</v>
      </c>
      <c r="CG31" s="695"/>
      <c r="CH31" s="695"/>
      <c r="CI31" s="695"/>
      <c r="CJ31" s="695"/>
      <c r="CK31" s="695"/>
      <c r="CL31" s="695"/>
      <c r="CM31" s="695"/>
      <c r="CN31" s="695"/>
      <c r="CO31" s="695"/>
      <c r="CP31" s="695"/>
      <c r="CQ31" s="696"/>
      <c r="CR31" s="679">
        <v>96337</v>
      </c>
      <c r="CS31" s="715"/>
      <c r="CT31" s="715"/>
      <c r="CU31" s="715"/>
      <c r="CV31" s="715"/>
      <c r="CW31" s="715"/>
      <c r="CX31" s="715"/>
      <c r="CY31" s="716"/>
      <c r="CZ31" s="684">
        <v>0.5</v>
      </c>
      <c r="DA31" s="713"/>
      <c r="DB31" s="713"/>
      <c r="DC31" s="717"/>
      <c r="DD31" s="688">
        <v>96337</v>
      </c>
      <c r="DE31" s="715"/>
      <c r="DF31" s="715"/>
      <c r="DG31" s="715"/>
      <c r="DH31" s="715"/>
      <c r="DI31" s="715"/>
      <c r="DJ31" s="715"/>
      <c r="DK31" s="716"/>
      <c r="DL31" s="688">
        <v>96337</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17297</v>
      </c>
      <c r="S32" s="680"/>
      <c r="T32" s="680"/>
      <c r="U32" s="680"/>
      <c r="V32" s="680"/>
      <c r="W32" s="680"/>
      <c r="X32" s="680"/>
      <c r="Y32" s="681"/>
      <c r="Z32" s="682">
        <v>0.1</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98.8</v>
      </c>
      <c r="BH32" s="749"/>
      <c r="BI32" s="749"/>
      <c r="BJ32" s="749"/>
      <c r="BK32" s="749"/>
      <c r="BL32" s="749"/>
      <c r="BM32" s="750">
        <v>94.1</v>
      </c>
      <c r="BN32" s="749"/>
      <c r="BO32" s="749"/>
      <c r="BP32" s="749"/>
      <c r="BQ32" s="751"/>
      <c r="BR32" s="748">
        <v>98.8</v>
      </c>
      <c r="BS32" s="749"/>
      <c r="BT32" s="749"/>
      <c r="BU32" s="749"/>
      <c r="BV32" s="749"/>
      <c r="BW32" s="749"/>
      <c r="BX32" s="750">
        <v>93.3</v>
      </c>
      <c r="BY32" s="749"/>
      <c r="BZ32" s="749"/>
      <c r="CA32" s="749"/>
      <c r="CB32" s="751"/>
      <c r="CD32" s="746"/>
      <c r="CE32" s="747"/>
      <c r="CF32" s="694" t="s">
        <v>315</v>
      </c>
      <c r="CG32" s="695"/>
      <c r="CH32" s="695"/>
      <c r="CI32" s="695"/>
      <c r="CJ32" s="695"/>
      <c r="CK32" s="695"/>
      <c r="CL32" s="695"/>
      <c r="CM32" s="695"/>
      <c r="CN32" s="695"/>
      <c r="CO32" s="695"/>
      <c r="CP32" s="695"/>
      <c r="CQ32" s="696"/>
      <c r="CR32" s="679" t="s">
        <v>238</v>
      </c>
      <c r="CS32" s="680"/>
      <c r="CT32" s="680"/>
      <c r="CU32" s="680"/>
      <c r="CV32" s="680"/>
      <c r="CW32" s="680"/>
      <c r="CX32" s="680"/>
      <c r="CY32" s="681"/>
      <c r="CZ32" s="684" t="s">
        <v>126</v>
      </c>
      <c r="DA32" s="713"/>
      <c r="DB32" s="713"/>
      <c r="DC32" s="717"/>
      <c r="DD32" s="688" t="s">
        <v>238</v>
      </c>
      <c r="DE32" s="680"/>
      <c r="DF32" s="680"/>
      <c r="DG32" s="680"/>
      <c r="DH32" s="680"/>
      <c r="DI32" s="680"/>
      <c r="DJ32" s="680"/>
      <c r="DK32" s="681"/>
      <c r="DL32" s="688" t="s">
        <v>126</v>
      </c>
      <c r="DM32" s="680"/>
      <c r="DN32" s="680"/>
      <c r="DO32" s="680"/>
      <c r="DP32" s="680"/>
      <c r="DQ32" s="680"/>
      <c r="DR32" s="680"/>
      <c r="DS32" s="680"/>
      <c r="DT32" s="680"/>
      <c r="DU32" s="680"/>
      <c r="DV32" s="681"/>
      <c r="DW32" s="684" t="s">
        <v>238</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471845</v>
      </c>
      <c r="S33" s="680"/>
      <c r="T33" s="680"/>
      <c r="U33" s="680"/>
      <c r="V33" s="680"/>
      <c r="W33" s="680"/>
      <c r="X33" s="680"/>
      <c r="Y33" s="681"/>
      <c r="Z33" s="682">
        <v>2.2999999999999998</v>
      </c>
      <c r="AA33" s="682"/>
      <c r="AB33" s="682"/>
      <c r="AC33" s="682"/>
      <c r="AD33" s="683" t="s">
        <v>238</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6599562</v>
      </c>
      <c r="CS33" s="715"/>
      <c r="CT33" s="715"/>
      <c r="CU33" s="715"/>
      <c r="CV33" s="715"/>
      <c r="CW33" s="715"/>
      <c r="CX33" s="715"/>
      <c r="CY33" s="716"/>
      <c r="CZ33" s="684">
        <v>33.200000000000003</v>
      </c>
      <c r="DA33" s="713"/>
      <c r="DB33" s="713"/>
      <c r="DC33" s="717"/>
      <c r="DD33" s="688">
        <v>5741925</v>
      </c>
      <c r="DE33" s="715"/>
      <c r="DF33" s="715"/>
      <c r="DG33" s="715"/>
      <c r="DH33" s="715"/>
      <c r="DI33" s="715"/>
      <c r="DJ33" s="715"/>
      <c r="DK33" s="716"/>
      <c r="DL33" s="688">
        <v>4982426</v>
      </c>
      <c r="DM33" s="715"/>
      <c r="DN33" s="715"/>
      <c r="DO33" s="715"/>
      <c r="DP33" s="715"/>
      <c r="DQ33" s="715"/>
      <c r="DR33" s="715"/>
      <c r="DS33" s="715"/>
      <c r="DT33" s="715"/>
      <c r="DU33" s="715"/>
      <c r="DV33" s="716"/>
      <c r="DW33" s="684">
        <v>41.5</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177630</v>
      </c>
      <c r="S34" s="680"/>
      <c r="T34" s="680"/>
      <c r="U34" s="680"/>
      <c r="V34" s="680"/>
      <c r="W34" s="680"/>
      <c r="X34" s="680"/>
      <c r="Y34" s="681"/>
      <c r="Z34" s="682">
        <v>0.9</v>
      </c>
      <c r="AA34" s="682"/>
      <c r="AB34" s="682"/>
      <c r="AC34" s="682"/>
      <c r="AD34" s="683">
        <v>4376</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3190551</v>
      </c>
      <c r="CS34" s="680"/>
      <c r="CT34" s="680"/>
      <c r="CU34" s="680"/>
      <c r="CV34" s="680"/>
      <c r="CW34" s="680"/>
      <c r="CX34" s="680"/>
      <c r="CY34" s="681"/>
      <c r="CZ34" s="684">
        <v>16.100000000000001</v>
      </c>
      <c r="DA34" s="713"/>
      <c r="DB34" s="713"/>
      <c r="DC34" s="717"/>
      <c r="DD34" s="688">
        <v>2795604</v>
      </c>
      <c r="DE34" s="680"/>
      <c r="DF34" s="680"/>
      <c r="DG34" s="680"/>
      <c r="DH34" s="680"/>
      <c r="DI34" s="680"/>
      <c r="DJ34" s="680"/>
      <c r="DK34" s="681"/>
      <c r="DL34" s="688">
        <v>2581524</v>
      </c>
      <c r="DM34" s="680"/>
      <c r="DN34" s="680"/>
      <c r="DO34" s="680"/>
      <c r="DP34" s="680"/>
      <c r="DQ34" s="680"/>
      <c r="DR34" s="680"/>
      <c r="DS34" s="680"/>
      <c r="DT34" s="680"/>
      <c r="DU34" s="680"/>
      <c r="DV34" s="681"/>
      <c r="DW34" s="684">
        <v>21.5</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2147500</v>
      </c>
      <c r="S35" s="680"/>
      <c r="T35" s="680"/>
      <c r="U35" s="680"/>
      <c r="V35" s="680"/>
      <c r="W35" s="680"/>
      <c r="X35" s="680"/>
      <c r="Y35" s="681"/>
      <c r="Z35" s="682">
        <v>10.5</v>
      </c>
      <c r="AA35" s="682"/>
      <c r="AB35" s="682"/>
      <c r="AC35" s="682"/>
      <c r="AD35" s="683" t="s">
        <v>238</v>
      </c>
      <c r="AE35" s="683"/>
      <c r="AF35" s="683"/>
      <c r="AG35" s="683"/>
      <c r="AH35" s="683"/>
      <c r="AI35" s="683"/>
      <c r="AJ35" s="683"/>
      <c r="AK35" s="683"/>
      <c r="AL35" s="684" t="s">
        <v>126</v>
      </c>
      <c r="AM35" s="685"/>
      <c r="AN35" s="685"/>
      <c r="AO35" s="686"/>
      <c r="AP35" s="234"/>
      <c r="AQ35" s="752" t="s">
        <v>323</v>
      </c>
      <c r="AR35" s="753"/>
      <c r="AS35" s="753"/>
      <c r="AT35" s="753"/>
      <c r="AU35" s="753"/>
      <c r="AV35" s="753"/>
      <c r="AW35" s="753"/>
      <c r="AX35" s="753"/>
      <c r="AY35" s="754"/>
      <c r="AZ35" s="668">
        <v>2286583</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295064</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32484</v>
      </c>
      <c r="CS35" s="715"/>
      <c r="CT35" s="715"/>
      <c r="CU35" s="715"/>
      <c r="CV35" s="715"/>
      <c r="CW35" s="715"/>
      <c r="CX35" s="715"/>
      <c r="CY35" s="716"/>
      <c r="CZ35" s="684">
        <v>0.2</v>
      </c>
      <c r="DA35" s="713"/>
      <c r="DB35" s="713"/>
      <c r="DC35" s="717"/>
      <c r="DD35" s="688">
        <v>32484</v>
      </c>
      <c r="DE35" s="715"/>
      <c r="DF35" s="715"/>
      <c r="DG35" s="715"/>
      <c r="DH35" s="715"/>
      <c r="DI35" s="715"/>
      <c r="DJ35" s="715"/>
      <c r="DK35" s="716"/>
      <c r="DL35" s="688">
        <v>32484</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238</v>
      </c>
      <c r="AA36" s="682"/>
      <c r="AB36" s="682"/>
      <c r="AC36" s="682"/>
      <c r="AD36" s="683" t="s">
        <v>238</v>
      </c>
      <c r="AE36" s="683"/>
      <c r="AF36" s="683"/>
      <c r="AG36" s="683"/>
      <c r="AH36" s="683"/>
      <c r="AI36" s="683"/>
      <c r="AJ36" s="683"/>
      <c r="AK36" s="683"/>
      <c r="AL36" s="684" t="s">
        <v>238</v>
      </c>
      <c r="AM36" s="685"/>
      <c r="AN36" s="685"/>
      <c r="AO36" s="686"/>
      <c r="AQ36" s="756" t="s">
        <v>327</v>
      </c>
      <c r="AR36" s="757"/>
      <c r="AS36" s="757"/>
      <c r="AT36" s="757"/>
      <c r="AU36" s="757"/>
      <c r="AV36" s="757"/>
      <c r="AW36" s="757"/>
      <c r="AX36" s="757"/>
      <c r="AY36" s="758"/>
      <c r="AZ36" s="679">
        <v>341162</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231773</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1459166</v>
      </c>
      <c r="CS36" s="680"/>
      <c r="CT36" s="680"/>
      <c r="CU36" s="680"/>
      <c r="CV36" s="680"/>
      <c r="CW36" s="680"/>
      <c r="CX36" s="680"/>
      <c r="CY36" s="681"/>
      <c r="CZ36" s="684">
        <v>7.4</v>
      </c>
      <c r="DA36" s="713"/>
      <c r="DB36" s="713"/>
      <c r="DC36" s="717"/>
      <c r="DD36" s="688">
        <v>1361848</v>
      </c>
      <c r="DE36" s="680"/>
      <c r="DF36" s="680"/>
      <c r="DG36" s="680"/>
      <c r="DH36" s="680"/>
      <c r="DI36" s="680"/>
      <c r="DJ36" s="680"/>
      <c r="DK36" s="681"/>
      <c r="DL36" s="688">
        <v>892878</v>
      </c>
      <c r="DM36" s="680"/>
      <c r="DN36" s="680"/>
      <c r="DO36" s="680"/>
      <c r="DP36" s="680"/>
      <c r="DQ36" s="680"/>
      <c r="DR36" s="680"/>
      <c r="DS36" s="680"/>
      <c r="DT36" s="680"/>
      <c r="DU36" s="680"/>
      <c r="DV36" s="681"/>
      <c r="DW36" s="684">
        <v>7.4</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889300</v>
      </c>
      <c r="S37" s="680"/>
      <c r="T37" s="680"/>
      <c r="U37" s="680"/>
      <c r="V37" s="680"/>
      <c r="W37" s="680"/>
      <c r="X37" s="680"/>
      <c r="Y37" s="681"/>
      <c r="Z37" s="682">
        <v>4.4000000000000004</v>
      </c>
      <c r="AA37" s="682"/>
      <c r="AB37" s="682"/>
      <c r="AC37" s="682"/>
      <c r="AD37" s="683" t="s">
        <v>126</v>
      </c>
      <c r="AE37" s="683"/>
      <c r="AF37" s="683"/>
      <c r="AG37" s="683"/>
      <c r="AH37" s="683"/>
      <c r="AI37" s="683"/>
      <c r="AJ37" s="683"/>
      <c r="AK37" s="683"/>
      <c r="AL37" s="684" t="s">
        <v>126</v>
      </c>
      <c r="AM37" s="685"/>
      <c r="AN37" s="685"/>
      <c r="AO37" s="686"/>
      <c r="AQ37" s="756" t="s">
        <v>331</v>
      </c>
      <c r="AR37" s="757"/>
      <c r="AS37" s="757"/>
      <c r="AT37" s="757"/>
      <c r="AU37" s="757"/>
      <c r="AV37" s="757"/>
      <c r="AW37" s="757"/>
      <c r="AX37" s="757"/>
      <c r="AY37" s="758"/>
      <c r="AZ37" s="679">
        <v>34300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7754</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323186</v>
      </c>
      <c r="CS37" s="715"/>
      <c r="CT37" s="715"/>
      <c r="CU37" s="715"/>
      <c r="CV37" s="715"/>
      <c r="CW37" s="715"/>
      <c r="CX37" s="715"/>
      <c r="CY37" s="716"/>
      <c r="CZ37" s="684">
        <v>1.6</v>
      </c>
      <c r="DA37" s="713"/>
      <c r="DB37" s="713"/>
      <c r="DC37" s="717"/>
      <c r="DD37" s="688">
        <v>323186</v>
      </c>
      <c r="DE37" s="715"/>
      <c r="DF37" s="715"/>
      <c r="DG37" s="715"/>
      <c r="DH37" s="715"/>
      <c r="DI37" s="715"/>
      <c r="DJ37" s="715"/>
      <c r="DK37" s="716"/>
      <c r="DL37" s="688">
        <v>255375</v>
      </c>
      <c r="DM37" s="715"/>
      <c r="DN37" s="715"/>
      <c r="DO37" s="715"/>
      <c r="DP37" s="715"/>
      <c r="DQ37" s="715"/>
      <c r="DR37" s="715"/>
      <c r="DS37" s="715"/>
      <c r="DT37" s="715"/>
      <c r="DU37" s="715"/>
      <c r="DV37" s="716"/>
      <c r="DW37" s="684">
        <v>2.1</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20360947</v>
      </c>
      <c r="S38" s="760"/>
      <c r="T38" s="760"/>
      <c r="U38" s="760"/>
      <c r="V38" s="760"/>
      <c r="W38" s="760"/>
      <c r="X38" s="760"/>
      <c r="Y38" s="761"/>
      <c r="Z38" s="762">
        <v>100</v>
      </c>
      <c r="AA38" s="762"/>
      <c r="AB38" s="762"/>
      <c r="AC38" s="762"/>
      <c r="AD38" s="763">
        <v>11110687</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270</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12503</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1911121</v>
      </c>
      <c r="CS38" s="680"/>
      <c r="CT38" s="680"/>
      <c r="CU38" s="680"/>
      <c r="CV38" s="680"/>
      <c r="CW38" s="680"/>
      <c r="CX38" s="680"/>
      <c r="CY38" s="681"/>
      <c r="CZ38" s="684">
        <v>9.6</v>
      </c>
      <c r="DA38" s="713"/>
      <c r="DB38" s="713"/>
      <c r="DC38" s="717"/>
      <c r="DD38" s="688">
        <v>1551978</v>
      </c>
      <c r="DE38" s="680"/>
      <c r="DF38" s="680"/>
      <c r="DG38" s="680"/>
      <c r="DH38" s="680"/>
      <c r="DI38" s="680"/>
      <c r="DJ38" s="680"/>
      <c r="DK38" s="681"/>
      <c r="DL38" s="688">
        <v>1475540</v>
      </c>
      <c r="DM38" s="680"/>
      <c r="DN38" s="680"/>
      <c r="DO38" s="680"/>
      <c r="DP38" s="680"/>
      <c r="DQ38" s="680"/>
      <c r="DR38" s="680"/>
      <c r="DS38" s="680"/>
      <c r="DT38" s="680"/>
      <c r="DU38" s="680"/>
      <c r="DV38" s="681"/>
      <c r="DW38" s="684">
        <v>12.3</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270</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100</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6240</v>
      </c>
      <c r="CS39" s="715"/>
      <c r="CT39" s="715"/>
      <c r="CU39" s="715"/>
      <c r="CV39" s="715"/>
      <c r="CW39" s="715"/>
      <c r="CX39" s="715"/>
      <c r="CY39" s="716"/>
      <c r="CZ39" s="684">
        <v>0</v>
      </c>
      <c r="DA39" s="713"/>
      <c r="DB39" s="713"/>
      <c r="DC39" s="717"/>
      <c r="DD39" s="688">
        <v>11</v>
      </c>
      <c r="DE39" s="715"/>
      <c r="DF39" s="715"/>
      <c r="DG39" s="715"/>
      <c r="DH39" s="715"/>
      <c r="DI39" s="715"/>
      <c r="DJ39" s="715"/>
      <c r="DK39" s="716"/>
      <c r="DL39" s="688" t="s">
        <v>126</v>
      </c>
      <c r="DM39" s="715"/>
      <c r="DN39" s="715"/>
      <c r="DO39" s="715"/>
      <c r="DP39" s="715"/>
      <c r="DQ39" s="715"/>
      <c r="DR39" s="715"/>
      <c r="DS39" s="715"/>
      <c r="DT39" s="715"/>
      <c r="DU39" s="715"/>
      <c r="DV39" s="716"/>
      <c r="DW39" s="684" t="s">
        <v>134</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508253</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126</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t="s">
        <v>126</v>
      </c>
      <c r="CS40" s="680"/>
      <c r="CT40" s="680"/>
      <c r="CU40" s="680"/>
      <c r="CV40" s="680"/>
      <c r="CW40" s="680"/>
      <c r="CX40" s="680"/>
      <c r="CY40" s="681"/>
      <c r="CZ40" s="684" t="s">
        <v>238</v>
      </c>
      <c r="DA40" s="713"/>
      <c r="DB40" s="713"/>
      <c r="DC40" s="717"/>
      <c r="DD40" s="688" t="s">
        <v>126</v>
      </c>
      <c r="DE40" s="680"/>
      <c r="DF40" s="680"/>
      <c r="DG40" s="680"/>
      <c r="DH40" s="680"/>
      <c r="DI40" s="680"/>
      <c r="DJ40" s="680"/>
      <c r="DK40" s="681"/>
      <c r="DL40" s="688" t="s">
        <v>238</v>
      </c>
      <c r="DM40" s="680"/>
      <c r="DN40" s="680"/>
      <c r="DO40" s="680"/>
      <c r="DP40" s="680"/>
      <c r="DQ40" s="680"/>
      <c r="DR40" s="680"/>
      <c r="DS40" s="680"/>
      <c r="DT40" s="680"/>
      <c r="DU40" s="680"/>
      <c r="DV40" s="681"/>
      <c r="DW40" s="684" t="s">
        <v>134</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1402868</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331</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238</v>
      </c>
      <c r="DA41" s="713"/>
      <c r="DB41" s="713"/>
      <c r="DC41" s="717"/>
      <c r="DD41" s="688" t="s">
        <v>270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2861109</v>
      </c>
      <c r="CS42" s="680"/>
      <c r="CT42" s="680"/>
      <c r="CU42" s="680"/>
      <c r="CV42" s="680"/>
      <c r="CW42" s="680"/>
      <c r="CX42" s="680"/>
      <c r="CY42" s="681"/>
      <c r="CZ42" s="684">
        <v>14.4</v>
      </c>
      <c r="DA42" s="685"/>
      <c r="DB42" s="685"/>
      <c r="DC42" s="780"/>
      <c r="DD42" s="688">
        <v>541334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83670</v>
      </c>
      <c r="CS43" s="715"/>
      <c r="CT43" s="715"/>
      <c r="CU43" s="715"/>
      <c r="CV43" s="715"/>
      <c r="CW43" s="715"/>
      <c r="CX43" s="715"/>
      <c r="CY43" s="716"/>
      <c r="CZ43" s="684">
        <v>0.4</v>
      </c>
      <c r="DA43" s="713"/>
      <c r="DB43" s="713"/>
      <c r="DC43" s="717"/>
      <c r="DD43" s="688">
        <v>83670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2838569</v>
      </c>
      <c r="CS44" s="680"/>
      <c r="CT44" s="680"/>
      <c r="CU44" s="680"/>
      <c r="CV44" s="680"/>
      <c r="CW44" s="680"/>
      <c r="CX44" s="680"/>
      <c r="CY44" s="681"/>
      <c r="CZ44" s="684">
        <v>14.3</v>
      </c>
      <c r="DA44" s="685"/>
      <c r="DB44" s="685"/>
      <c r="DC44" s="780"/>
      <c r="DD44" s="688">
        <v>541194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1568984</v>
      </c>
      <c r="CS45" s="715"/>
      <c r="CT45" s="715"/>
      <c r="CU45" s="715"/>
      <c r="CV45" s="715"/>
      <c r="CW45" s="715"/>
      <c r="CX45" s="715"/>
      <c r="CY45" s="716"/>
      <c r="CZ45" s="684">
        <v>7.9</v>
      </c>
      <c r="DA45" s="713"/>
      <c r="DB45" s="713"/>
      <c r="DC45" s="717"/>
      <c r="DD45" s="688">
        <v>72532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1269065</v>
      </c>
      <c r="CS46" s="680"/>
      <c r="CT46" s="680"/>
      <c r="CU46" s="680"/>
      <c r="CV46" s="680"/>
      <c r="CW46" s="680"/>
      <c r="CX46" s="680"/>
      <c r="CY46" s="681"/>
      <c r="CZ46" s="684">
        <v>6.4</v>
      </c>
      <c r="DA46" s="685"/>
      <c r="DB46" s="685"/>
      <c r="DC46" s="780"/>
      <c r="DD46" s="688">
        <v>468142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22540</v>
      </c>
      <c r="CS47" s="715"/>
      <c r="CT47" s="715"/>
      <c r="CU47" s="715"/>
      <c r="CV47" s="715"/>
      <c r="CW47" s="715"/>
      <c r="CX47" s="715"/>
      <c r="CY47" s="716"/>
      <c r="CZ47" s="684">
        <v>0.1</v>
      </c>
      <c r="DA47" s="713"/>
      <c r="DB47" s="713"/>
      <c r="DC47" s="717"/>
      <c r="DD47" s="688">
        <v>140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270</v>
      </c>
      <c r="DA48" s="685"/>
      <c r="DB48" s="685"/>
      <c r="DC48" s="780"/>
      <c r="DD48" s="688" t="s">
        <v>270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19850713</v>
      </c>
      <c r="CS49" s="749"/>
      <c r="CT49" s="749"/>
      <c r="CU49" s="749"/>
      <c r="CV49" s="749"/>
      <c r="CW49" s="749"/>
      <c r="CX49" s="749"/>
      <c r="CY49" s="781"/>
      <c r="CZ49" s="764">
        <v>100</v>
      </c>
      <c r="DA49" s="782"/>
      <c r="DB49" s="782"/>
      <c r="DC49" s="783"/>
      <c r="DD49" s="784">
        <v>12716475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7lrNIKB6PzAo65+3cCbWWysi/NKE2ayi0YKUuLxuBcREBndGGooP6rgYnXNArndhH46dFA3HOl3VAyQ2QhJnQ==" saltValue="elUOZLSaA7I9019rShao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20534</v>
      </c>
      <c r="R7" s="815"/>
      <c r="S7" s="815"/>
      <c r="T7" s="815"/>
      <c r="U7" s="815"/>
      <c r="V7" s="815">
        <v>20024</v>
      </c>
      <c r="W7" s="815"/>
      <c r="X7" s="815"/>
      <c r="Y7" s="815"/>
      <c r="Z7" s="815"/>
      <c r="AA7" s="815">
        <v>510</v>
      </c>
      <c r="AB7" s="815"/>
      <c r="AC7" s="815"/>
      <c r="AD7" s="815"/>
      <c r="AE7" s="816"/>
      <c r="AF7" s="817">
        <v>466</v>
      </c>
      <c r="AG7" s="818"/>
      <c r="AH7" s="818"/>
      <c r="AI7" s="818"/>
      <c r="AJ7" s="819"/>
      <c r="AK7" s="854">
        <v>17</v>
      </c>
      <c r="AL7" s="855"/>
      <c r="AM7" s="855"/>
      <c r="AN7" s="855"/>
      <c r="AO7" s="855"/>
      <c r="AP7" s="855">
        <v>17297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-7</v>
      </c>
      <c r="CI7" s="852"/>
      <c r="CJ7" s="852"/>
      <c r="CK7" s="852"/>
      <c r="CL7" s="853"/>
      <c r="CM7" s="851">
        <v>346</v>
      </c>
      <c r="CN7" s="852"/>
      <c r="CO7" s="852"/>
      <c r="CP7" s="852"/>
      <c r="CQ7" s="853"/>
      <c r="CR7" s="851">
        <v>300</v>
      </c>
      <c r="CS7" s="852"/>
      <c r="CT7" s="852"/>
      <c r="CU7" s="852"/>
      <c r="CV7" s="853"/>
      <c r="CW7" s="851">
        <v>3</v>
      </c>
      <c r="CX7" s="852"/>
      <c r="CY7" s="852"/>
      <c r="CZ7" s="852"/>
      <c r="DA7" s="853"/>
      <c r="DB7" s="851" t="s">
        <v>580</v>
      </c>
      <c r="DC7" s="852"/>
      <c r="DD7" s="852"/>
      <c r="DE7" s="852"/>
      <c r="DF7" s="853"/>
      <c r="DG7" s="851" t="s">
        <v>580</v>
      </c>
      <c r="DH7" s="852"/>
      <c r="DI7" s="852"/>
      <c r="DJ7" s="852"/>
      <c r="DK7" s="853"/>
      <c r="DL7" s="851" t="s">
        <v>580</v>
      </c>
      <c r="DM7" s="852"/>
      <c r="DN7" s="852"/>
      <c r="DO7" s="852"/>
      <c r="DP7" s="853"/>
      <c r="DQ7" s="851" t="s">
        <v>580</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t="s">
        <v>575</v>
      </c>
      <c r="AB8" s="839"/>
      <c r="AC8" s="839"/>
      <c r="AD8" s="839"/>
      <c r="AE8" s="840"/>
      <c r="AF8" s="841" t="s">
        <v>126</v>
      </c>
      <c r="AG8" s="842"/>
      <c r="AH8" s="842"/>
      <c r="AI8" s="842"/>
      <c r="AJ8" s="843"/>
      <c r="AK8" s="844">
        <v>0</v>
      </c>
      <c r="AL8" s="845"/>
      <c r="AM8" s="845"/>
      <c r="AN8" s="845"/>
      <c r="AO8" s="845"/>
      <c r="AP8" s="845" t="s">
        <v>575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61">
        <v>4</v>
      </c>
      <c r="CI8" s="862"/>
      <c r="CJ8" s="862"/>
      <c r="CK8" s="862"/>
      <c r="CL8" s="863"/>
      <c r="CM8" s="861">
        <v>2</v>
      </c>
      <c r="CN8" s="862"/>
      <c r="CO8" s="862"/>
      <c r="CP8" s="862"/>
      <c r="CQ8" s="863"/>
      <c r="CR8" s="861">
        <v>1</v>
      </c>
      <c r="CS8" s="862"/>
      <c r="CT8" s="862"/>
      <c r="CU8" s="862"/>
      <c r="CV8" s="863"/>
      <c r="CW8" s="861" t="s">
        <v>580</v>
      </c>
      <c r="CX8" s="862"/>
      <c r="CY8" s="862"/>
      <c r="CZ8" s="862"/>
      <c r="DA8" s="863"/>
      <c r="DB8" s="861" t="s">
        <v>580</v>
      </c>
      <c r="DC8" s="862"/>
      <c r="DD8" s="862"/>
      <c r="DE8" s="862"/>
      <c r="DF8" s="863"/>
      <c r="DG8" s="861" t="s">
        <v>580</v>
      </c>
      <c r="DH8" s="862"/>
      <c r="DI8" s="862"/>
      <c r="DJ8" s="862"/>
      <c r="DK8" s="863"/>
      <c r="DL8" s="861" t="s">
        <v>580</v>
      </c>
      <c r="DM8" s="862"/>
      <c r="DN8" s="862"/>
      <c r="DO8" s="862"/>
      <c r="DP8" s="863"/>
      <c r="DQ8" s="861" t="s">
        <v>580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20361</v>
      </c>
      <c r="R23" s="874"/>
      <c r="S23" s="874"/>
      <c r="T23" s="874"/>
      <c r="U23" s="874"/>
      <c r="V23" s="874">
        <v>19851</v>
      </c>
      <c r="W23" s="874"/>
      <c r="X23" s="874"/>
      <c r="Y23" s="874"/>
      <c r="Z23" s="874"/>
      <c r="AA23" s="874">
        <v>510</v>
      </c>
      <c r="AB23" s="874"/>
      <c r="AC23" s="874"/>
      <c r="AD23" s="874"/>
      <c r="AE23" s="875"/>
      <c r="AF23" s="876">
        <v>466</v>
      </c>
      <c r="AG23" s="874"/>
      <c r="AH23" s="874"/>
      <c r="AI23" s="874"/>
      <c r="AJ23" s="877"/>
      <c r="AK23" s="878"/>
      <c r="AL23" s="879"/>
      <c r="AM23" s="879"/>
      <c r="AN23" s="879"/>
      <c r="AO23" s="879"/>
      <c r="AP23" s="874">
        <v>17297</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6766</v>
      </c>
      <c r="R28" s="903"/>
      <c r="S28" s="903"/>
      <c r="T28" s="903"/>
      <c r="U28" s="903"/>
      <c r="V28" s="903">
        <v>6471</v>
      </c>
      <c r="W28" s="903"/>
      <c r="X28" s="903"/>
      <c r="Y28" s="903"/>
      <c r="Z28" s="903"/>
      <c r="AA28" s="903">
        <v>295</v>
      </c>
      <c r="AB28" s="903"/>
      <c r="AC28" s="903"/>
      <c r="AD28" s="903"/>
      <c r="AE28" s="904"/>
      <c r="AF28" s="905">
        <v>295</v>
      </c>
      <c r="AG28" s="903"/>
      <c r="AH28" s="903"/>
      <c r="AI28" s="903"/>
      <c r="AJ28" s="906"/>
      <c r="AK28" s="907">
        <v>508</v>
      </c>
      <c r="AL28" s="898"/>
      <c r="AM28" s="898"/>
      <c r="AN28" s="898"/>
      <c r="AO28" s="898"/>
      <c r="AP28" s="898" t="s">
        <v>575</v>
      </c>
      <c r="AQ28" s="898"/>
      <c r="AR28" s="898"/>
      <c r="AS28" s="898"/>
      <c r="AT28" s="898"/>
      <c r="AU28" s="898" t="s">
        <v>575</v>
      </c>
      <c r="AV28" s="898"/>
      <c r="AW28" s="898"/>
      <c r="AX28" s="898"/>
      <c r="AY28" s="898"/>
      <c r="AZ28" s="899" t="s">
        <v>575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4859</v>
      </c>
      <c r="R29" s="839"/>
      <c r="S29" s="839"/>
      <c r="T29" s="839"/>
      <c r="U29" s="839"/>
      <c r="V29" s="839">
        <v>4704</v>
      </c>
      <c r="W29" s="839"/>
      <c r="X29" s="839"/>
      <c r="Y29" s="839"/>
      <c r="Z29" s="839"/>
      <c r="AA29" s="839">
        <v>155</v>
      </c>
      <c r="AB29" s="839"/>
      <c r="AC29" s="839"/>
      <c r="AD29" s="839"/>
      <c r="AE29" s="840"/>
      <c r="AF29" s="841">
        <v>155</v>
      </c>
      <c r="AG29" s="842"/>
      <c r="AH29" s="842"/>
      <c r="AI29" s="842"/>
      <c r="AJ29" s="843"/>
      <c r="AK29" s="910">
        <v>685</v>
      </c>
      <c r="AL29" s="911"/>
      <c r="AM29" s="911"/>
      <c r="AN29" s="911"/>
      <c r="AO29" s="911"/>
      <c r="AP29" s="911" t="s">
        <v>576</v>
      </c>
      <c r="AQ29" s="911"/>
      <c r="AR29" s="911"/>
      <c r="AS29" s="911"/>
      <c r="AT29" s="911"/>
      <c r="AU29" s="911" t="s">
        <v>577</v>
      </c>
      <c r="AV29" s="911"/>
      <c r="AW29" s="911"/>
      <c r="AX29" s="911"/>
      <c r="AY29" s="911"/>
      <c r="AZ29" s="912" t="s">
        <v>575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957</v>
      </c>
      <c r="R30" s="839"/>
      <c r="S30" s="839"/>
      <c r="T30" s="839"/>
      <c r="U30" s="839"/>
      <c r="V30" s="839">
        <v>917</v>
      </c>
      <c r="W30" s="839"/>
      <c r="X30" s="839"/>
      <c r="Y30" s="839"/>
      <c r="Z30" s="839"/>
      <c r="AA30" s="839">
        <v>40</v>
      </c>
      <c r="AB30" s="839"/>
      <c r="AC30" s="839"/>
      <c r="AD30" s="839"/>
      <c r="AE30" s="840"/>
      <c r="AF30" s="841">
        <v>40</v>
      </c>
      <c r="AG30" s="842"/>
      <c r="AH30" s="842"/>
      <c r="AI30" s="842"/>
      <c r="AJ30" s="843"/>
      <c r="AK30" s="910">
        <v>166</v>
      </c>
      <c r="AL30" s="911"/>
      <c r="AM30" s="911"/>
      <c r="AN30" s="911"/>
      <c r="AO30" s="911"/>
      <c r="AP30" s="911" t="s">
        <v>575</v>
      </c>
      <c r="AQ30" s="911"/>
      <c r="AR30" s="911"/>
      <c r="AS30" s="911"/>
      <c r="AT30" s="911"/>
      <c r="AU30" s="911" t="s">
        <v>575</v>
      </c>
      <c r="AV30" s="911"/>
      <c r="AW30" s="911"/>
      <c r="AX30" s="911"/>
      <c r="AY30" s="911"/>
      <c r="AZ30" s="912" t="s">
        <v>575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1182</v>
      </c>
      <c r="R31" s="839"/>
      <c r="S31" s="839"/>
      <c r="T31" s="839"/>
      <c r="U31" s="839"/>
      <c r="V31" s="839">
        <v>1087</v>
      </c>
      <c r="W31" s="839"/>
      <c r="X31" s="839"/>
      <c r="Y31" s="839"/>
      <c r="Z31" s="839"/>
      <c r="AA31" s="839">
        <v>95</v>
      </c>
      <c r="AB31" s="839"/>
      <c r="AC31" s="839"/>
      <c r="AD31" s="839"/>
      <c r="AE31" s="840"/>
      <c r="AF31" s="841">
        <v>1464</v>
      </c>
      <c r="AG31" s="842"/>
      <c r="AH31" s="842"/>
      <c r="AI31" s="842"/>
      <c r="AJ31" s="843"/>
      <c r="AK31" s="910">
        <v>34</v>
      </c>
      <c r="AL31" s="911"/>
      <c r="AM31" s="911"/>
      <c r="AN31" s="911"/>
      <c r="AO31" s="911"/>
      <c r="AP31" s="911">
        <v>1954</v>
      </c>
      <c r="AQ31" s="911"/>
      <c r="AR31" s="911"/>
      <c r="AS31" s="911"/>
      <c r="AT31" s="911"/>
      <c r="AU31" s="911">
        <v>10</v>
      </c>
      <c r="AV31" s="911"/>
      <c r="AW31" s="911"/>
      <c r="AX31" s="911"/>
      <c r="AY31" s="911"/>
      <c r="AZ31" s="912" t="s">
        <v>575</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1566</v>
      </c>
      <c r="R32" s="839"/>
      <c r="S32" s="839"/>
      <c r="T32" s="839"/>
      <c r="U32" s="839"/>
      <c r="V32" s="839">
        <v>1518</v>
      </c>
      <c r="W32" s="839"/>
      <c r="X32" s="839"/>
      <c r="Y32" s="839"/>
      <c r="Z32" s="839"/>
      <c r="AA32" s="839">
        <v>48</v>
      </c>
      <c r="AB32" s="839"/>
      <c r="AC32" s="839"/>
      <c r="AD32" s="839"/>
      <c r="AE32" s="840"/>
      <c r="AF32" s="841">
        <v>508</v>
      </c>
      <c r="AG32" s="842"/>
      <c r="AH32" s="842"/>
      <c r="AI32" s="842"/>
      <c r="AJ32" s="843"/>
      <c r="AK32" s="910">
        <v>341</v>
      </c>
      <c r="AL32" s="911"/>
      <c r="AM32" s="911"/>
      <c r="AN32" s="911"/>
      <c r="AO32" s="911"/>
      <c r="AP32" s="911">
        <v>7141</v>
      </c>
      <c r="AQ32" s="911"/>
      <c r="AR32" s="911"/>
      <c r="AS32" s="911"/>
      <c r="AT32" s="911"/>
      <c r="AU32" s="911">
        <v>2692</v>
      </c>
      <c r="AV32" s="911"/>
      <c r="AW32" s="911"/>
      <c r="AX32" s="911"/>
      <c r="AY32" s="911"/>
      <c r="AZ32" s="912" t="s">
        <v>575</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2462</v>
      </c>
      <c r="AG63" s="922"/>
      <c r="AH63" s="922"/>
      <c r="AI63" s="922"/>
      <c r="AJ63" s="923"/>
      <c r="AK63" s="924"/>
      <c r="AL63" s="919"/>
      <c r="AM63" s="919"/>
      <c r="AN63" s="919"/>
      <c r="AO63" s="919"/>
      <c r="AP63" s="922">
        <v>9095</v>
      </c>
      <c r="AQ63" s="922"/>
      <c r="AR63" s="922"/>
      <c r="AS63" s="922"/>
      <c r="AT63" s="922"/>
      <c r="AU63" s="922">
        <v>2702</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390</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36.75" customHeight="1" thickTop="1" x14ac:dyDescent="0.15">
      <c r="A68" s="258">
        <v>1</v>
      </c>
      <c r="B68" s="949" t="s">
        <v>581</v>
      </c>
      <c r="C68" s="950"/>
      <c r="D68" s="950"/>
      <c r="E68" s="950"/>
      <c r="F68" s="950"/>
      <c r="G68" s="950"/>
      <c r="H68" s="950"/>
      <c r="I68" s="950"/>
      <c r="J68" s="950"/>
      <c r="K68" s="950"/>
      <c r="L68" s="950"/>
      <c r="M68" s="950"/>
      <c r="N68" s="950"/>
      <c r="O68" s="950"/>
      <c r="P68" s="951"/>
      <c r="Q68" s="952">
        <v>194</v>
      </c>
      <c r="R68" s="946"/>
      <c r="S68" s="946"/>
      <c r="T68" s="946"/>
      <c r="U68" s="946"/>
      <c r="V68" s="946">
        <v>179</v>
      </c>
      <c r="W68" s="946"/>
      <c r="X68" s="946"/>
      <c r="Y68" s="946"/>
      <c r="Z68" s="946"/>
      <c r="AA68" s="946">
        <v>16</v>
      </c>
      <c r="AB68" s="946"/>
      <c r="AC68" s="946"/>
      <c r="AD68" s="946"/>
      <c r="AE68" s="946"/>
      <c r="AF68" s="946">
        <v>16</v>
      </c>
      <c r="AG68" s="946"/>
      <c r="AH68" s="946"/>
      <c r="AI68" s="946"/>
      <c r="AJ68" s="946"/>
      <c r="AK68" s="946" t="s">
        <v>511</v>
      </c>
      <c r="AL68" s="946"/>
      <c r="AM68" s="946"/>
      <c r="AN68" s="946"/>
      <c r="AO68" s="946"/>
      <c r="AP68" s="946" t="s">
        <v>511</v>
      </c>
      <c r="AQ68" s="946"/>
      <c r="AR68" s="946"/>
      <c r="AS68" s="946"/>
      <c r="AT68" s="946"/>
      <c r="AU68" s="946" t="s">
        <v>575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36.75" customHeight="1" x14ac:dyDescent="0.15">
      <c r="A69" s="261">
        <v>2</v>
      </c>
      <c r="B69" s="953" t="s">
        <v>582</v>
      </c>
      <c r="C69" s="954"/>
      <c r="D69" s="954"/>
      <c r="E69" s="954"/>
      <c r="F69" s="954"/>
      <c r="G69" s="954"/>
      <c r="H69" s="954"/>
      <c r="I69" s="954"/>
      <c r="J69" s="954"/>
      <c r="K69" s="954"/>
      <c r="L69" s="954"/>
      <c r="M69" s="954"/>
      <c r="N69" s="954"/>
      <c r="O69" s="954"/>
      <c r="P69" s="955"/>
      <c r="Q69" s="956">
        <v>1167375</v>
      </c>
      <c r="R69" s="957"/>
      <c r="S69" s="957"/>
      <c r="T69" s="957"/>
      <c r="U69" s="957"/>
      <c r="V69" s="957">
        <v>1136425</v>
      </c>
      <c r="W69" s="957"/>
      <c r="X69" s="957"/>
      <c r="Y69" s="957"/>
      <c r="Z69" s="957"/>
      <c r="AA69" s="957">
        <v>30950</v>
      </c>
      <c r="AB69" s="957"/>
      <c r="AC69" s="957"/>
      <c r="AD69" s="957"/>
      <c r="AE69" s="957"/>
      <c r="AF69" s="957">
        <v>30950</v>
      </c>
      <c r="AG69" s="957"/>
      <c r="AH69" s="957"/>
      <c r="AI69" s="957"/>
      <c r="AJ69" s="957"/>
      <c r="AK69" s="957">
        <v>7000</v>
      </c>
      <c r="AL69" s="957"/>
      <c r="AM69" s="957"/>
      <c r="AN69" s="957"/>
      <c r="AO69" s="957"/>
      <c r="AP69" s="957" t="s">
        <v>511</v>
      </c>
      <c r="AQ69" s="957"/>
      <c r="AR69" s="957"/>
      <c r="AS69" s="957"/>
      <c r="AT69" s="957"/>
      <c r="AU69" s="957" t="s">
        <v>575</v>
      </c>
      <c r="AV69" s="957"/>
      <c r="AW69" s="957"/>
      <c r="AX69" s="957"/>
      <c r="AY69" s="957"/>
      <c r="AZ69" s="958"/>
      <c r="BA69" s="958"/>
      <c r="BB69" s="958"/>
      <c r="BC69" s="958"/>
      <c r="BD69" s="959"/>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36.75" customHeight="1" x14ac:dyDescent="0.15">
      <c r="A70" s="261">
        <v>3</v>
      </c>
      <c r="B70" s="953" t="s">
        <v>591</v>
      </c>
      <c r="C70" s="954"/>
      <c r="D70" s="954"/>
      <c r="E70" s="954"/>
      <c r="F70" s="954"/>
      <c r="G70" s="954"/>
      <c r="H70" s="954"/>
      <c r="I70" s="954"/>
      <c r="J70" s="954"/>
      <c r="K70" s="954"/>
      <c r="L70" s="954"/>
      <c r="M70" s="954"/>
      <c r="N70" s="954"/>
      <c r="O70" s="954"/>
      <c r="P70" s="955"/>
      <c r="Q70" s="956">
        <v>39841</v>
      </c>
      <c r="R70" s="957"/>
      <c r="S70" s="957"/>
      <c r="T70" s="957"/>
      <c r="U70" s="957"/>
      <c r="V70" s="957">
        <v>33505</v>
      </c>
      <c r="W70" s="957"/>
      <c r="X70" s="957"/>
      <c r="Y70" s="957"/>
      <c r="Z70" s="957"/>
      <c r="AA70" s="957">
        <v>6336</v>
      </c>
      <c r="AB70" s="957"/>
      <c r="AC70" s="957"/>
      <c r="AD70" s="957"/>
      <c r="AE70" s="957"/>
      <c r="AF70" s="957">
        <v>18410</v>
      </c>
      <c r="AG70" s="957"/>
      <c r="AH70" s="957"/>
      <c r="AI70" s="957"/>
      <c r="AJ70" s="957"/>
      <c r="AK70" s="957" t="s">
        <v>588</v>
      </c>
      <c r="AL70" s="957"/>
      <c r="AM70" s="957"/>
      <c r="AN70" s="957"/>
      <c r="AO70" s="957"/>
      <c r="AP70" s="957">
        <v>124747</v>
      </c>
      <c r="AQ70" s="957"/>
      <c r="AR70" s="957"/>
      <c r="AS70" s="957"/>
      <c r="AT70" s="957"/>
      <c r="AU70" s="957" t="s">
        <v>575</v>
      </c>
      <c r="AV70" s="957"/>
      <c r="AW70" s="957"/>
      <c r="AX70" s="957"/>
      <c r="AY70" s="957"/>
      <c r="AZ70" s="958"/>
      <c r="BA70" s="958"/>
      <c r="BB70" s="958"/>
      <c r="BC70" s="958"/>
      <c r="BD70" s="959"/>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60" t="s">
        <v>589</v>
      </c>
      <c r="C71" s="961"/>
      <c r="D71" s="961"/>
      <c r="E71" s="961"/>
      <c r="F71" s="961"/>
      <c r="G71" s="961"/>
      <c r="H71" s="961"/>
      <c r="I71" s="961"/>
      <c r="J71" s="961"/>
      <c r="K71" s="961"/>
      <c r="L71" s="961"/>
      <c r="M71" s="961"/>
      <c r="N71" s="961"/>
      <c r="O71" s="961"/>
      <c r="P71" s="962"/>
      <c r="Q71" s="963">
        <v>7860</v>
      </c>
      <c r="R71" s="911"/>
      <c r="S71" s="911"/>
      <c r="T71" s="911"/>
      <c r="U71" s="911"/>
      <c r="V71" s="911">
        <v>5951</v>
      </c>
      <c r="W71" s="911"/>
      <c r="X71" s="911"/>
      <c r="Y71" s="911"/>
      <c r="Z71" s="911"/>
      <c r="AA71" s="911">
        <v>1909</v>
      </c>
      <c r="AB71" s="911"/>
      <c r="AC71" s="911"/>
      <c r="AD71" s="911"/>
      <c r="AE71" s="911"/>
      <c r="AF71" s="911">
        <v>17771</v>
      </c>
      <c r="AG71" s="911"/>
      <c r="AH71" s="911"/>
      <c r="AI71" s="911"/>
      <c r="AJ71" s="911"/>
      <c r="AK71" s="911" t="s">
        <v>511</v>
      </c>
      <c r="AL71" s="911"/>
      <c r="AM71" s="911"/>
      <c r="AN71" s="911"/>
      <c r="AO71" s="911"/>
      <c r="AP71" s="911">
        <v>15061</v>
      </c>
      <c r="AQ71" s="911"/>
      <c r="AR71" s="911"/>
      <c r="AS71" s="911"/>
      <c r="AT71" s="911"/>
      <c r="AU71" s="911" t="s">
        <v>511</v>
      </c>
      <c r="AV71" s="911"/>
      <c r="AW71" s="911"/>
      <c r="AX71" s="911"/>
      <c r="AY71" s="911"/>
      <c r="AZ71" s="958"/>
      <c r="BA71" s="958"/>
      <c r="BB71" s="958"/>
      <c r="BC71" s="958"/>
      <c r="BD71" s="959"/>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60" t="s">
        <v>590</v>
      </c>
      <c r="C72" s="961"/>
      <c r="D72" s="961"/>
      <c r="E72" s="961"/>
      <c r="F72" s="961"/>
      <c r="G72" s="961"/>
      <c r="H72" s="961"/>
      <c r="I72" s="961"/>
      <c r="J72" s="961"/>
      <c r="K72" s="961"/>
      <c r="L72" s="961"/>
      <c r="M72" s="961"/>
      <c r="N72" s="961"/>
      <c r="O72" s="961"/>
      <c r="P72" s="962"/>
      <c r="Q72" s="963">
        <v>2239</v>
      </c>
      <c r="R72" s="911"/>
      <c r="S72" s="911"/>
      <c r="T72" s="911"/>
      <c r="U72" s="911"/>
      <c r="V72" s="911">
        <v>2121</v>
      </c>
      <c r="W72" s="911"/>
      <c r="X72" s="911"/>
      <c r="Y72" s="911"/>
      <c r="Z72" s="911"/>
      <c r="AA72" s="911">
        <v>118</v>
      </c>
      <c r="AB72" s="911"/>
      <c r="AC72" s="911"/>
      <c r="AD72" s="911"/>
      <c r="AE72" s="911"/>
      <c r="AF72" s="911">
        <v>118</v>
      </c>
      <c r="AG72" s="911"/>
      <c r="AH72" s="911"/>
      <c r="AI72" s="911"/>
      <c r="AJ72" s="911"/>
      <c r="AK72" s="911">
        <v>50</v>
      </c>
      <c r="AL72" s="911"/>
      <c r="AM72" s="911"/>
      <c r="AN72" s="911"/>
      <c r="AO72" s="911"/>
      <c r="AP72" s="911">
        <v>13</v>
      </c>
      <c r="AQ72" s="911"/>
      <c r="AR72" s="911"/>
      <c r="AS72" s="911"/>
      <c r="AT72" s="911"/>
      <c r="AU72" s="911">
        <v>2</v>
      </c>
      <c r="AV72" s="911"/>
      <c r="AW72" s="911"/>
      <c r="AX72" s="911"/>
      <c r="AY72" s="911"/>
      <c r="AZ72" s="958"/>
      <c r="BA72" s="958"/>
      <c r="BB72" s="958"/>
      <c r="BC72" s="958"/>
      <c r="BD72" s="959"/>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60"/>
      <c r="C73" s="961"/>
      <c r="D73" s="961"/>
      <c r="E73" s="961"/>
      <c r="F73" s="961"/>
      <c r="G73" s="961"/>
      <c r="H73" s="961"/>
      <c r="I73" s="961"/>
      <c r="J73" s="961"/>
      <c r="K73" s="961"/>
      <c r="L73" s="961"/>
      <c r="M73" s="961"/>
      <c r="N73" s="961"/>
      <c r="O73" s="961"/>
      <c r="P73" s="962"/>
      <c r="Q73" s="963"/>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8"/>
      <c r="BA73" s="958"/>
      <c r="BB73" s="958"/>
      <c r="BC73" s="958"/>
      <c r="BD73" s="959"/>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60"/>
      <c r="C74" s="961"/>
      <c r="D74" s="961"/>
      <c r="E74" s="961"/>
      <c r="F74" s="961"/>
      <c r="G74" s="961"/>
      <c r="H74" s="961"/>
      <c r="I74" s="961"/>
      <c r="J74" s="961"/>
      <c r="K74" s="961"/>
      <c r="L74" s="961"/>
      <c r="M74" s="961"/>
      <c r="N74" s="961"/>
      <c r="O74" s="961"/>
      <c r="P74" s="962"/>
      <c r="Q74" s="963"/>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8"/>
      <c r="BA74" s="958"/>
      <c r="BB74" s="958"/>
      <c r="BC74" s="958"/>
      <c r="BD74" s="959"/>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60"/>
      <c r="C75" s="961"/>
      <c r="D75" s="961"/>
      <c r="E75" s="961"/>
      <c r="F75" s="961"/>
      <c r="G75" s="961"/>
      <c r="H75" s="961"/>
      <c r="I75" s="961"/>
      <c r="J75" s="961"/>
      <c r="K75" s="961"/>
      <c r="L75" s="961"/>
      <c r="M75" s="961"/>
      <c r="N75" s="961"/>
      <c r="O75" s="961"/>
      <c r="P75" s="962"/>
      <c r="Q75" s="964"/>
      <c r="R75" s="965"/>
      <c r="S75" s="965"/>
      <c r="T75" s="965"/>
      <c r="U75" s="910"/>
      <c r="V75" s="966"/>
      <c r="W75" s="965"/>
      <c r="X75" s="965"/>
      <c r="Y75" s="965"/>
      <c r="Z75" s="910"/>
      <c r="AA75" s="966"/>
      <c r="AB75" s="965"/>
      <c r="AC75" s="965"/>
      <c r="AD75" s="965"/>
      <c r="AE75" s="910"/>
      <c r="AF75" s="966"/>
      <c r="AG75" s="965"/>
      <c r="AH75" s="965"/>
      <c r="AI75" s="965"/>
      <c r="AJ75" s="910"/>
      <c r="AK75" s="966"/>
      <c r="AL75" s="965"/>
      <c r="AM75" s="965"/>
      <c r="AN75" s="965"/>
      <c r="AO75" s="910"/>
      <c r="AP75" s="966"/>
      <c r="AQ75" s="965"/>
      <c r="AR75" s="965"/>
      <c r="AS75" s="965"/>
      <c r="AT75" s="910"/>
      <c r="AU75" s="966"/>
      <c r="AV75" s="965"/>
      <c r="AW75" s="965"/>
      <c r="AX75" s="965"/>
      <c r="AY75" s="910"/>
      <c r="AZ75" s="958"/>
      <c r="BA75" s="958"/>
      <c r="BB75" s="958"/>
      <c r="BC75" s="958"/>
      <c r="BD75" s="959"/>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60"/>
      <c r="C76" s="961"/>
      <c r="D76" s="961"/>
      <c r="E76" s="961"/>
      <c r="F76" s="961"/>
      <c r="G76" s="961"/>
      <c r="H76" s="961"/>
      <c r="I76" s="961"/>
      <c r="J76" s="961"/>
      <c r="K76" s="961"/>
      <c r="L76" s="961"/>
      <c r="M76" s="961"/>
      <c r="N76" s="961"/>
      <c r="O76" s="961"/>
      <c r="P76" s="962"/>
      <c r="Q76" s="964"/>
      <c r="R76" s="965"/>
      <c r="S76" s="965"/>
      <c r="T76" s="965"/>
      <c r="U76" s="910"/>
      <c r="V76" s="966"/>
      <c r="W76" s="965"/>
      <c r="X76" s="965"/>
      <c r="Y76" s="965"/>
      <c r="Z76" s="910"/>
      <c r="AA76" s="966"/>
      <c r="AB76" s="965"/>
      <c r="AC76" s="965"/>
      <c r="AD76" s="965"/>
      <c r="AE76" s="910"/>
      <c r="AF76" s="966"/>
      <c r="AG76" s="965"/>
      <c r="AH76" s="965"/>
      <c r="AI76" s="965"/>
      <c r="AJ76" s="910"/>
      <c r="AK76" s="966"/>
      <c r="AL76" s="965"/>
      <c r="AM76" s="965"/>
      <c r="AN76" s="965"/>
      <c r="AO76" s="910"/>
      <c r="AP76" s="966"/>
      <c r="AQ76" s="965"/>
      <c r="AR76" s="965"/>
      <c r="AS76" s="965"/>
      <c r="AT76" s="910"/>
      <c r="AU76" s="966"/>
      <c r="AV76" s="965"/>
      <c r="AW76" s="965"/>
      <c r="AX76" s="965"/>
      <c r="AY76" s="910"/>
      <c r="AZ76" s="958"/>
      <c r="BA76" s="958"/>
      <c r="BB76" s="958"/>
      <c r="BC76" s="958"/>
      <c r="BD76" s="959"/>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60"/>
      <c r="C77" s="961"/>
      <c r="D77" s="961"/>
      <c r="E77" s="961"/>
      <c r="F77" s="961"/>
      <c r="G77" s="961"/>
      <c r="H77" s="961"/>
      <c r="I77" s="961"/>
      <c r="J77" s="961"/>
      <c r="K77" s="961"/>
      <c r="L77" s="961"/>
      <c r="M77" s="961"/>
      <c r="N77" s="961"/>
      <c r="O77" s="961"/>
      <c r="P77" s="962"/>
      <c r="Q77" s="964"/>
      <c r="R77" s="965"/>
      <c r="S77" s="965"/>
      <c r="T77" s="965"/>
      <c r="U77" s="910"/>
      <c r="V77" s="966"/>
      <c r="W77" s="965"/>
      <c r="X77" s="965"/>
      <c r="Y77" s="965"/>
      <c r="Z77" s="910"/>
      <c r="AA77" s="966"/>
      <c r="AB77" s="965"/>
      <c r="AC77" s="965"/>
      <c r="AD77" s="965"/>
      <c r="AE77" s="910"/>
      <c r="AF77" s="966"/>
      <c r="AG77" s="965"/>
      <c r="AH77" s="965"/>
      <c r="AI77" s="965"/>
      <c r="AJ77" s="910"/>
      <c r="AK77" s="966"/>
      <c r="AL77" s="965"/>
      <c r="AM77" s="965"/>
      <c r="AN77" s="965"/>
      <c r="AO77" s="910"/>
      <c r="AP77" s="966"/>
      <c r="AQ77" s="965"/>
      <c r="AR77" s="965"/>
      <c r="AS77" s="965"/>
      <c r="AT77" s="910"/>
      <c r="AU77" s="966"/>
      <c r="AV77" s="965"/>
      <c r="AW77" s="965"/>
      <c r="AX77" s="965"/>
      <c r="AY77" s="910"/>
      <c r="AZ77" s="958"/>
      <c r="BA77" s="958"/>
      <c r="BB77" s="958"/>
      <c r="BC77" s="958"/>
      <c r="BD77" s="959"/>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60"/>
      <c r="C78" s="961"/>
      <c r="D78" s="961"/>
      <c r="E78" s="961"/>
      <c r="F78" s="961"/>
      <c r="G78" s="961"/>
      <c r="H78" s="961"/>
      <c r="I78" s="961"/>
      <c r="J78" s="961"/>
      <c r="K78" s="961"/>
      <c r="L78" s="961"/>
      <c r="M78" s="961"/>
      <c r="N78" s="961"/>
      <c r="O78" s="961"/>
      <c r="P78" s="962"/>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8"/>
      <c r="BA78" s="958"/>
      <c r="BB78" s="958"/>
      <c r="BC78" s="958"/>
      <c r="BD78" s="959"/>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60"/>
      <c r="C79" s="961"/>
      <c r="D79" s="961"/>
      <c r="E79" s="961"/>
      <c r="F79" s="961"/>
      <c r="G79" s="961"/>
      <c r="H79" s="961"/>
      <c r="I79" s="961"/>
      <c r="J79" s="961"/>
      <c r="K79" s="961"/>
      <c r="L79" s="961"/>
      <c r="M79" s="961"/>
      <c r="N79" s="961"/>
      <c r="O79" s="961"/>
      <c r="P79" s="962"/>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8"/>
      <c r="BA79" s="958"/>
      <c r="BB79" s="958"/>
      <c r="BC79" s="958"/>
      <c r="BD79" s="959"/>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60"/>
      <c r="C80" s="961"/>
      <c r="D80" s="961"/>
      <c r="E80" s="961"/>
      <c r="F80" s="961"/>
      <c r="G80" s="961"/>
      <c r="H80" s="961"/>
      <c r="I80" s="961"/>
      <c r="J80" s="961"/>
      <c r="K80" s="961"/>
      <c r="L80" s="961"/>
      <c r="M80" s="961"/>
      <c r="N80" s="961"/>
      <c r="O80" s="961"/>
      <c r="P80" s="962"/>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8"/>
      <c r="BA80" s="958"/>
      <c r="BB80" s="958"/>
      <c r="BC80" s="958"/>
      <c r="BD80" s="959"/>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60"/>
      <c r="C81" s="961"/>
      <c r="D81" s="961"/>
      <c r="E81" s="961"/>
      <c r="F81" s="961"/>
      <c r="G81" s="961"/>
      <c r="H81" s="961"/>
      <c r="I81" s="961"/>
      <c r="J81" s="961"/>
      <c r="K81" s="961"/>
      <c r="L81" s="961"/>
      <c r="M81" s="961"/>
      <c r="N81" s="961"/>
      <c r="O81" s="961"/>
      <c r="P81" s="962"/>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8"/>
      <c r="BA81" s="958"/>
      <c r="BB81" s="958"/>
      <c r="BC81" s="958"/>
      <c r="BD81" s="959"/>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60"/>
      <c r="C82" s="961"/>
      <c r="D82" s="961"/>
      <c r="E82" s="961"/>
      <c r="F82" s="961"/>
      <c r="G82" s="961"/>
      <c r="H82" s="961"/>
      <c r="I82" s="961"/>
      <c r="J82" s="961"/>
      <c r="K82" s="961"/>
      <c r="L82" s="961"/>
      <c r="M82" s="961"/>
      <c r="N82" s="961"/>
      <c r="O82" s="961"/>
      <c r="P82" s="962"/>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8"/>
      <c r="BA82" s="958"/>
      <c r="BB82" s="958"/>
      <c r="BC82" s="958"/>
      <c r="BD82" s="959"/>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60"/>
      <c r="C83" s="961"/>
      <c r="D83" s="961"/>
      <c r="E83" s="961"/>
      <c r="F83" s="961"/>
      <c r="G83" s="961"/>
      <c r="H83" s="961"/>
      <c r="I83" s="961"/>
      <c r="J83" s="961"/>
      <c r="K83" s="961"/>
      <c r="L83" s="961"/>
      <c r="M83" s="961"/>
      <c r="N83" s="961"/>
      <c r="O83" s="961"/>
      <c r="P83" s="962"/>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8"/>
      <c r="BA83" s="958"/>
      <c r="BB83" s="958"/>
      <c r="BC83" s="958"/>
      <c r="BD83" s="959"/>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60"/>
      <c r="C84" s="961"/>
      <c r="D84" s="961"/>
      <c r="E84" s="961"/>
      <c r="F84" s="961"/>
      <c r="G84" s="961"/>
      <c r="H84" s="961"/>
      <c r="I84" s="961"/>
      <c r="J84" s="961"/>
      <c r="K84" s="961"/>
      <c r="L84" s="961"/>
      <c r="M84" s="961"/>
      <c r="N84" s="961"/>
      <c r="O84" s="961"/>
      <c r="P84" s="962"/>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8"/>
      <c r="BA84" s="958"/>
      <c r="BB84" s="958"/>
      <c r="BC84" s="958"/>
      <c r="BD84" s="959"/>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60"/>
      <c r="C85" s="961"/>
      <c r="D85" s="961"/>
      <c r="E85" s="961"/>
      <c r="F85" s="961"/>
      <c r="G85" s="961"/>
      <c r="H85" s="961"/>
      <c r="I85" s="961"/>
      <c r="J85" s="961"/>
      <c r="K85" s="961"/>
      <c r="L85" s="961"/>
      <c r="M85" s="961"/>
      <c r="N85" s="961"/>
      <c r="O85" s="961"/>
      <c r="P85" s="962"/>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8"/>
      <c r="BA85" s="958"/>
      <c r="BB85" s="958"/>
      <c r="BC85" s="958"/>
      <c r="BD85" s="959"/>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60"/>
      <c r="C86" s="961"/>
      <c r="D86" s="961"/>
      <c r="E86" s="961"/>
      <c r="F86" s="961"/>
      <c r="G86" s="961"/>
      <c r="H86" s="961"/>
      <c r="I86" s="961"/>
      <c r="J86" s="961"/>
      <c r="K86" s="961"/>
      <c r="L86" s="961"/>
      <c r="M86" s="961"/>
      <c r="N86" s="961"/>
      <c r="O86" s="961"/>
      <c r="P86" s="962"/>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8"/>
      <c r="BA86" s="958"/>
      <c r="BB86" s="958"/>
      <c r="BC86" s="958"/>
      <c r="BD86" s="959"/>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67265</v>
      </c>
      <c r="AG88" s="922"/>
      <c r="AH88" s="922"/>
      <c r="AI88" s="922"/>
      <c r="AJ88" s="922"/>
      <c r="AK88" s="919"/>
      <c r="AL88" s="919"/>
      <c r="AM88" s="919"/>
      <c r="AN88" s="919"/>
      <c r="AO88" s="919"/>
      <c r="AP88" s="922">
        <v>139821</v>
      </c>
      <c r="AQ88" s="922"/>
      <c r="AR88" s="922"/>
      <c r="AS88" s="922"/>
      <c r="AT88" s="922"/>
      <c r="AU88" s="922">
        <v>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416</v>
      </c>
      <c r="BS102" s="871"/>
      <c r="BT102" s="871"/>
      <c r="BU102" s="871"/>
      <c r="BV102" s="871"/>
      <c r="BW102" s="871"/>
      <c r="BX102" s="871"/>
      <c r="BY102" s="871"/>
      <c r="BZ102" s="871"/>
      <c r="CA102" s="871"/>
      <c r="CB102" s="871"/>
      <c r="CC102" s="871"/>
      <c r="CD102" s="871"/>
      <c r="CE102" s="871"/>
      <c r="CF102" s="871"/>
      <c r="CG102" s="872"/>
      <c r="CH102" s="974"/>
      <c r="CI102" s="975"/>
      <c r="CJ102" s="975"/>
      <c r="CK102" s="975"/>
      <c r="CL102" s="976"/>
      <c r="CM102" s="974"/>
      <c r="CN102" s="975"/>
      <c r="CO102" s="975"/>
      <c r="CP102" s="975"/>
      <c r="CQ102" s="976"/>
      <c r="CR102" s="977">
        <v>301</v>
      </c>
      <c r="CS102" s="930"/>
      <c r="CT102" s="930"/>
      <c r="CU102" s="930"/>
      <c r="CV102" s="978"/>
      <c r="CW102" s="977">
        <v>3</v>
      </c>
      <c r="CX102" s="930"/>
      <c r="CY102" s="930"/>
      <c r="CZ102" s="930"/>
      <c r="DA102" s="978"/>
      <c r="DB102" s="977">
        <v>0</v>
      </c>
      <c r="DC102" s="930"/>
      <c r="DD102" s="930"/>
      <c r="DE102" s="930"/>
      <c r="DF102" s="978"/>
      <c r="DG102" s="977">
        <v>0</v>
      </c>
      <c r="DH102" s="930"/>
      <c r="DI102" s="930"/>
      <c r="DJ102" s="930"/>
      <c r="DK102" s="978"/>
      <c r="DL102" s="977">
        <v>0</v>
      </c>
      <c r="DM102" s="930"/>
      <c r="DN102" s="930"/>
      <c r="DO102" s="930"/>
      <c r="DP102" s="978"/>
      <c r="DQ102" s="977">
        <v>0</v>
      </c>
      <c r="DR102" s="930"/>
      <c r="DS102" s="930"/>
      <c r="DT102" s="930"/>
      <c r="DU102" s="978"/>
      <c r="DV102" s="1001"/>
      <c r="DW102" s="1002"/>
      <c r="DX102" s="1002"/>
      <c r="DY102" s="1002"/>
      <c r="DZ102" s="100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4" t="s">
        <v>417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5" t="s">
        <v>418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6" t="s">
        <v>421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6" customFormat="1" ht="26.25" customHeight="1" x14ac:dyDescent="0.15">
      <c r="A109" s="999" t="s">
        <v>423</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424</v>
      </c>
      <c r="AB109" s="980"/>
      <c r="AC109" s="980"/>
      <c r="AD109" s="980"/>
      <c r="AE109" s="981"/>
      <c r="AF109" s="979" t="s">
        <v>302</v>
      </c>
      <c r="AG109" s="980"/>
      <c r="AH109" s="980"/>
      <c r="AI109" s="980"/>
      <c r="AJ109" s="981"/>
      <c r="AK109" s="979" t="s">
        <v>301</v>
      </c>
      <c r="AL109" s="980"/>
      <c r="AM109" s="980"/>
      <c r="AN109" s="980"/>
      <c r="AO109" s="981"/>
      <c r="AP109" s="979" t="s">
        <v>425</v>
      </c>
      <c r="AQ109" s="980"/>
      <c r="AR109" s="980"/>
      <c r="AS109" s="980"/>
      <c r="AT109" s="982"/>
      <c r="AU109" s="999" t="s">
        <v>423</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424</v>
      </c>
      <c r="BR109" s="980"/>
      <c r="BS109" s="980"/>
      <c r="BT109" s="980"/>
      <c r="BU109" s="981"/>
      <c r="BV109" s="979" t="s">
        <v>302</v>
      </c>
      <c r="BW109" s="980"/>
      <c r="BX109" s="980"/>
      <c r="BY109" s="980"/>
      <c r="BZ109" s="981"/>
      <c r="CA109" s="979" t="s">
        <v>301</v>
      </c>
      <c r="CB109" s="980"/>
      <c r="CC109" s="980"/>
      <c r="CD109" s="980"/>
      <c r="CE109" s="981"/>
      <c r="CF109" s="1000" t="s">
        <v>425</v>
      </c>
      <c r="CG109" s="1000"/>
      <c r="CH109" s="1000"/>
      <c r="CI109" s="1000"/>
      <c r="CJ109" s="1000"/>
      <c r="CK109" s="979" t="s">
        <v>426</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424</v>
      </c>
      <c r="DH109" s="980"/>
      <c r="DI109" s="980"/>
      <c r="DJ109" s="980"/>
      <c r="DK109" s="981"/>
      <c r="DL109" s="979" t="s">
        <v>302</v>
      </c>
      <c r="DM109" s="980"/>
      <c r="DN109" s="980"/>
      <c r="DO109" s="980"/>
      <c r="DP109" s="981"/>
      <c r="DQ109" s="979" t="s">
        <v>301</v>
      </c>
      <c r="DR109" s="980"/>
      <c r="DS109" s="980"/>
      <c r="DT109" s="980"/>
      <c r="DU109" s="981"/>
      <c r="DV109" s="979" t="s">
        <v>425</v>
      </c>
      <c r="DW109" s="980"/>
      <c r="DX109" s="980"/>
      <c r="DY109" s="980"/>
      <c r="DZ109" s="982"/>
    </row>
    <row r="110" spans="1:131" s="246" customFormat="1" ht="26.25" customHeight="1" x14ac:dyDescent="0.15">
      <c r="A110" s="983" t="s">
        <v>427</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1682815</v>
      </c>
      <c r="AB110" s="987"/>
      <c r="AC110" s="987"/>
      <c r="AD110" s="987"/>
      <c r="AE110" s="988"/>
      <c r="AF110" s="989">
        <v>1674898</v>
      </c>
      <c r="AG110" s="987"/>
      <c r="AH110" s="987"/>
      <c r="AI110" s="987"/>
      <c r="AJ110" s="988"/>
      <c r="AK110" s="989">
        <v>1597170</v>
      </c>
      <c r="AL110" s="987"/>
      <c r="AM110" s="987"/>
      <c r="AN110" s="987"/>
      <c r="AO110" s="988"/>
      <c r="AP110" s="990">
        <v>15.3</v>
      </c>
      <c r="AQ110" s="991"/>
      <c r="AR110" s="991"/>
      <c r="AS110" s="991"/>
      <c r="AT110" s="992"/>
      <c r="AU110" s="993" t="s">
        <v>71</v>
      </c>
      <c r="AV110" s="994"/>
      <c r="AW110" s="994"/>
      <c r="AX110" s="994"/>
      <c r="AY110" s="994"/>
      <c r="AZ110" s="1035" t="s">
        <v>428</v>
      </c>
      <c r="BA110" s="984"/>
      <c r="BB110" s="984"/>
      <c r="BC110" s="984"/>
      <c r="BD110" s="984"/>
      <c r="BE110" s="984"/>
      <c r="BF110" s="984"/>
      <c r="BG110" s="984"/>
      <c r="BH110" s="984"/>
      <c r="BI110" s="984"/>
      <c r="BJ110" s="984"/>
      <c r="BK110" s="984"/>
      <c r="BL110" s="984"/>
      <c r="BM110" s="984"/>
      <c r="BN110" s="984"/>
      <c r="BO110" s="984"/>
      <c r="BP110" s="985"/>
      <c r="BQ110" s="1021">
        <v>16611647</v>
      </c>
      <c r="BR110" s="1022"/>
      <c r="BS110" s="1022"/>
      <c r="BT110" s="1022"/>
      <c r="BU110" s="1022"/>
      <c r="BV110" s="1022">
        <v>16650139</v>
      </c>
      <c r="BW110" s="1022"/>
      <c r="BX110" s="1022"/>
      <c r="BY110" s="1022"/>
      <c r="BZ110" s="1022"/>
      <c r="CA110" s="1022">
        <v>17296806</v>
      </c>
      <c r="CB110" s="1022"/>
      <c r="CC110" s="1022"/>
      <c r="CD110" s="1022"/>
      <c r="CE110" s="1022"/>
      <c r="CF110" s="1036">
        <v>166</v>
      </c>
      <c r="CG110" s="1037"/>
      <c r="CH110" s="1037"/>
      <c r="CI110" s="1037"/>
      <c r="CJ110" s="1037"/>
      <c r="CK110" s="1038" t="s">
        <v>429</v>
      </c>
      <c r="CL110" s="1039"/>
      <c r="CM110" s="1018" t="s">
        <v>430</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406</v>
      </c>
      <c r="DH110" s="1022"/>
      <c r="DI110" s="1022"/>
      <c r="DJ110" s="1022"/>
      <c r="DK110" s="1022"/>
      <c r="DL110" s="1022" t="s">
        <v>406</v>
      </c>
      <c r="DM110" s="1022"/>
      <c r="DN110" s="1022"/>
      <c r="DO110" s="1022"/>
      <c r="DP110" s="1022"/>
      <c r="DQ110" s="1022" t="s">
        <v>406</v>
      </c>
      <c r="DR110" s="1022"/>
      <c r="DS110" s="1022"/>
      <c r="DT110" s="1022"/>
      <c r="DU110" s="1022"/>
      <c r="DV110" s="1023" t="s">
        <v>406</v>
      </c>
      <c r="DW110" s="1023"/>
      <c r="DX110" s="1023"/>
      <c r="DY110" s="1023"/>
      <c r="DZ110" s="1024"/>
    </row>
    <row r="111" spans="1:131" s="246" customFormat="1" ht="26.25" customHeight="1" x14ac:dyDescent="0.15">
      <c r="A111" s="1025" t="s">
        <v>431</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406</v>
      </c>
      <c r="AB111" s="1029"/>
      <c r="AC111" s="1029"/>
      <c r="AD111" s="1029"/>
      <c r="AE111" s="1030"/>
      <c r="AF111" s="1031" t="s">
        <v>406</v>
      </c>
      <c r="AG111" s="1029"/>
      <c r="AH111" s="1029"/>
      <c r="AI111" s="1029"/>
      <c r="AJ111" s="1030"/>
      <c r="AK111" s="1031" t="s">
        <v>406</v>
      </c>
      <c r="AL111" s="1029"/>
      <c r="AM111" s="1029"/>
      <c r="AN111" s="1029"/>
      <c r="AO111" s="1030"/>
      <c r="AP111" s="1032" t="s">
        <v>406</v>
      </c>
      <c r="AQ111" s="1033"/>
      <c r="AR111" s="1033"/>
      <c r="AS111" s="1033"/>
      <c r="AT111" s="1034"/>
      <c r="AU111" s="995"/>
      <c r="AV111" s="996"/>
      <c r="AW111" s="996"/>
      <c r="AX111" s="996"/>
      <c r="AY111" s="996"/>
      <c r="AZ111" s="1044" t="s">
        <v>432</v>
      </c>
      <c r="BA111" s="1045"/>
      <c r="BB111" s="1045"/>
      <c r="BC111" s="1045"/>
      <c r="BD111" s="1045"/>
      <c r="BE111" s="1045"/>
      <c r="BF111" s="1045"/>
      <c r="BG111" s="1045"/>
      <c r="BH111" s="1045"/>
      <c r="BI111" s="1045"/>
      <c r="BJ111" s="1045"/>
      <c r="BK111" s="1045"/>
      <c r="BL111" s="1045"/>
      <c r="BM111" s="1045"/>
      <c r="BN111" s="1045"/>
      <c r="BO111" s="1045"/>
      <c r="BP111" s="1046"/>
      <c r="BQ111" s="1014" t="s">
        <v>433</v>
      </c>
      <c r="BR111" s="1015"/>
      <c r="BS111" s="1015"/>
      <c r="BT111" s="1015"/>
      <c r="BU111" s="1015"/>
      <c r="BV111" s="1015" t="s">
        <v>406</v>
      </c>
      <c r="BW111" s="1015"/>
      <c r="BX111" s="1015"/>
      <c r="BY111" s="1015"/>
      <c r="BZ111" s="1015"/>
      <c r="CA111" s="1015" t="s">
        <v>406</v>
      </c>
      <c r="CB111" s="1015"/>
      <c r="CC111" s="1015"/>
      <c r="CD111" s="1015"/>
      <c r="CE111" s="1015"/>
      <c r="CF111" s="1009" t="s">
        <v>406</v>
      </c>
      <c r="CG111" s="1010"/>
      <c r="CH111" s="1010"/>
      <c r="CI111" s="1010"/>
      <c r="CJ111" s="1010"/>
      <c r="CK111" s="1040"/>
      <c r="CL111" s="1041"/>
      <c r="CM111" s="1011" t="s">
        <v>434</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406</v>
      </c>
      <c r="DH111" s="1015"/>
      <c r="DI111" s="1015"/>
      <c r="DJ111" s="1015"/>
      <c r="DK111" s="1015"/>
      <c r="DL111" s="1015" t="s">
        <v>406</v>
      </c>
      <c r="DM111" s="1015"/>
      <c r="DN111" s="1015"/>
      <c r="DO111" s="1015"/>
      <c r="DP111" s="1015"/>
      <c r="DQ111" s="1015" t="s">
        <v>433</v>
      </c>
      <c r="DR111" s="1015"/>
      <c r="DS111" s="1015"/>
      <c r="DT111" s="1015"/>
      <c r="DU111" s="1015"/>
      <c r="DV111" s="1016" t="s">
        <v>406</v>
      </c>
      <c r="DW111" s="1016"/>
      <c r="DX111" s="1016"/>
      <c r="DY111" s="1016"/>
      <c r="DZ111" s="1017"/>
    </row>
    <row r="112" spans="1:131" s="246" customFormat="1" ht="26.25" customHeight="1" x14ac:dyDescent="0.15">
      <c r="A112" s="1047" t="s">
        <v>435</v>
      </c>
      <c r="B112" s="1048"/>
      <c r="C112" s="1045" t="s">
        <v>436</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433</v>
      </c>
      <c r="AB112" s="1054"/>
      <c r="AC112" s="1054"/>
      <c r="AD112" s="1054"/>
      <c r="AE112" s="1055"/>
      <c r="AF112" s="1056" t="s">
        <v>406</v>
      </c>
      <c r="AG112" s="1054"/>
      <c r="AH112" s="1054"/>
      <c r="AI112" s="1054"/>
      <c r="AJ112" s="1055"/>
      <c r="AK112" s="1056" t="s">
        <v>406</v>
      </c>
      <c r="AL112" s="1054"/>
      <c r="AM112" s="1054"/>
      <c r="AN112" s="1054"/>
      <c r="AO112" s="1055"/>
      <c r="AP112" s="1057" t="s">
        <v>433</v>
      </c>
      <c r="AQ112" s="1058"/>
      <c r="AR112" s="1058"/>
      <c r="AS112" s="1058"/>
      <c r="AT112" s="1059"/>
      <c r="AU112" s="995"/>
      <c r="AV112" s="996"/>
      <c r="AW112" s="996"/>
      <c r="AX112" s="996"/>
      <c r="AY112" s="996"/>
      <c r="AZ112" s="1044" t="s">
        <v>437</v>
      </c>
      <c r="BA112" s="1045"/>
      <c r="BB112" s="1045"/>
      <c r="BC112" s="1045"/>
      <c r="BD112" s="1045"/>
      <c r="BE112" s="1045"/>
      <c r="BF112" s="1045"/>
      <c r="BG112" s="1045"/>
      <c r="BH112" s="1045"/>
      <c r="BI112" s="1045"/>
      <c r="BJ112" s="1045"/>
      <c r="BK112" s="1045"/>
      <c r="BL112" s="1045"/>
      <c r="BM112" s="1045"/>
      <c r="BN112" s="1045"/>
      <c r="BO112" s="1045"/>
      <c r="BP112" s="1046"/>
      <c r="BQ112" s="1014">
        <v>2718292</v>
      </c>
      <c r="BR112" s="1015"/>
      <c r="BS112" s="1015"/>
      <c r="BT112" s="1015"/>
      <c r="BU112" s="1015"/>
      <c r="BV112" s="1015">
        <v>3040632</v>
      </c>
      <c r="BW112" s="1015"/>
      <c r="BX112" s="1015"/>
      <c r="BY112" s="1015"/>
      <c r="BZ112" s="1015"/>
      <c r="CA112" s="1015">
        <v>2701886</v>
      </c>
      <c r="CB112" s="1015"/>
      <c r="CC112" s="1015"/>
      <c r="CD112" s="1015"/>
      <c r="CE112" s="1015"/>
      <c r="CF112" s="1009">
        <v>25.9</v>
      </c>
      <c r="CG112" s="1010"/>
      <c r="CH112" s="1010"/>
      <c r="CI112" s="1010"/>
      <c r="CJ112" s="1010"/>
      <c r="CK112" s="1040"/>
      <c r="CL112" s="1041"/>
      <c r="CM112" s="1011" t="s">
        <v>438</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386</v>
      </c>
      <c r="DH112" s="1015"/>
      <c r="DI112" s="1015"/>
      <c r="DJ112" s="1015"/>
      <c r="DK112" s="1015"/>
      <c r="DL112" s="1015" t="s">
        <v>433</v>
      </c>
      <c r="DM112" s="1015"/>
      <c r="DN112" s="1015"/>
      <c r="DO112" s="1015"/>
      <c r="DP112" s="1015"/>
      <c r="DQ112" s="1015" t="s">
        <v>406</v>
      </c>
      <c r="DR112" s="1015"/>
      <c r="DS112" s="1015"/>
      <c r="DT112" s="1015"/>
      <c r="DU112" s="1015"/>
      <c r="DV112" s="1016" t="s">
        <v>433</v>
      </c>
      <c r="DW112" s="1016"/>
      <c r="DX112" s="1016"/>
      <c r="DY112" s="1016"/>
      <c r="DZ112" s="1017"/>
    </row>
    <row r="113" spans="1:130" s="246" customFormat="1" ht="26.25" customHeight="1" x14ac:dyDescent="0.15">
      <c r="A113" s="1049"/>
      <c r="B113" s="1050"/>
      <c r="C113" s="1045" t="s">
        <v>439</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272490</v>
      </c>
      <c r="AB113" s="1029"/>
      <c r="AC113" s="1029"/>
      <c r="AD113" s="1029"/>
      <c r="AE113" s="1030"/>
      <c r="AF113" s="1031">
        <v>267129</v>
      </c>
      <c r="AG113" s="1029"/>
      <c r="AH113" s="1029"/>
      <c r="AI113" s="1029"/>
      <c r="AJ113" s="1030"/>
      <c r="AK113" s="1031">
        <v>250240</v>
      </c>
      <c r="AL113" s="1029"/>
      <c r="AM113" s="1029"/>
      <c r="AN113" s="1029"/>
      <c r="AO113" s="1030"/>
      <c r="AP113" s="1032">
        <v>2.4</v>
      </c>
      <c r="AQ113" s="1033"/>
      <c r="AR113" s="1033"/>
      <c r="AS113" s="1033"/>
      <c r="AT113" s="1034"/>
      <c r="AU113" s="995"/>
      <c r="AV113" s="996"/>
      <c r="AW113" s="996"/>
      <c r="AX113" s="996"/>
      <c r="AY113" s="996"/>
      <c r="AZ113" s="1044" t="s">
        <v>440</v>
      </c>
      <c r="BA113" s="1045"/>
      <c r="BB113" s="1045"/>
      <c r="BC113" s="1045"/>
      <c r="BD113" s="1045"/>
      <c r="BE113" s="1045"/>
      <c r="BF113" s="1045"/>
      <c r="BG113" s="1045"/>
      <c r="BH113" s="1045"/>
      <c r="BI113" s="1045"/>
      <c r="BJ113" s="1045"/>
      <c r="BK113" s="1045"/>
      <c r="BL113" s="1045"/>
      <c r="BM113" s="1045"/>
      <c r="BN113" s="1045"/>
      <c r="BO113" s="1045"/>
      <c r="BP113" s="1046"/>
      <c r="BQ113" s="1014">
        <v>6823</v>
      </c>
      <c r="BR113" s="1015"/>
      <c r="BS113" s="1015"/>
      <c r="BT113" s="1015"/>
      <c r="BU113" s="1015"/>
      <c r="BV113" s="1015">
        <v>4741</v>
      </c>
      <c r="BW113" s="1015"/>
      <c r="BX113" s="1015"/>
      <c r="BY113" s="1015"/>
      <c r="BZ113" s="1015"/>
      <c r="CA113" s="1015">
        <v>2260</v>
      </c>
      <c r="CB113" s="1015"/>
      <c r="CC113" s="1015"/>
      <c r="CD113" s="1015"/>
      <c r="CE113" s="1015"/>
      <c r="CF113" s="1009">
        <v>0</v>
      </c>
      <c r="CG113" s="1010"/>
      <c r="CH113" s="1010"/>
      <c r="CI113" s="1010"/>
      <c r="CJ113" s="1010"/>
      <c r="CK113" s="1040"/>
      <c r="CL113" s="1041"/>
      <c r="CM113" s="1011" t="s">
        <v>441</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433</v>
      </c>
      <c r="DH113" s="1054"/>
      <c r="DI113" s="1054"/>
      <c r="DJ113" s="1054"/>
      <c r="DK113" s="1055"/>
      <c r="DL113" s="1056" t="s">
        <v>433</v>
      </c>
      <c r="DM113" s="1054"/>
      <c r="DN113" s="1054"/>
      <c r="DO113" s="1054"/>
      <c r="DP113" s="1055"/>
      <c r="DQ113" s="1056" t="s">
        <v>406</v>
      </c>
      <c r="DR113" s="1054"/>
      <c r="DS113" s="1054"/>
      <c r="DT113" s="1054"/>
      <c r="DU113" s="1055"/>
      <c r="DV113" s="1057" t="s">
        <v>406</v>
      </c>
      <c r="DW113" s="1058"/>
      <c r="DX113" s="1058"/>
      <c r="DY113" s="1058"/>
      <c r="DZ113" s="1059"/>
    </row>
    <row r="114" spans="1:130" s="246" customFormat="1" ht="26.25" customHeight="1" x14ac:dyDescent="0.15">
      <c r="A114" s="1049"/>
      <c r="B114" s="1050"/>
      <c r="C114" s="1045" t="s">
        <v>442</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16867</v>
      </c>
      <c r="AB114" s="1054"/>
      <c r="AC114" s="1054"/>
      <c r="AD114" s="1054"/>
      <c r="AE114" s="1055"/>
      <c r="AF114" s="1056">
        <v>2908</v>
      </c>
      <c r="AG114" s="1054"/>
      <c r="AH114" s="1054"/>
      <c r="AI114" s="1054"/>
      <c r="AJ114" s="1055"/>
      <c r="AK114" s="1056">
        <v>2865</v>
      </c>
      <c r="AL114" s="1054"/>
      <c r="AM114" s="1054"/>
      <c r="AN114" s="1054"/>
      <c r="AO114" s="1055"/>
      <c r="AP114" s="1057">
        <v>0</v>
      </c>
      <c r="AQ114" s="1058"/>
      <c r="AR114" s="1058"/>
      <c r="AS114" s="1058"/>
      <c r="AT114" s="1059"/>
      <c r="AU114" s="995"/>
      <c r="AV114" s="996"/>
      <c r="AW114" s="996"/>
      <c r="AX114" s="996"/>
      <c r="AY114" s="996"/>
      <c r="AZ114" s="1044" t="s">
        <v>443</v>
      </c>
      <c r="BA114" s="1045"/>
      <c r="BB114" s="1045"/>
      <c r="BC114" s="1045"/>
      <c r="BD114" s="1045"/>
      <c r="BE114" s="1045"/>
      <c r="BF114" s="1045"/>
      <c r="BG114" s="1045"/>
      <c r="BH114" s="1045"/>
      <c r="BI114" s="1045"/>
      <c r="BJ114" s="1045"/>
      <c r="BK114" s="1045"/>
      <c r="BL114" s="1045"/>
      <c r="BM114" s="1045"/>
      <c r="BN114" s="1045"/>
      <c r="BO114" s="1045"/>
      <c r="BP114" s="1046"/>
      <c r="BQ114" s="1014">
        <v>3245427</v>
      </c>
      <c r="BR114" s="1015"/>
      <c r="BS114" s="1015"/>
      <c r="BT114" s="1015"/>
      <c r="BU114" s="1015"/>
      <c r="BV114" s="1015">
        <v>3065015</v>
      </c>
      <c r="BW114" s="1015"/>
      <c r="BX114" s="1015"/>
      <c r="BY114" s="1015"/>
      <c r="BZ114" s="1015"/>
      <c r="CA114" s="1015">
        <v>2949944</v>
      </c>
      <c r="CB114" s="1015"/>
      <c r="CC114" s="1015"/>
      <c r="CD114" s="1015"/>
      <c r="CE114" s="1015"/>
      <c r="CF114" s="1009">
        <v>28.3</v>
      </c>
      <c r="CG114" s="1010"/>
      <c r="CH114" s="1010"/>
      <c r="CI114" s="1010"/>
      <c r="CJ114" s="1010"/>
      <c r="CK114" s="1040"/>
      <c r="CL114" s="1041"/>
      <c r="CM114" s="1011" t="s">
        <v>444</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445</v>
      </c>
      <c r="DH114" s="1054"/>
      <c r="DI114" s="1054"/>
      <c r="DJ114" s="1054"/>
      <c r="DK114" s="1055"/>
      <c r="DL114" s="1056" t="s">
        <v>406</v>
      </c>
      <c r="DM114" s="1054"/>
      <c r="DN114" s="1054"/>
      <c r="DO114" s="1054"/>
      <c r="DP114" s="1055"/>
      <c r="DQ114" s="1056" t="s">
        <v>406</v>
      </c>
      <c r="DR114" s="1054"/>
      <c r="DS114" s="1054"/>
      <c r="DT114" s="1054"/>
      <c r="DU114" s="1055"/>
      <c r="DV114" s="1057" t="s">
        <v>433</v>
      </c>
      <c r="DW114" s="1058"/>
      <c r="DX114" s="1058"/>
      <c r="DY114" s="1058"/>
      <c r="DZ114" s="1059"/>
    </row>
    <row r="115" spans="1:130" s="246" customFormat="1" ht="26.25" customHeight="1" x14ac:dyDescent="0.15">
      <c r="A115" s="1049"/>
      <c r="B115" s="1050"/>
      <c r="C115" s="1045" t="s">
        <v>446</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445</v>
      </c>
      <c r="AB115" s="1029"/>
      <c r="AC115" s="1029"/>
      <c r="AD115" s="1029"/>
      <c r="AE115" s="1030"/>
      <c r="AF115" s="1031" t="s">
        <v>406</v>
      </c>
      <c r="AG115" s="1029"/>
      <c r="AH115" s="1029"/>
      <c r="AI115" s="1029"/>
      <c r="AJ115" s="1030"/>
      <c r="AK115" s="1031" t="s">
        <v>406</v>
      </c>
      <c r="AL115" s="1029"/>
      <c r="AM115" s="1029"/>
      <c r="AN115" s="1029"/>
      <c r="AO115" s="1030"/>
      <c r="AP115" s="1032" t="s">
        <v>433</v>
      </c>
      <c r="AQ115" s="1033"/>
      <c r="AR115" s="1033"/>
      <c r="AS115" s="1033"/>
      <c r="AT115" s="1034"/>
      <c r="AU115" s="995"/>
      <c r="AV115" s="996"/>
      <c r="AW115" s="996"/>
      <c r="AX115" s="996"/>
      <c r="AY115" s="996"/>
      <c r="AZ115" s="1044" t="s">
        <v>447</v>
      </c>
      <c r="BA115" s="1045"/>
      <c r="BB115" s="1045"/>
      <c r="BC115" s="1045"/>
      <c r="BD115" s="1045"/>
      <c r="BE115" s="1045"/>
      <c r="BF115" s="1045"/>
      <c r="BG115" s="1045"/>
      <c r="BH115" s="1045"/>
      <c r="BI115" s="1045"/>
      <c r="BJ115" s="1045"/>
      <c r="BK115" s="1045"/>
      <c r="BL115" s="1045"/>
      <c r="BM115" s="1045"/>
      <c r="BN115" s="1045"/>
      <c r="BO115" s="1045"/>
      <c r="BP115" s="1046"/>
      <c r="BQ115" s="1014" t="s">
        <v>406</v>
      </c>
      <c r="BR115" s="1015"/>
      <c r="BS115" s="1015"/>
      <c r="BT115" s="1015"/>
      <c r="BU115" s="1015"/>
      <c r="BV115" s="1015" t="s">
        <v>433</v>
      </c>
      <c r="BW115" s="1015"/>
      <c r="BX115" s="1015"/>
      <c r="BY115" s="1015"/>
      <c r="BZ115" s="1015"/>
      <c r="CA115" s="1015" t="s">
        <v>433</v>
      </c>
      <c r="CB115" s="1015"/>
      <c r="CC115" s="1015"/>
      <c r="CD115" s="1015"/>
      <c r="CE115" s="1015"/>
      <c r="CF115" s="1009" t="s">
        <v>386</v>
      </c>
      <c r="CG115" s="1010"/>
      <c r="CH115" s="1010"/>
      <c r="CI115" s="1010"/>
      <c r="CJ115" s="1010"/>
      <c r="CK115" s="1040"/>
      <c r="CL115" s="1041"/>
      <c r="CM115" s="1044" t="s">
        <v>448</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433</v>
      </c>
      <c r="DH115" s="1054"/>
      <c r="DI115" s="1054"/>
      <c r="DJ115" s="1054"/>
      <c r="DK115" s="1055"/>
      <c r="DL115" s="1056" t="s">
        <v>386</v>
      </c>
      <c r="DM115" s="1054"/>
      <c r="DN115" s="1054"/>
      <c r="DO115" s="1054"/>
      <c r="DP115" s="1055"/>
      <c r="DQ115" s="1056" t="s">
        <v>433</v>
      </c>
      <c r="DR115" s="1054"/>
      <c r="DS115" s="1054"/>
      <c r="DT115" s="1054"/>
      <c r="DU115" s="1055"/>
      <c r="DV115" s="1057" t="s">
        <v>433</v>
      </c>
      <c r="DW115" s="1058"/>
      <c r="DX115" s="1058"/>
      <c r="DY115" s="1058"/>
      <c r="DZ115" s="1059"/>
    </row>
    <row r="116" spans="1:130" s="246" customFormat="1" ht="26.25" customHeight="1" x14ac:dyDescent="0.15">
      <c r="A116" s="1051"/>
      <c r="B116" s="1052"/>
      <c r="C116" s="1060" t="s">
        <v>449</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406</v>
      </c>
      <c r="AB116" s="1054"/>
      <c r="AC116" s="1054"/>
      <c r="AD116" s="1054"/>
      <c r="AE116" s="1055"/>
      <c r="AF116" s="1056" t="s">
        <v>433</v>
      </c>
      <c r="AG116" s="1054"/>
      <c r="AH116" s="1054"/>
      <c r="AI116" s="1054"/>
      <c r="AJ116" s="1055"/>
      <c r="AK116" s="1056" t="s">
        <v>445</v>
      </c>
      <c r="AL116" s="1054"/>
      <c r="AM116" s="1054"/>
      <c r="AN116" s="1054"/>
      <c r="AO116" s="1055"/>
      <c r="AP116" s="1057" t="s">
        <v>450</v>
      </c>
      <c r="AQ116" s="1058"/>
      <c r="AR116" s="1058"/>
      <c r="AS116" s="1058"/>
      <c r="AT116" s="1059"/>
      <c r="AU116" s="995"/>
      <c r="AV116" s="996"/>
      <c r="AW116" s="996"/>
      <c r="AX116" s="996"/>
      <c r="AY116" s="996"/>
      <c r="AZ116" s="1062" t="s">
        <v>451</v>
      </c>
      <c r="BA116" s="1063"/>
      <c r="BB116" s="1063"/>
      <c r="BC116" s="1063"/>
      <c r="BD116" s="1063"/>
      <c r="BE116" s="1063"/>
      <c r="BF116" s="1063"/>
      <c r="BG116" s="1063"/>
      <c r="BH116" s="1063"/>
      <c r="BI116" s="1063"/>
      <c r="BJ116" s="1063"/>
      <c r="BK116" s="1063"/>
      <c r="BL116" s="1063"/>
      <c r="BM116" s="1063"/>
      <c r="BN116" s="1063"/>
      <c r="BO116" s="1063"/>
      <c r="BP116" s="1064"/>
      <c r="BQ116" s="1014" t="s">
        <v>445</v>
      </c>
      <c r="BR116" s="1015"/>
      <c r="BS116" s="1015"/>
      <c r="BT116" s="1015"/>
      <c r="BU116" s="1015"/>
      <c r="BV116" s="1015" t="s">
        <v>406</v>
      </c>
      <c r="BW116" s="1015"/>
      <c r="BX116" s="1015"/>
      <c r="BY116" s="1015"/>
      <c r="BZ116" s="1015"/>
      <c r="CA116" s="1015" t="s">
        <v>433</v>
      </c>
      <c r="CB116" s="1015"/>
      <c r="CC116" s="1015"/>
      <c r="CD116" s="1015"/>
      <c r="CE116" s="1015"/>
      <c r="CF116" s="1009" t="s">
        <v>386</v>
      </c>
      <c r="CG116" s="1010"/>
      <c r="CH116" s="1010"/>
      <c r="CI116" s="1010"/>
      <c r="CJ116" s="1010"/>
      <c r="CK116" s="1040"/>
      <c r="CL116" s="1041"/>
      <c r="CM116" s="1011" t="s">
        <v>452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433</v>
      </c>
      <c r="DH116" s="1054"/>
      <c r="DI116" s="1054"/>
      <c r="DJ116" s="1054"/>
      <c r="DK116" s="1055"/>
      <c r="DL116" s="1056" t="s">
        <v>445</v>
      </c>
      <c r="DM116" s="1054"/>
      <c r="DN116" s="1054"/>
      <c r="DO116" s="1054"/>
      <c r="DP116" s="1055"/>
      <c r="DQ116" s="1056" t="s">
        <v>386</v>
      </c>
      <c r="DR116" s="1054"/>
      <c r="DS116" s="1054"/>
      <c r="DT116" s="1054"/>
      <c r="DU116" s="1055"/>
      <c r="DV116" s="1057" t="s">
        <v>453</v>
      </c>
      <c r="DW116" s="1058"/>
      <c r="DX116" s="1058"/>
      <c r="DY116" s="1058"/>
      <c r="DZ116" s="1059"/>
    </row>
    <row r="117" spans="1:130" s="246" customFormat="1" ht="26.25" customHeight="1" x14ac:dyDescent="0.15">
      <c r="A117" s="999" t="s">
        <v>183</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454</v>
      </c>
      <c r="Z117" s="981"/>
      <c r="AA117" s="1071">
        <v>1972172</v>
      </c>
      <c r="AB117" s="1072"/>
      <c r="AC117" s="1072"/>
      <c r="AD117" s="1072"/>
      <c r="AE117" s="1073"/>
      <c r="AF117" s="1074">
        <v>1944935</v>
      </c>
      <c r="AG117" s="1072"/>
      <c r="AH117" s="1072"/>
      <c r="AI117" s="1072"/>
      <c r="AJ117" s="1073"/>
      <c r="AK117" s="1074">
        <v>1850275</v>
      </c>
      <c r="AL117" s="1072"/>
      <c r="AM117" s="1072"/>
      <c r="AN117" s="1072"/>
      <c r="AO117" s="1073"/>
      <c r="AP117" s="1075"/>
      <c r="AQ117" s="1076"/>
      <c r="AR117" s="1076"/>
      <c r="AS117" s="1076"/>
      <c r="AT117" s="1077"/>
      <c r="AU117" s="995"/>
      <c r="AV117" s="996"/>
      <c r="AW117" s="996"/>
      <c r="AX117" s="996"/>
      <c r="AY117" s="996"/>
      <c r="AZ117" s="1062" t="s">
        <v>455</v>
      </c>
      <c r="BA117" s="1063"/>
      <c r="BB117" s="1063"/>
      <c r="BC117" s="1063"/>
      <c r="BD117" s="1063"/>
      <c r="BE117" s="1063"/>
      <c r="BF117" s="1063"/>
      <c r="BG117" s="1063"/>
      <c r="BH117" s="1063"/>
      <c r="BI117" s="1063"/>
      <c r="BJ117" s="1063"/>
      <c r="BK117" s="1063"/>
      <c r="BL117" s="1063"/>
      <c r="BM117" s="1063"/>
      <c r="BN117" s="1063"/>
      <c r="BO117" s="1063"/>
      <c r="BP117" s="1064"/>
      <c r="BQ117" s="1014" t="s">
        <v>386</v>
      </c>
      <c r="BR117" s="1015"/>
      <c r="BS117" s="1015"/>
      <c r="BT117" s="1015"/>
      <c r="BU117" s="1015"/>
      <c r="BV117" s="1015" t="s">
        <v>450</v>
      </c>
      <c r="BW117" s="1015"/>
      <c r="BX117" s="1015"/>
      <c r="BY117" s="1015"/>
      <c r="BZ117" s="1015"/>
      <c r="CA117" s="1015" t="s">
        <v>450</v>
      </c>
      <c r="CB117" s="1015"/>
      <c r="CC117" s="1015"/>
      <c r="CD117" s="1015"/>
      <c r="CE117" s="1015"/>
      <c r="CF117" s="1009" t="s">
        <v>386</v>
      </c>
      <c r="CG117" s="1010"/>
      <c r="CH117" s="1010"/>
      <c r="CI117" s="1010"/>
      <c r="CJ117" s="1010"/>
      <c r="CK117" s="1040"/>
      <c r="CL117" s="1041"/>
      <c r="CM117" s="1011" t="s">
        <v>456</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450</v>
      </c>
      <c r="DH117" s="1054"/>
      <c r="DI117" s="1054"/>
      <c r="DJ117" s="1054"/>
      <c r="DK117" s="1055"/>
      <c r="DL117" s="1056" t="s">
        <v>445</v>
      </c>
      <c r="DM117" s="1054"/>
      <c r="DN117" s="1054"/>
      <c r="DO117" s="1054"/>
      <c r="DP117" s="1055"/>
      <c r="DQ117" s="1056" t="s">
        <v>386</v>
      </c>
      <c r="DR117" s="1054"/>
      <c r="DS117" s="1054"/>
      <c r="DT117" s="1054"/>
      <c r="DU117" s="1055"/>
      <c r="DV117" s="1057" t="s">
        <v>450</v>
      </c>
      <c r="DW117" s="1058"/>
      <c r="DX117" s="1058"/>
      <c r="DY117" s="1058"/>
      <c r="DZ117" s="1059"/>
    </row>
    <row r="118" spans="1:130" s="246" customFormat="1" ht="26.25" customHeight="1" x14ac:dyDescent="0.15">
      <c r="A118" s="999" t="s">
        <v>426</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424</v>
      </c>
      <c r="AB118" s="980"/>
      <c r="AC118" s="980"/>
      <c r="AD118" s="980"/>
      <c r="AE118" s="981"/>
      <c r="AF118" s="979" t="s">
        <v>302</v>
      </c>
      <c r="AG118" s="980"/>
      <c r="AH118" s="980"/>
      <c r="AI118" s="980"/>
      <c r="AJ118" s="981"/>
      <c r="AK118" s="979" t="s">
        <v>301</v>
      </c>
      <c r="AL118" s="980"/>
      <c r="AM118" s="980"/>
      <c r="AN118" s="980"/>
      <c r="AO118" s="981"/>
      <c r="AP118" s="1066" t="s">
        <v>425</v>
      </c>
      <c r="AQ118" s="1067"/>
      <c r="AR118" s="1067"/>
      <c r="AS118" s="1067"/>
      <c r="AT118" s="1068"/>
      <c r="AU118" s="995"/>
      <c r="AV118" s="996"/>
      <c r="AW118" s="996"/>
      <c r="AX118" s="996"/>
      <c r="AY118" s="996"/>
      <c r="AZ118" s="1069" t="s">
        <v>457</v>
      </c>
      <c r="BA118" s="1060"/>
      <c r="BB118" s="1060"/>
      <c r="BC118" s="1060"/>
      <c r="BD118" s="1060"/>
      <c r="BE118" s="1060"/>
      <c r="BF118" s="1060"/>
      <c r="BG118" s="1060"/>
      <c r="BH118" s="1060"/>
      <c r="BI118" s="1060"/>
      <c r="BJ118" s="1060"/>
      <c r="BK118" s="1060"/>
      <c r="BL118" s="1060"/>
      <c r="BM118" s="1060"/>
      <c r="BN118" s="1060"/>
      <c r="BO118" s="1060"/>
      <c r="BP118" s="1061"/>
      <c r="BQ118" s="1092" t="s">
        <v>386</v>
      </c>
      <c r="BR118" s="1093"/>
      <c r="BS118" s="1093"/>
      <c r="BT118" s="1093"/>
      <c r="BU118" s="1093"/>
      <c r="BV118" s="1093" t="s">
        <v>386</v>
      </c>
      <c r="BW118" s="1093"/>
      <c r="BX118" s="1093"/>
      <c r="BY118" s="1093"/>
      <c r="BZ118" s="1093"/>
      <c r="CA118" s="1093" t="s">
        <v>386</v>
      </c>
      <c r="CB118" s="1093"/>
      <c r="CC118" s="1093"/>
      <c r="CD118" s="1093"/>
      <c r="CE118" s="1093"/>
      <c r="CF118" s="1009" t="s">
        <v>386</v>
      </c>
      <c r="CG118" s="1010"/>
      <c r="CH118" s="1010"/>
      <c r="CI118" s="1010"/>
      <c r="CJ118" s="1010"/>
      <c r="CK118" s="1040"/>
      <c r="CL118" s="1041"/>
      <c r="CM118" s="1011" t="s">
        <v>458</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386</v>
      </c>
      <c r="DH118" s="1054"/>
      <c r="DI118" s="1054"/>
      <c r="DJ118" s="1054"/>
      <c r="DK118" s="1055"/>
      <c r="DL118" s="1056" t="s">
        <v>386</v>
      </c>
      <c r="DM118" s="1054"/>
      <c r="DN118" s="1054"/>
      <c r="DO118" s="1054"/>
      <c r="DP118" s="1055"/>
      <c r="DQ118" s="1056" t="s">
        <v>445</v>
      </c>
      <c r="DR118" s="1054"/>
      <c r="DS118" s="1054"/>
      <c r="DT118" s="1054"/>
      <c r="DU118" s="1055"/>
      <c r="DV118" s="1057" t="s">
        <v>445</v>
      </c>
      <c r="DW118" s="1058"/>
      <c r="DX118" s="1058"/>
      <c r="DY118" s="1058"/>
      <c r="DZ118" s="1059"/>
    </row>
    <row r="119" spans="1:130" s="246" customFormat="1" ht="26.25" customHeight="1" x14ac:dyDescent="0.15">
      <c r="A119" s="1153" t="s">
        <v>429</v>
      </c>
      <c r="B119" s="1039"/>
      <c r="C119" s="1018" t="s">
        <v>430</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386</v>
      </c>
      <c r="AB119" s="987"/>
      <c r="AC119" s="987"/>
      <c r="AD119" s="987"/>
      <c r="AE119" s="988"/>
      <c r="AF119" s="989" t="s">
        <v>386</v>
      </c>
      <c r="AG119" s="987"/>
      <c r="AH119" s="987"/>
      <c r="AI119" s="987"/>
      <c r="AJ119" s="988"/>
      <c r="AK119" s="989" t="s">
        <v>386</v>
      </c>
      <c r="AL119" s="987"/>
      <c r="AM119" s="987"/>
      <c r="AN119" s="987"/>
      <c r="AO119" s="988"/>
      <c r="AP119" s="990" t="s">
        <v>386</v>
      </c>
      <c r="AQ119" s="991"/>
      <c r="AR119" s="991"/>
      <c r="AS119" s="991"/>
      <c r="AT119" s="992"/>
      <c r="AU119" s="997"/>
      <c r="AV119" s="998"/>
      <c r="AW119" s="998"/>
      <c r="AX119" s="998"/>
      <c r="AY119" s="998"/>
      <c r="AZ119" s="277" t="s">
        <v>183</v>
      </c>
      <c r="BA119" s="277"/>
      <c r="BB119" s="277"/>
      <c r="BC119" s="277"/>
      <c r="BD119" s="277"/>
      <c r="BE119" s="277"/>
      <c r="BF119" s="277"/>
      <c r="BG119" s="277"/>
      <c r="BH119" s="277"/>
      <c r="BI119" s="277"/>
      <c r="BJ119" s="277"/>
      <c r="BK119" s="277"/>
      <c r="BL119" s="277"/>
      <c r="BM119" s="277"/>
      <c r="BN119" s="277"/>
      <c r="BO119" s="1070" t="s">
        <v>459</v>
      </c>
      <c r="BP119" s="1101"/>
      <c r="BQ119" s="1092">
        <v>22582189</v>
      </c>
      <c r="BR119" s="1093"/>
      <c r="BS119" s="1093"/>
      <c r="BT119" s="1093"/>
      <c r="BU119" s="1093"/>
      <c r="BV119" s="1093">
        <v>22760527</v>
      </c>
      <c r="BW119" s="1093"/>
      <c r="BX119" s="1093"/>
      <c r="BY119" s="1093"/>
      <c r="BZ119" s="1093"/>
      <c r="CA119" s="1093">
        <v>22950896</v>
      </c>
      <c r="CB119" s="1093"/>
      <c r="CC119" s="1093"/>
      <c r="CD119" s="1093"/>
      <c r="CE119" s="1093"/>
      <c r="CF119" s="1094"/>
      <c r="CG119" s="1095"/>
      <c r="CH119" s="1095"/>
      <c r="CI119" s="1095"/>
      <c r="CJ119" s="1096"/>
      <c r="CK119" s="1042"/>
      <c r="CL119" s="1043"/>
      <c r="CM119" s="1097" t="s">
        <v>460</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445</v>
      </c>
      <c r="DH119" s="1079"/>
      <c r="DI119" s="1079"/>
      <c r="DJ119" s="1079"/>
      <c r="DK119" s="1080"/>
      <c r="DL119" s="1078" t="s">
        <v>386</v>
      </c>
      <c r="DM119" s="1079"/>
      <c r="DN119" s="1079"/>
      <c r="DO119" s="1079"/>
      <c r="DP119" s="1080"/>
      <c r="DQ119" s="1078" t="s">
        <v>445</v>
      </c>
      <c r="DR119" s="1079"/>
      <c r="DS119" s="1079"/>
      <c r="DT119" s="1079"/>
      <c r="DU119" s="1080"/>
      <c r="DV119" s="1081" t="s">
        <v>445</v>
      </c>
      <c r="DW119" s="1082"/>
      <c r="DX119" s="1082"/>
      <c r="DY119" s="1082"/>
      <c r="DZ119" s="1083"/>
    </row>
    <row r="120" spans="1:130" s="246" customFormat="1" ht="26.25" customHeight="1" x14ac:dyDescent="0.15">
      <c r="A120" s="1154"/>
      <c r="B120" s="1041"/>
      <c r="C120" s="1011" t="s">
        <v>434</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445</v>
      </c>
      <c r="AB120" s="1054"/>
      <c r="AC120" s="1054"/>
      <c r="AD120" s="1054"/>
      <c r="AE120" s="1055"/>
      <c r="AF120" s="1056" t="s">
        <v>445</v>
      </c>
      <c r="AG120" s="1054"/>
      <c r="AH120" s="1054"/>
      <c r="AI120" s="1054"/>
      <c r="AJ120" s="1055"/>
      <c r="AK120" s="1056" t="s">
        <v>386</v>
      </c>
      <c r="AL120" s="1054"/>
      <c r="AM120" s="1054"/>
      <c r="AN120" s="1054"/>
      <c r="AO120" s="1055"/>
      <c r="AP120" s="1057" t="s">
        <v>445</v>
      </c>
      <c r="AQ120" s="1058"/>
      <c r="AR120" s="1058"/>
      <c r="AS120" s="1058"/>
      <c r="AT120" s="1059"/>
      <c r="AU120" s="1084" t="s">
        <v>461</v>
      </c>
      <c r="AV120" s="1085"/>
      <c r="AW120" s="1085"/>
      <c r="AX120" s="1085"/>
      <c r="AY120" s="1086"/>
      <c r="AZ120" s="1035" t="s">
        <v>462</v>
      </c>
      <c r="BA120" s="984"/>
      <c r="BB120" s="984"/>
      <c r="BC120" s="984"/>
      <c r="BD120" s="984"/>
      <c r="BE120" s="984"/>
      <c r="BF120" s="984"/>
      <c r="BG120" s="984"/>
      <c r="BH120" s="984"/>
      <c r="BI120" s="984"/>
      <c r="BJ120" s="984"/>
      <c r="BK120" s="984"/>
      <c r="BL120" s="984"/>
      <c r="BM120" s="984"/>
      <c r="BN120" s="984"/>
      <c r="BO120" s="984"/>
      <c r="BP120" s="985"/>
      <c r="BQ120" s="1021">
        <v>4035304</v>
      </c>
      <c r="BR120" s="1022"/>
      <c r="BS120" s="1022"/>
      <c r="BT120" s="1022"/>
      <c r="BU120" s="1022"/>
      <c r="BV120" s="1022">
        <v>4263370</v>
      </c>
      <c r="BW120" s="1022"/>
      <c r="BX120" s="1022"/>
      <c r="BY120" s="1022"/>
      <c r="BZ120" s="1022"/>
      <c r="CA120" s="1022">
        <v>4780122</v>
      </c>
      <c r="CB120" s="1022"/>
      <c r="CC120" s="1022"/>
      <c r="CD120" s="1022"/>
      <c r="CE120" s="1022"/>
      <c r="CF120" s="1036">
        <v>45.9</v>
      </c>
      <c r="CG120" s="1037"/>
      <c r="CH120" s="1037"/>
      <c r="CI120" s="1037"/>
      <c r="CJ120" s="1037"/>
      <c r="CK120" s="1102" t="s">
        <v>463</v>
      </c>
      <c r="CL120" s="1103"/>
      <c r="CM120" s="1103"/>
      <c r="CN120" s="1103"/>
      <c r="CO120" s="1104"/>
      <c r="CP120" s="1110" t="s">
        <v>464</v>
      </c>
      <c r="CQ120" s="1111"/>
      <c r="CR120" s="1111"/>
      <c r="CS120" s="1111"/>
      <c r="CT120" s="1111"/>
      <c r="CU120" s="1111"/>
      <c r="CV120" s="1111"/>
      <c r="CW120" s="1111"/>
      <c r="CX120" s="1111"/>
      <c r="CY120" s="1111"/>
      <c r="CZ120" s="1111"/>
      <c r="DA120" s="1111"/>
      <c r="DB120" s="1111"/>
      <c r="DC120" s="1111"/>
      <c r="DD120" s="1111"/>
      <c r="DE120" s="1111"/>
      <c r="DF120" s="1112"/>
      <c r="DG120" s="1021">
        <v>2709091</v>
      </c>
      <c r="DH120" s="1022"/>
      <c r="DI120" s="1022"/>
      <c r="DJ120" s="1022"/>
      <c r="DK120" s="1022"/>
      <c r="DL120" s="1022">
        <v>3029455</v>
      </c>
      <c r="DM120" s="1022"/>
      <c r="DN120" s="1022"/>
      <c r="DO120" s="1022"/>
      <c r="DP120" s="1022"/>
      <c r="DQ120" s="1022">
        <v>2692115</v>
      </c>
      <c r="DR120" s="1022"/>
      <c r="DS120" s="1022"/>
      <c r="DT120" s="1022"/>
      <c r="DU120" s="1022"/>
      <c r="DV120" s="1023">
        <v>25.8</v>
      </c>
      <c r="DW120" s="1023"/>
      <c r="DX120" s="1023"/>
      <c r="DY120" s="1023"/>
      <c r="DZ120" s="1024"/>
    </row>
    <row r="121" spans="1:130" s="246" customFormat="1" ht="26.25" customHeight="1" x14ac:dyDescent="0.15">
      <c r="A121" s="1154"/>
      <c r="B121" s="1041"/>
      <c r="C121" s="1062" t="s">
        <v>465</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445</v>
      </c>
      <c r="AB121" s="1054"/>
      <c r="AC121" s="1054"/>
      <c r="AD121" s="1054"/>
      <c r="AE121" s="1055"/>
      <c r="AF121" s="1056" t="s">
        <v>445</v>
      </c>
      <c r="AG121" s="1054"/>
      <c r="AH121" s="1054"/>
      <c r="AI121" s="1054"/>
      <c r="AJ121" s="1055"/>
      <c r="AK121" s="1056" t="s">
        <v>445</v>
      </c>
      <c r="AL121" s="1054"/>
      <c r="AM121" s="1054"/>
      <c r="AN121" s="1054"/>
      <c r="AO121" s="1055"/>
      <c r="AP121" s="1057" t="s">
        <v>445</v>
      </c>
      <c r="AQ121" s="1058"/>
      <c r="AR121" s="1058"/>
      <c r="AS121" s="1058"/>
      <c r="AT121" s="1059"/>
      <c r="AU121" s="1087"/>
      <c r="AV121" s="1088"/>
      <c r="AW121" s="1088"/>
      <c r="AX121" s="1088"/>
      <c r="AY121" s="1089"/>
      <c r="AZ121" s="1044" t="s">
        <v>466</v>
      </c>
      <c r="BA121" s="1045"/>
      <c r="BB121" s="1045"/>
      <c r="BC121" s="1045"/>
      <c r="BD121" s="1045"/>
      <c r="BE121" s="1045"/>
      <c r="BF121" s="1045"/>
      <c r="BG121" s="1045"/>
      <c r="BH121" s="1045"/>
      <c r="BI121" s="1045"/>
      <c r="BJ121" s="1045"/>
      <c r="BK121" s="1045"/>
      <c r="BL121" s="1045"/>
      <c r="BM121" s="1045"/>
      <c r="BN121" s="1045"/>
      <c r="BO121" s="1045"/>
      <c r="BP121" s="1046"/>
      <c r="BQ121" s="1014">
        <v>1843566</v>
      </c>
      <c r="BR121" s="1015"/>
      <c r="BS121" s="1015"/>
      <c r="BT121" s="1015"/>
      <c r="BU121" s="1015"/>
      <c r="BV121" s="1015">
        <v>2066427</v>
      </c>
      <c r="BW121" s="1015"/>
      <c r="BX121" s="1015"/>
      <c r="BY121" s="1015"/>
      <c r="BZ121" s="1015"/>
      <c r="CA121" s="1015">
        <v>2273682</v>
      </c>
      <c r="CB121" s="1015"/>
      <c r="CC121" s="1015"/>
      <c r="CD121" s="1015"/>
      <c r="CE121" s="1015"/>
      <c r="CF121" s="1009">
        <v>21.8</v>
      </c>
      <c r="CG121" s="1010"/>
      <c r="CH121" s="1010"/>
      <c r="CI121" s="1010"/>
      <c r="CJ121" s="1010"/>
      <c r="CK121" s="1105"/>
      <c r="CL121" s="1106"/>
      <c r="CM121" s="1106"/>
      <c r="CN121" s="1106"/>
      <c r="CO121" s="1107"/>
      <c r="CP121" s="1115" t="s">
        <v>467</v>
      </c>
      <c r="CQ121" s="1116"/>
      <c r="CR121" s="1116"/>
      <c r="CS121" s="1116"/>
      <c r="CT121" s="1116"/>
      <c r="CU121" s="1116"/>
      <c r="CV121" s="1116"/>
      <c r="CW121" s="1116"/>
      <c r="CX121" s="1116"/>
      <c r="CY121" s="1116"/>
      <c r="CZ121" s="1116"/>
      <c r="DA121" s="1116"/>
      <c r="DB121" s="1116"/>
      <c r="DC121" s="1116"/>
      <c r="DD121" s="1116"/>
      <c r="DE121" s="1116"/>
      <c r="DF121" s="1117"/>
      <c r="DG121" s="1014">
        <v>9201</v>
      </c>
      <c r="DH121" s="1015"/>
      <c r="DI121" s="1015"/>
      <c r="DJ121" s="1015"/>
      <c r="DK121" s="1015"/>
      <c r="DL121" s="1015">
        <v>11177</v>
      </c>
      <c r="DM121" s="1015"/>
      <c r="DN121" s="1015"/>
      <c r="DO121" s="1015"/>
      <c r="DP121" s="1015"/>
      <c r="DQ121" s="1015">
        <v>9771</v>
      </c>
      <c r="DR121" s="1015"/>
      <c r="DS121" s="1015"/>
      <c r="DT121" s="1015"/>
      <c r="DU121" s="1015"/>
      <c r="DV121" s="1016">
        <v>0.1</v>
      </c>
      <c r="DW121" s="1016"/>
      <c r="DX121" s="1016"/>
      <c r="DY121" s="1016"/>
      <c r="DZ121" s="1017"/>
    </row>
    <row r="122" spans="1:130" s="246" customFormat="1" ht="26.25" customHeight="1" x14ac:dyDescent="0.15">
      <c r="A122" s="1154"/>
      <c r="B122" s="1041"/>
      <c r="C122" s="1011" t="s">
        <v>444</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445</v>
      </c>
      <c r="AB122" s="1054"/>
      <c r="AC122" s="1054"/>
      <c r="AD122" s="1054"/>
      <c r="AE122" s="1055"/>
      <c r="AF122" s="1056" t="s">
        <v>445</v>
      </c>
      <c r="AG122" s="1054"/>
      <c r="AH122" s="1054"/>
      <c r="AI122" s="1054"/>
      <c r="AJ122" s="1055"/>
      <c r="AK122" s="1056" t="s">
        <v>445</v>
      </c>
      <c r="AL122" s="1054"/>
      <c r="AM122" s="1054"/>
      <c r="AN122" s="1054"/>
      <c r="AO122" s="1055"/>
      <c r="AP122" s="1057" t="s">
        <v>445</v>
      </c>
      <c r="AQ122" s="1058"/>
      <c r="AR122" s="1058"/>
      <c r="AS122" s="1058"/>
      <c r="AT122" s="1059"/>
      <c r="AU122" s="1087"/>
      <c r="AV122" s="1088"/>
      <c r="AW122" s="1088"/>
      <c r="AX122" s="1088"/>
      <c r="AY122" s="1089"/>
      <c r="AZ122" s="1069" t="s">
        <v>468</v>
      </c>
      <c r="BA122" s="1060"/>
      <c r="BB122" s="1060"/>
      <c r="BC122" s="1060"/>
      <c r="BD122" s="1060"/>
      <c r="BE122" s="1060"/>
      <c r="BF122" s="1060"/>
      <c r="BG122" s="1060"/>
      <c r="BH122" s="1060"/>
      <c r="BI122" s="1060"/>
      <c r="BJ122" s="1060"/>
      <c r="BK122" s="1060"/>
      <c r="BL122" s="1060"/>
      <c r="BM122" s="1060"/>
      <c r="BN122" s="1060"/>
      <c r="BO122" s="1060"/>
      <c r="BP122" s="1061"/>
      <c r="BQ122" s="1092">
        <v>16502869</v>
      </c>
      <c r="BR122" s="1093"/>
      <c r="BS122" s="1093"/>
      <c r="BT122" s="1093"/>
      <c r="BU122" s="1093"/>
      <c r="BV122" s="1093">
        <v>16287704</v>
      </c>
      <c r="BW122" s="1093"/>
      <c r="BX122" s="1093"/>
      <c r="BY122" s="1093"/>
      <c r="BZ122" s="1093"/>
      <c r="CA122" s="1093">
        <v>16283517</v>
      </c>
      <c r="CB122" s="1093"/>
      <c r="CC122" s="1093"/>
      <c r="CD122" s="1093"/>
      <c r="CE122" s="1093"/>
      <c r="CF122" s="1113">
        <v>156.30000000000001</v>
      </c>
      <c r="CG122" s="1114"/>
      <c r="CH122" s="1114"/>
      <c r="CI122" s="1114"/>
      <c r="CJ122" s="1114"/>
      <c r="CK122" s="1105"/>
      <c r="CL122" s="1106"/>
      <c r="CM122" s="1106"/>
      <c r="CN122" s="1106"/>
      <c r="CO122" s="1107"/>
      <c r="CP122" s="1115" t="s">
        <v>469</v>
      </c>
      <c r="CQ122" s="1116"/>
      <c r="CR122" s="1116"/>
      <c r="CS122" s="1116"/>
      <c r="CT122" s="1116"/>
      <c r="CU122" s="1116"/>
      <c r="CV122" s="1116"/>
      <c r="CW122" s="1116"/>
      <c r="CX122" s="1116"/>
      <c r="CY122" s="1116"/>
      <c r="CZ122" s="1116"/>
      <c r="DA122" s="1116"/>
      <c r="DB122" s="1116"/>
      <c r="DC122" s="1116"/>
      <c r="DD122" s="1116"/>
      <c r="DE122" s="1116"/>
      <c r="DF122" s="1117"/>
      <c r="DG122" s="1014" t="s">
        <v>445</v>
      </c>
      <c r="DH122" s="1015"/>
      <c r="DI122" s="1015"/>
      <c r="DJ122" s="1015"/>
      <c r="DK122" s="1015"/>
      <c r="DL122" s="1015" t="s">
        <v>126</v>
      </c>
      <c r="DM122" s="1015"/>
      <c r="DN122" s="1015"/>
      <c r="DO122" s="1015"/>
      <c r="DP122" s="1015"/>
      <c r="DQ122" s="1015" t="s">
        <v>450</v>
      </c>
      <c r="DR122" s="1015"/>
      <c r="DS122" s="1015"/>
      <c r="DT122" s="1015"/>
      <c r="DU122" s="1015"/>
      <c r="DV122" s="1016" t="s">
        <v>126</v>
      </c>
      <c r="DW122" s="1016"/>
      <c r="DX122" s="1016"/>
      <c r="DY122" s="1016"/>
      <c r="DZ122" s="1017"/>
    </row>
    <row r="123" spans="1:130" s="246" customFormat="1" ht="26.25" customHeight="1" x14ac:dyDescent="0.15">
      <c r="A123" s="1154"/>
      <c r="B123" s="1041"/>
      <c r="C123" s="1011" t="s">
        <v>452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450</v>
      </c>
      <c r="AB123" s="1054"/>
      <c r="AC123" s="1054"/>
      <c r="AD123" s="1054"/>
      <c r="AE123" s="1055"/>
      <c r="AF123" s="1056" t="s">
        <v>445</v>
      </c>
      <c r="AG123" s="1054"/>
      <c r="AH123" s="1054"/>
      <c r="AI123" s="1054"/>
      <c r="AJ123" s="1055"/>
      <c r="AK123" s="1056" t="s">
        <v>445</v>
      </c>
      <c r="AL123" s="1054"/>
      <c r="AM123" s="1054"/>
      <c r="AN123" s="1054"/>
      <c r="AO123" s="1055"/>
      <c r="AP123" s="1057" t="s">
        <v>126</v>
      </c>
      <c r="AQ123" s="1058"/>
      <c r="AR123" s="1058"/>
      <c r="AS123" s="1058"/>
      <c r="AT123" s="1059"/>
      <c r="AU123" s="1090"/>
      <c r="AV123" s="1091"/>
      <c r="AW123" s="1091"/>
      <c r="AX123" s="1091"/>
      <c r="AY123" s="1091"/>
      <c r="AZ123" s="277" t="s">
        <v>183</v>
      </c>
      <c r="BA123" s="277"/>
      <c r="BB123" s="277"/>
      <c r="BC123" s="277"/>
      <c r="BD123" s="277"/>
      <c r="BE123" s="277"/>
      <c r="BF123" s="277"/>
      <c r="BG123" s="277"/>
      <c r="BH123" s="277"/>
      <c r="BI123" s="277"/>
      <c r="BJ123" s="277"/>
      <c r="BK123" s="277"/>
      <c r="BL123" s="277"/>
      <c r="BM123" s="277"/>
      <c r="BN123" s="277"/>
      <c r="BO123" s="1070" t="s">
        <v>470</v>
      </c>
      <c r="BP123" s="1101"/>
      <c r="BQ123" s="1160">
        <v>22381739</v>
      </c>
      <c r="BR123" s="1161"/>
      <c r="BS123" s="1161"/>
      <c r="BT123" s="1161"/>
      <c r="BU123" s="1161"/>
      <c r="BV123" s="1161">
        <v>22617501</v>
      </c>
      <c r="BW123" s="1161"/>
      <c r="BX123" s="1161"/>
      <c r="BY123" s="1161"/>
      <c r="BZ123" s="1161"/>
      <c r="CA123" s="1161">
        <v>23337321</v>
      </c>
      <c r="CB123" s="1161"/>
      <c r="CC123" s="1161"/>
      <c r="CD123" s="1161"/>
      <c r="CE123" s="1161"/>
      <c r="CF123" s="1094"/>
      <c r="CG123" s="1095"/>
      <c r="CH123" s="1095"/>
      <c r="CI123" s="1095"/>
      <c r="CJ123" s="1096"/>
      <c r="CK123" s="1105"/>
      <c r="CL123" s="1106"/>
      <c r="CM123" s="1106"/>
      <c r="CN123" s="1106"/>
      <c r="CO123" s="1107"/>
      <c r="CP123" s="1115" t="s">
        <v>471</v>
      </c>
      <c r="CQ123" s="1116"/>
      <c r="CR123" s="1116"/>
      <c r="CS123" s="1116"/>
      <c r="CT123" s="1116"/>
      <c r="CU123" s="1116"/>
      <c r="CV123" s="1116"/>
      <c r="CW123" s="1116"/>
      <c r="CX123" s="1116"/>
      <c r="CY123" s="1116"/>
      <c r="CZ123" s="1116"/>
      <c r="DA123" s="1116"/>
      <c r="DB123" s="1116"/>
      <c r="DC123" s="1116"/>
      <c r="DD123" s="1116"/>
      <c r="DE123" s="1116"/>
      <c r="DF123" s="1117"/>
      <c r="DG123" s="1053" t="s">
        <v>126</v>
      </c>
      <c r="DH123" s="1054"/>
      <c r="DI123" s="1054"/>
      <c r="DJ123" s="1054"/>
      <c r="DK123" s="1055"/>
      <c r="DL123" s="1056" t="s">
        <v>445</v>
      </c>
      <c r="DM123" s="1054"/>
      <c r="DN123" s="1054"/>
      <c r="DO123" s="1054"/>
      <c r="DP123" s="1055"/>
      <c r="DQ123" s="1056" t="s">
        <v>126</v>
      </c>
      <c r="DR123" s="1054"/>
      <c r="DS123" s="1054"/>
      <c r="DT123" s="1054"/>
      <c r="DU123" s="1055"/>
      <c r="DV123" s="1057" t="s">
        <v>472</v>
      </c>
      <c r="DW123" s="1058"/>
      <c r="DX123" s="1058"/>
      <c r="DY123" s="1058"/>
      <c r="DZ123" s="1059"/>
    </row>
    <row r="124" spans="1:130" s="246" customFormat="1" ht="26.25" customHeight="1" thickBot="1" x14ac:dyDescent="0.2">
      <c r="A124" s="1154"/>
      <c r="B124" s="1041"/>
      <c r="C124" s="1011" t="s">
        <v>456</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450</v>
      </c>
      <c r="AB124" s="1054"/>
      <c r="AC124" s="1054"/>
      <c r="AD124" s="1054"/>
      <c r="AE124" s="1055"/>
      <c r="AF124" s="1056" t="s">
        <v>445</v>
      </c>
      <c r="AG124" s="1054"/>
      <c r="AH124" s="1054"/>
      <c r="AI124" s="1054"/>
      <c r="AJ124" s="1055"/>
      <c r="AK124" s="1056" t="s">
        <v>126</v>
      </c>
      <c r="AL124" s="1054"/>
      <c r="AM124" s="1054"/>
      <c r="AN124" s="1054"/>
      <c r="AO124" s="1055"/>
      <c r="AP124" s="1057" t="s">
        <v>445</v>
      </c>
      <c r="AQ124" s="1058"/>
      <c r="AR124" s="1058"/>
      <c r="AS124" s="1058"/>
      <c r="AT124" s="1059"/>
      <c r="AU124" s="1156" t="s">
        <v>473</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1.9</v>
      </c>
      <c r="BR124" s="1123"/>
      <c r="BS124" s="1123"/>
      <c r="BT124" s="1123"/>
      <c r="BU124" s="1123"/>
      <c r="BV124" s="1123">
        <v>1.3</v>
      </c>
      <c r="BW124" s="1123"/>
      <c r="BX124" s="1123"/>
      <c r="BY124" s="1123"/>
      <c r="BZ124" s="1123"/>
      <c r="CA124" s="1123" t="s">
        <v>445</v>
      </c>
      <c r="CB124" s="1123"/>
      <c r="CC124" s="1123"/>
      <c r="CD124" s="1123"/>
      <c r="CE124" s="1123"/>
      <c r="CF124" s="1124"/>
      <c r="CG124" s="1125"/>
      <c r="CH124" s="1125"/>
      <c r="CI124" s="1125"/>
      <c r="CJ124" s="1126"/>
      <c r="CK124" s="1108"/>
      <c r="CL124" s="1108"/>
      <c r="CM124" s="1108"/>
      <c r="CN124" s="1108"/>
      <c r="CO124" s="1109"/>
      <c r="CP124" s="1115" t="s">
        <v>474</v>
      </c>
      <c r="CQ124" s="1116"/>
      <c r="CR124" s="1116"/>
      <c r="CS124" s="1116"/>
      <c r="CT124" s="1116"/>
      <c r="CU124" s="1116"/>
      <c r="CV124" s="1116"/>
      <c r="CW124" s="1116"/>
      <c r="CX124" s="1116"/>
      <c r="CY124" s="1116"/>
      <c r="CZ124" s="1116"/>
      <c r="DA124" s="1116"/>
      <c r="DB124" s="1116"/>
      <c r="DC124" s="1116"/>
      <c r="DD124" s="1116"/>
      <c r="DE124" s="1116"/>
      <c r="DF124" s="1117"/>
      <c r="DG124" s="1100" t="s">
        <v>450</v>
      </c>
      <c r="DH124" s="1079"/>
      <c r="DI124" s="1079"/>
      <c r="DJ124" s="1079"/>
      <c r="DK124" s="1080"/>
      <c r="DL124" s="1078" t="s">
        <v>450</v>
      </c>
      <c r="DM124" s="1079"/>
      <c r="DN124" s="1079"/>
      <c r="DO124" s="1079"/>
      <c r="DP124" s="1080"/>
      <c r="DQ124" s="1078" t="s">
        <v>126</v>
      </c>
      <c r="DR124" s="1079"/>
      <c r="DS124" s="1079"/>
      <c r="DT124" s="1079"/>
      <c r="DU124" s="1080"/>
      <c r="DV124" s="1081" t="s">
        <v>445</v>
      </c>
      <c r="DW124" s="1082"/>
      <c r="DX124" s="1082"/>
      <c r="DY124" s="1082"/>
      <c r="DZ124" s="1083"/>
    </row>
    <row r="125" spans="1:130" s="246" customFormat="1" ht="26.25" customHeight="1" x14ac:dyDescent="0.15">
      <c r="A125" s="1154"/>
      <c r="B125" s="1041"/>
      <c r="C125" s="1011" t="s">
        <v>458</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126</v>
      </c>
      <c r="AB125" s="1054"/>
      <c r="AC125" s="1054"/>
      <c r="AD125" s="1054"/>
      <c r="AE125" s="1055"/>
      <c r="AF125" s="1056" t="s">
        <v>126</v>
      </c>
      <c r="AG125" s="1054"/>
      <c r="AH125" s="1054"/>
      <c r="AI125" s="1054"/>
      <c r="AJ125" s="1055"/>
      <c r="AK125" s="1056" t="s">
        <v>450</v>
      </c>
      <c r="AL125" s="1054"/>
      <c r="AM125" s="1054"/>
      <c r="AN125" s="1054"/>
      <c r="AO125" s="1055"/>
      <c r="AP125" s="1057" t="s">
        <v>445</v>
      </c>
      <c r="AQ125" s="1058"/>
      <c r="AR125" s="1058"/>
      <c r="AS125" s="1058"/>
      <c r="AT125" s="105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8" t="s">
        <v>475</v>
      </c>
      <c r="CL125" s="1103"/>
      <c r="CM125" s="1103"/>
      <c r="CN125" s="1103"/>
      <c r="CO125" s="1104"/>
      <c r="CP125" s="1035" t="s">
        <v>476</v>
      </c>
      <c r="CQ125" s="984"/>
      <c r="CR125" s="984"/>
      <c r="CS125" s="984"/>
      <c r="CT125" s="984"/>
      <c r="CU125" s="984"/>
      <c r="CV125" s="984"/>
      <c r="CW125" s="984"/>
      <c r="CX125" s="984"/>
      <c r="CY125" s="984"/>
      <c r="CZ125" s="984"/>
      <c r="DA125" s="984"/>
      <c r="DB125" s="984"/>
      <c r="DC125" s="984"/>
      <c r="DD125" s="984"/>
      <c r="DE125" s="984"/>
      <c r="DF125" s="985"/>
      <c r="DG125" s="1021" t="s">
        <v>450</v>
      </c>
      <c r="DH125" s="1022"/>
      <c r="DI125" s="1022"/>
      <c r="DJ125" s="1022"/>
      <c r="DK125" s="1022"/>
      <c r="DL125" s="1022" t="s">
        <v>126</v>
      </c>
      <c r="DM125" s="1022"/>
      <c r="DN125" s="1022"/>
      <c r="DO125" s="1022"/>
      <c r="DP125" s="1022"/>
      <c r="DQ125" s="1022" t="s">
        <v>450</v>
      </c>
      <c r="DR125" s="1022"/>
      <c r="DS125" s="1022"/>
      <c r="DT125" s="1022"/>
      <c r="DU125" s="1022"/>
      <c r="DV125" s="1023" t="s">
        <v>445</v>
      </c>
      <c r="DW125" s="1023"/>
      <c r="DX125" s="1023"/>
      <c r="DY125" s="1023"/>
      <c r="DZ125" s="1024"/>
    </row>
    <row r="126" spans="1:130" s="246" customFormat="1" ht="26.25" customHeight="1" thickBot="1" x14ac:dyDescent="0.2">
      <c r="A126" s="1154"/>
      <c r="B126" s="1041"/>
      <c r="C126" s="1011" t="s">
        <v>460</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126</v>
      </c>
      <c r="AB126" s="1054"/>
      <c r="AC126" s="1054"/>
      <c r="AD126" s="1054"/>
      <c r="AE126" s="1055"/>
      <c r="AF126" s="1056" t="s">
        <v>126</v>
      </c>
      <c r="AG126" s="1054"/>
      <c r="AH126" s="1054"/>
      <c r="AI126" s="1054"/>
      <c r="AJ126" s="1055"/>
      <c r="AK126" s="1056" t="s">
        <v>450</v>
      </c>
      <c r="AL126" s="1054"/>
      <c r="AM126" s="1054"/>
      <c r="AN126" s="1054"/>
      <c r="AO126" s="1055"/>
      <c r="AP126" s="1057" t="s">
        <v>126</v>
      </c>
      <c r="AQ126" s="1058"/>
      <c r="AR126" s="1058"/>
      <c r="AS126" s="1058"/>
      <c r="AT126" s="105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9"/>
      <c r="CL126" s="1106"/>
      <c r="CM126" s="1106"/>
      <c r="CN126" s="1106"/>
      <c r="CO126" s="1107"/>
      <c r="CP126" s="1044" t="s">
        <v>477</v>
      </c>
      <c r="CQ126" s="1045"/>
      <c r="CR126" s="1045"/>
      <c r="CS126" s="1045"/>
      <c r="CT126" s="1045"/>
      <c r="CU126" s="1045"/>
      <c r="CV126" s="1045"/>
      <c r="CW126" s="1045"/>
      <c r="CX126" s="1045"/>
      <c r="CY126" s="1045"/>
      <c r="CZ126" s="1045"/>
      <c r="DA126" s="1045"/>
      <c r="DB126" s="1045"/>
      <c r="DC126" s="1045"/>
      <c r="DD126" s="1045"/>
      <c r="DE126" s="1045"/>
      <c r="DF126" s="1046"/>
      <c r="DG126" s="1014" t="s">
        <v>126</v>
      </c>
      <c r="DH126" s="1015"/>
      <c r="DI126" s="1015"/>
      <c r="DJ126" s="1015"/>
      <c r="DK126" s="1015"/>
      <c r="DL126" s="1015" t="s">
        <v>445</v>
      </c>
      <c r="DM126" s="1015"/>
      <c r="DN126" s="1015"/>
      <c r="DO126" s="1015"/>
      <c r="DP126" s="1015"/>
      <c r="DQ126" s="1015" t="s">
        <v>126</v>
      </c>
      <c r="DR126" s="1015"/>
      <c r="DS126" s="1015"/>
      <c r="DT126" s="1015"/>
      <c r="DU126" s="1015"/>
      <c r="DV126" s="1016" t="s">
        <v>450</v>
      </c>
      <c r="DW126" s="1016"/>
      <c r="DX126" s="1016"/>
      <c r="DY126" s="1016"/>
      <c r="DZ126" s="1017"/>
    </row>
    <row r="127" spans="1:130" s="246" customFormat="1" ht="26.25" customHeight="1" x14ac:dyDescent="0.15">
      <c r="A127" s="1155"/>
      <c r="B127" s="1043"/>
      <c r="C127" s="1097" t="s">
        <v>478</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126</v>
      </c>
      <c r="AB127" s="1054"/>
      <c r="AC127" s="1054"/>
      <c r="AD127" s="1054"/>
      <c r="AE127" s="1055"/>
      <c r="AF127" s="1056" t="s">
        <v>126</v>
      </c>
      <c r="AG127" s="1054"/>
      <c r="AH127" s="1054"/>
      <c r="AI127" s="1054"/>
      <c r="AJ127" s="1055"/>
      <c r="AK127" s="1056" t="s">
        <v>126</v>
      </c>
      <c r="AL127" s="1054"/>
      <c r="AM127" s="1054"/>
      <c r="AN127" s="1054"/>
      <c r="AO127" s="1055"/>
      <c r="AP127" s="1057" t="s">
        <v>126</v>
      </c>
      <c r="AQ127" s="1058"/>
      <c r="AR127" s="1058"/>
      <c r="AS127" s="1058"/>
      <c r="AT127" s="1059"/>
      <c r="AU127" s="282"/>
      <c r="AV127" s="282"/>
      <c r="AW127" s="282"/>
      <c r="AX127" s="1127" t="s">
        <v>479</v>
      </c>
      <c r="AY127" s="1128"/>
      <c r="AZ127" s="1128"/>
      <c r="BA127" s="1128"/>
      <c r="BB127" s="1128"/>
      <c r="BC127" s="1128"/>
      <c r="BD127" s="1128"/>
      <c r="BE127" s="1129"/>
      <c r="BF127" s="1130" t="s">
        <v>480</v>
      </c>
      <c r="BG127" s="1128"/>
      <c r="BH127" s="1128"/>
      <c r="BI127" s="1128"/>
      <c r="BJ127" s="1128"/>
      <c r="BK127" s="1128"/>
      <c r="BL127" s="1129"/>
      <c r="BM127" s="1130" t="s">
        <v>481</v>
      </c>
      <c r="BN127" s="1128"/>
      <c r="BO127" s="1128"/>
      <c r="BP127" s="1128"/>
      <c r="BQ127" s="1128"/>
      <c r="BR127" s="1128"/>
      <c r="BS127" s="1129"/>
      <c r="BT127" s="1130" t="s">
        <v>482</v>
      </c>
      <c r="BU127" s="1128"/>
      <c r="BV127" s="1128"/>
      <c r="BW127" s="1128"/>
      <c r="BX127" s="1128"/>
      <c r="BY127" s="1128"/>
      <c r="BZ127" s="1152"/>
      <c r="CA127" s="282"/>
      <c r="CB127" s="282"/>
      <c r="CC127" s="282"/>
      <c r="CD127" s="283"/>
      <c r="CE127" s="283"/>
      <c r="CF127" s="283"/>
      <c r="CG127" s="280"/>
      <c r="CH127" s="280"/>
      <c r="CI127" s="280"/>
      <c r="CJ127" s="281"/>
      <c r="CK127" s="1119"/>
      <c r="CL127" s="1106"/>
      <c r="CM127" s="1106"/>
      <c r="CN127" s="1106"/>
      <c r="CO127" s="1107"/>
      <c r="CP127" s="1044" t="s">
        <v>483</v>
      </c>
      <c r="CQ127" s="1045"/>
      <c r="CR127" s="1045"/>
      <c r="CS127" s="1045"/>
      <c r="CT127" s="1045"/>
      <c r="CU127" s="1045"/>
      <c r="CV127" s="1045"/>
      <c r="CW127" s="1045"/>
      <c r="CX127" s="1045"/>
      <c r="CY127" s="1045"/>
      <c r="CZ127" s="1045"/>
      <c r="DA127" s="1045"/>
      <c r="DB127" s="1045"/>
      <c r="DC127" s="1045"/>
      <c r="DD127" s="1045"/>
      <c r="DE127" s="1045"/>
      <c r="DF127" s="1046"/>
      <c r="DG127" s="1014" t="s">
        <v>450</v>
      </c>
      <c r="DH127" s="1015"/>
      <c r="DI127" s="1015"/>
      <c r="DJ127" s="1015"/>
      <c r="DK127" s="1015"/>
      <c r="DL127" s="1015" t="s">
        <v>126</v>
      </c>
      <c r="DM127" s="1015"/>
      <c r="DN127" s="1015"/>
      <c r="DO127" s="1015"/>
      <c r="DP127" s="1015"/>
      <c r="DQ127" s="1015" t="s">
        <v>126</v>
      </c>
      <c r="DR127" s="1015"/>
      <c r="DS127" s="1015"/>
      <c r="DT127" s="1015"/>
      <c r="DU127" s="1015"/>
      <c r="DV127" s="1016" t="s">
        <v>126</v>
      </c>
      <c r="DW127" s="1016"/>
      <c r="DX127" s="1016"/>
      <c r="DY127" s="1016"/>
      <c r="DZ127" s="1017"/>
    </row>
    <row r="128" spans="1:130" s="246" customFormat="1" ht="26.25" customHeight="1" thickBot="1" x14ac:dyDescent="0.2">
      <c r="A128" s="1138" t="s">
        <v>484</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485</v>
      </c>
      <c r="X128" s="1140"/>
      <c r="Y128" s="1140"/>
      <c r="Z128" s="1141"/>
      <c r="AA128" s="1142">
        <v>293258</v>
      </c>
      <c r="AB128" s="1143"/>
      <c r="AC128" s="1143"/>
      <c r="AD128" s="1143"/>
      <c r="AE128" s="1144"/>
      <c r="AF128" s="1145">
        <v>315311</v>
      </c>
      <c r="AG128" s="1143"/>
      <c r="AH128" s="1143"/>
      <c r="AI128" s="1143"/>
      <c r="AJ128" s="1144"/>
      <c r="AK128" s="1145">
        <v>317419</v>
      </c>
      <c r="AL128" s="1143"/>
      <c r="AM128" s="1143"/>
      <c r="AN128" s="1143"/>
      <c r="AO128" s="1144"/>
      <c r="AP128" s="1146"/>
      <c r="AQ128" s="1147"/>
      <c r="AR128" s="1147"/>
      <c r="AS128" s="1147"/>
      <c r="AT128" s="1148"/>
      <c r="AU128" s="282"/>
      <c r="AV128" s="282"/>
      <c r="AW128" s="282"/>
      <c r="AX128" s="983" t="s">
        <v>486</v>
      </c>
      <c r="AY128" s="984"/>
      <c r="AZ128" s="984"/>
      <c r="BA128" s="984"/>
      <c r="BB128" s="984"/>
      <c r="BC128" s="984"/>
      <c r="BD128" s="984"/>
      <c r="BE128" s="985"/>
      <c r="BF128" s="1149" t="s">
        <v>126</v>
      </c>
      <c r="BG128" s="1150"/>
      <c r="BH128" s="1150"/>
      <c r="BI128" s="1150"/>
      <c r="BJ128" s="1150"/>
      <c r="BK128" s="1150"/>
      <c r="BL128" s="1151"/>
      <c r="BM128" s="1149">
        <v>13.08</v>
      </c>
      <c r="BN128" s="1150"/>
      <c r="BO128" s="1150"/>
      <c r="BP128" s="1150"/>
      <c r="BQ128" s="1150"/>
      <c r="BR128" s="1150"/>
      <c r="BS128" s="1151"/>
      <c r="BT128" s="1149">
        <v>20</v>
      </c>
      <c r="BU128" s="1150"/>
      <c r="BV128" s="1150"/>
      <c r="BW128" s="1150"/>
      <c r="BX128" s="1150"/>
      <c r="BY128" s="1150"/>
      <c r="BZ128" s="1174"/>
      <c r="CA128" s="283"/>
      <c r="CB128" s="283"/>
      <c r="CC128" s="283"/>
      <c r="CD128" s="283"/>
      <c r="CE128" s="283"/>
      <c r="CF128" s="283"/>
      <c r="CG128" s="280"/>
      <c r="CH128" s="280"/>
      <c r="CI128" s="280"/>
      <c r="CJ128" s="281"/>
      <c r="CK128" s="1120"/>
      <c r="CL128" s="1121"/>
      <c r="CM128" s="1121"/>
      <c r="CN128" s="1121"/>
      <c r="CO128" s="1122"/>
      <c r="CP128" s="1131" t="s">
        <v>487</v>
      </c>
      <c r="CQ128" s="1132"/>
      <c r="CR128" s="1132"/>
      <c r="CS128" s="1132"/>
      <c r="CT128" s="1132"/>
      <c r="CU128" s="1132"/>
      <c r="CV128" s="1132"/>
      <c r="CW128" s="1132"/>
      <c r="CX128" s="1132"/>
      <c r="CY128" s="1132"/>
      <c r="CZ128" s="1132"/>
      <c r="DA128" s="1132"/>
      <c r="DB128" s="1132"/>
      <c r="DC128" s="1132"/>
      <c r="DD128" s="1132"/>
      <c r="DE128" s="1132"/>
      <c r="DF128" s="1133"/>
      <c r="DG128" s="1134" t="s">
        <v>450</v>
      </c>
      <c r="DH128" s="1135"/>
      <c r="DI128" s="1135"/>
      <c r="DJ128" s="1135"/>
      <c r="DK128" s="1135"/>
      <c r="DL128" s="1135" t="s">
        <v>450</v>
      </c>
      <c r="DM128" s="1135"/>
      <c r="DN128" s="1135"/>
      <c r="DO128" s="1135"/>
      <c r="DP128" s="1135"/>
      <c r="DQ128" s="1135" t="s">
        <v>450</v>
      </c>
      <c r="DR128" s="1135"/>
      <c r="DS128" s="1135"/>
      <c r="DT128" s="1135"/>
      <c r="DU128" s="1135"/>
      <c r="DV128" s="1136" t="s">
        <v>126</v>
      </c>
      <c r="DW128" s="1136"/>
      <c r="DX128" s="1136"/>
      <c r="DY128" s="1136"/>
      <c r="DZ128" s="1137"/>
    </row>
    <row r="129" spans="1:131" s="246" customFormat="1" ht="26.25" customHeight="1" x14ac:dyDescent="0.15">
      <c r="A129" s="1025" t="s">
        <v>105</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488</v>
      </c>
      <c r="X129" s="1169"/>
      <c r="Y129" s="1169"/>
      <c r="Z129" s="1170"/>
      <c r="AA129" s="1053">
        <v>11578640</v>
      </c>
      <c r="AB129" s="1054"/>
      <c r="AC129" s="1054"/>
      <c r="AD129" s="1054"/>
      <c r="AE129" s="1055"/>
      <c r="AF129" s="1056">
        <v>11702672</v>
      </c>
      <c r="AG129" s="1054"/>
      <c r="AH129" s="1054"/>
      <c r="AI129" s="1054"/>
      <c r="AJ129" s="1055"/>
      <c r="AK129" s="1056">
        <v>11820931</v>
      </c>
      <c r="AL129" s="1054"/>
      <c r="AM129" s="1054"/>
      <c r="AN129" s="1054"/>
      <c r="AO129" s="1055"/>
      <c r="AP129" s="1171"/>
      <c r="AQ129" s="1172"/>
      <c r="AR129" s="1172"/>
      <c r="AS129" s="1172"/>
      <c r="AT129" s="1173"/>
      <c r="AU129" s="284"/>
      <c r="AV129" s="284"/>
      <c r="AW129" s="284"/>
      <c r="AX129" s="1162" t="s">
        <v>489</v>
      </c>
      <c r="AY129" s="1045"/>
      <c r="AZ129" s="1045"/>
      <c r="BA129" s="1045"/>
      <c r="BB129" s="1045"/>
      <c r="BC129" s="1045"/>
      <c r="BD129" s="1045"/>
      <c r="BE129" s="1046"/>
      <c r="BF129" s="1163" t="s">
        <v>445</v>
      </c>
      <c r="BG129" s="1164"/>
      <c r="BH129" s="1164"/>
      <c r="BI129" s="1164"/>
      <c r="BJ129" s="1164"/>
      <c r="BK129" s="1164"/>
      <c r="BL129" s="1165"/>
      <c r="BM129" s="1163">
        <v>18.079999999999998</v>
      </c>
      <c r="BN129" s="1164"/>
      <c r="BO129" s="1164"/>
      <c r="BP129" s="1164"/>
      <c r="BQ129" s="1164"/>
      <c r="BR129" s="1164"/>
      <c r="BS129" s="1165"/>
      <c r="BT129" s="1163">
        <v>30</v>
      </c>
      <c r="BU129" s="1166"/>
      <c r="BV129" s="1166"/>
      <c r="BW129" s="1166"/>
      <c r="BX129" s="1166"/>
      <c r="BY129" s="1166"/>
      <c r="BZ129" s="116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5" t="s">
        <v>490</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491</v>
      </c>
      <c r="X130" s="1169"/>
      <c r="Y130" s="1169"/>
      <c r="Z130" s="1170"/>
      <c r="AA130" s="1053">
        <v>1388006</v>
      </c>
      <c r="AB130" s="1054"/>
      <c r="AC130" s="1054"/>
      <c r="AD130" s="1054"/>
      <c r="AE130" s="1055"/>
      <c r="AF130" s="1056">
        <v>1407274</v>
      </c>
      <c r="AG130" s="1054"/>
      <c r="AH130" s="1054"/>
      <c r="AI130" s="1054"/>
      <c r="AJ130" s="1055"/>
      <c r="AK130" s="1056">
        <v>1401179</v>
      </c>
      <c r="AL130" s="1054"/>
      <c r="AM130" s="1054"/>
      <c r="AN130" s="1054"/>
      <c r="AO130" s="1055"/>
      <c r="AP130" s="1171"/>
      <c r="AQ130" s="1172"/>
      <c r="AR130" s="1172"/>
      <c r="AS130" s="1172"/>
      <c r="AT130" s="1173"/>
      <c r="AU130" s="284"/>
      <c r="AV130" s="284"/>
      <c r="AW130" s="284"/>
      <c r="AX130" s="1162" t="s">
        <v>492</v>
      </c>
      <c r="AY130" s="1045"/>
      <c r="AZ130" s="1045"/>
      <c r="BA130" s="1045"/>
      <c r="BB130" s="1045"/>
      <c r="BC130" s="1045"/>
      <c r="BD130" s="1045"/>
      <c r="BE130" s="1046"/>
      <c r="BF130" s="1199">
        <v>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493</v>
      </c>
      <c r="X131" s="1207"/>
      <c r="Y131" s="1207"/>
      <c r="Z131" s="1208"/>
      <c r="AA131" s="1100">
        <v>10190634</v>
      </c>
      <c r="AB131" s="1079"/>
      <c r="AC131" s="1079"/>
      <c r="AD131" s="1079"/>
      <c r="AE131" s="1080"/>
      <c r="AF131" s="1078">
        <v>10295398</v>
      </c>
      <c r="AG131" s="1079"/>
      <c r="AH131" s="1079"/>
      <c r="AI131" s="1079"/>
      <c r="AJ131" s="1080"/>
      <c r="AK131" s="1078">
        <v>10419752</v>
      </c>
      <c r="AL131" s="1079"/>
      <c r="AM131" s="1079"/>
      <c r="AN131" s="1079"/>
      <c r="AO131" s="1080"/>
      <c r="AP131" s="1209"/>
      <c r="AQ131" s="1210"/>
      <c r="AR131" s="1210"/>
      <c r="AS131" s="1210"/>
      <c r="AT131" s="1211"/>
      <c r="AU131" s="284"/>
      <c r="AV131" s="284"/>
      <c r="AW131" s="284"/>
      <c r="AX131" s="1181" t="s">
        <v>494</v>
      </c>
      <c r="AY131" s="1132"/>
      <c r="AZ131" s="1132"/>
      <c r="BA131" s="1132"/>
      <c r="BB131" s="1132"/>
      <c r="BC131" s="1132"/>
      <c r="BD131" s="1132"/>
      <c r="BE131" s="1133"/>
      <c r="BF131" s="1182" t="s">
        <v>472</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8" t="s">
        <v>495</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496</v>
      </c>
      <c r="W132" s="1192"/>
      <c r="X132" s="1192"/>
      <c r="Y132" s="1192"/>
      <c r="Z132" s="1193"/>
      <c r="AA132" s="1194">
        <v>2.8546603720000001</v>
      </c>
      <c r="AB132" s="1195"/>
      <c r="AC132" s="1195"/>
      <c r="AD132" s="1195"/>
      <c r="AE132" s="1196"/>
      <c r="AF132" s="1197">
        <v>2.1597028109999998</v>
      </c>
      <c r="AG132" s="1195"/>
      <c r="AH132" s="1195"/>
      <c r="AI132" s="1195"/>
      <c r="AJ132" s="1196"/>
      <c r="AK132" s="1197">
        <v>1.263724895</v>
      </c>
      <c r="AL132" s="1195"/>
      <c r="AM132" s="1195"/>
      <c r="AN132" s="1195"/>
      <c r="AO132" s="1196"/>
      <c r="AP132" s="1094"/>
      <c r="AQ132" s="1095"/>
      <c r="AR132" s="1095"/>
      <c r="AS132" s="1095"/>
      <c r="AT132" s="119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497</v>
      </c>
      <c r="W133" s="1175"/>
      <c r="X133" s="1175"/>
      <c r="Y133" s="1175"/>
      <c r="Z133" s="1176"/>
      <c r="AA133" s="1177">
        <v>3.9</v>
      </c>
      <c r="AB133" s="1178"/>
      <c r="AC133" s="1178"/>
      <c r="AD133" s="1178"/>
      <c r="AE133" s="1179"/>
      <c r="AF133" s="1177">
        <v>3</v>
      </c>
      <c r="AG133" s="1178"/>
      <c r="AH133" s="1178"/>
      <c r="AI133" s="1178"/>
      <c r="AJ133" s="1179"/>
      <c r="AK133" s="1177">
        <v>2</v>
      </c>
      <c r="AL133" s="1178"/>
      <c r="AM133" s="1178"/>
      <c r="AN133" s="1178"/>
      <c r="AO133" s="1179"/>
      <c r="AP133" s="1124"/>
      <c r="AQ133" s="1125"/>
      <c r="AR133" s="1125"/>
      <c r="AS133" s="1125"/>
      <c r="AT133" s="118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OnRw7fZtwA3KHmiH0NU/bnqFTeg8OJ4RDhpavu9UFq6hhqKRACOZYxIji6lLjmc4XIJDuniqj0dosiiYRLWYg==" saltValue="qHeYfGewwt3g9R+yQ5eo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mijU+q7ztvnqnaLC7/x6Y91Pp1ooB0jtiVZ3WsdfJi6m2BICDj86L9BdBeKDlEpGWQN62NUGcMcruiRRzzBEA==" saltValue="35tb/ERQFS8oaaZKnbsM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xd/BEV9qoaVO8O/nalJZTdYyOHTP//kqGXaslULZy0xjXreMwnYMew0+NlbvyN+jWf1VHh5c1cLPplRpw1BBw==" saltValue="vM/9MBKRRAoONtglYI3E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7" t="s">
        <v>506</v>
      </c>
      <c r="AL9" s="1218"/>
      <c r="AM9" s="1218"/>
      <c r="AN9" s="1219"/>
      <c r="AO9" s="312">
        <v>3644664</v>
      </c>
      <c r="AP9" s="312">
        <v>62252</v>
      </c>
      <c r="AQ9" s="313">
        <v>57145</v>
      </c>
      <c r="AR9" s="314">
        <v>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7" t="s">
        <v>507</v>
      </c>
      <c r="AL10" s="1218"/>
      <c r="AM10" s="1218"/>
      <c r="AN10" s="1219"/>
      <c r="AO10" s="315">
        <v>190061</v>
      </c>
      <c r="AP10" s="315">
        <v>3246</v>
      </c>
      <c r="AQ10" s="316">
        <v>3801</v>
      </c>
      <c r="AR10" s="317">
        <v>-14.6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7" t="s">
        <v>508</v>
      </c>
      <c r="AL11" s="1218"/>
      <c r="AM11" s="1218"/>
      <c r="AN11" s="1219"/>
      <c r="AO11" s="315">
        <v>47296</v>
      </c>
      <c r="AP11" s="315">
        <v>808</v>
      </c>
      <c r="AQ11" s="316">
        <v>6723</v>
      </c>
      <c r="AR11" s="317">
        <v>-88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7" t="s">
        <v>509</v>
      </c>
      <c r="AL12" s="1218"/>
      <c r="AM12" s="1218"/>
      <c r="AN12" s="1219"/>
      <c r="AO12" s="315">
        <v>49680</v>
      </c>
      <c r="AP12" s="315">
        <v>849</v>
      </c>
      <c r="AQ12" s="316">
        <v>959</v>
      </c>
      <c r="AR12" s="317">
        <v>-11.5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7" t="s">
        <v>510</v>
      </c>
      <c r="AL13" s="1218"/>
      <c r="AM13" s="1218"/>
      <c r="AN13" s="1219"/>
      <c r="AO13" s="315" t="s">
        <v>511</v>
      </c>
      <c r="AP13" s="315" t="s">
        <v>511</v>
      </c>
      <c r="AQ13" s="316">
        <v>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7" t="s">
        <v>512</v>
      </c>
      <c r="AL14" s="1218"/>
      <c r="AM14" s="1218"/>
      <c r="AN14" s="1219"/>
      <c r="AO14" s="315">
        <v>141345</v>
      </c>
      <c r="AP14" s="315">
        <v>2414</v>
      </c>
      <c r="AQ14" s="316">
        <v>2728</v>
      </c>
      <c r="AR14" s="317">
        <v>-11.5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7" t="s">
        <v>513</v>
      </c>
      <c r="AL15" s="1218"/>
      <c r="AM15" s="1218"/>
      <c r="AN15" s="1219"/>
      <c r="AO15" s="315">
        <v>83670</v>
      </c>
      <c r="AP15" s="315">
        <v>1429</v>
      </c>
      <c r="AQ15" s="316">
        <v>1349</v>
      </c>
      <c r="AR15" s="317">
        <v>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0" t="s">
        <v>514</v>
      </c>
      <c r="AL16" s="1221"/>
      <c r="AM16" s="1221"/>
      <c r="AN16" s="1222"/>
      <c r="AO16" s="315">
        <v>-93514</v>
      </c>
      <c r="AP16" s="315">
        <v>-1597</v>
      </c>
      <c r="AQ16" s="316">
        <v>-4270</v>
      </c>
      <c r="AR16" s="317">
        <v>-62.6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0" t="s">
        <v>183</v>
      </c>
      <c r="AL17" s="1221"/>
      <c r="AM17" s="1221"/>
      <c r="AN17" s="1222"/>
      <c r="AO17" s="315">
        <v>4063202</v>
      </c>
      <c r="AP17" s="315">
        <v>69401</v>
      </c>
      <c r="AQ17" s="316">
        <v>68438</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2" t="s">
        <v>519</v>
      </c>
      <c r="AL21" s="1213"/>
      <c r="AM21" s="1213"/>
      <c r="AN21" s="1214"/>
      <c r="AO21" s="327">
        <v>6.49</v>
      </c>
      <c r="AP21" s="328">
        <v>6.23</v>
      </c>
      <c r="AQ21" s="329">
        <v>0.26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2" t="s">
        <v>520</v>
      </c>
      <c r="AL22" s="1213"/>
      <c r="AM22" s="1213"/>
      <c r="AN22" s="1214"/>
      <c r="AO22" s="332">
        <v>99.9</v>
      </c>
      <c r="AP22" s="333">
        <v>98.5</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8" t="s">
        <v>524</v>
      </c>
      <c r="AL32" s="1229"/>
      <c r="AM32" s="1229"/>
      <c r="AN32" s="1230"/>
      <c r="AO32" s="342">
        <v>1597170</v>
      </c>
      <c r="AP32" s="342">
        <v>27280</v>
      </c>
      <c r="AQ32" s="343">
        <v>33979</v>
      </c>
      <c r="AR32" s="344">
        <v>-19.7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8" t="s">
        <v>525</v>
      </c>
      <c r="AL33" s="1229"/>
      <c r="AM33" s="1229"/>
      <c r="AN33" s="1230"/>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8" t="s">
        <v>526</v>
      </c>
      <c r="AL34" s="1229"/>
      <c r="AM34" s="1229"/>
      <c r="AN34" s="1230"/>
      <c r="AO34" s="342" t="s">
        <v>511</v>
      </c>
      <c r="AP34" s="342" t="s">
        <v>511</v>
      </c>
      <c r="AQ34" s="343">
        <v>15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8" t="s">
        <v>527</v>
      </c>
      <c r="AL35" s="1229"/>
      <c r="AM35" s="1229"/>
      <c r="AN35" s="1230"/>
      <c r="AO35" s="342">
        <v>250240</v>
      </c>
      <c r="AP35" s="342">
        <v>4274</v>
      </c>
      <c r="AQ35" s="343">
        <v>9031</v>
      </c>
      <c r="AR35" s="344">
        <v>-52.7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8" t="s">
        <v>528</v>
      </c>
      <c r="AL36" s="1229"/>
      <c r="AM36" s="1229"/>
      <c r="AN36" s="1230"/>
      <c r="AO36" s="342">
        <v>2865</v>
      </c>
      <c r="AP36" s="342">
        <v>49</v>
      </c>
      <c r="AQ36" s="343">
        <v>1893</v>
      </c>
      <c r="AR36" s="344">
        <v>-97.4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8" t="s">
        <v>529</v>
      </c>
      <c r="AL37" s="1229"/>
      <c r="AM37" s="1229"/>
      <c r="AN37" s="1230"/>
      <c r="AO37" s="342" t="s">
        <v>511</v>
      </c>
      <c r="AP37" s="342" t="s">
        <v>511</v>
      </c>
      <c r="AQ37" s="343">
        <v>1352</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1" t="s">
        <v>530</v>
      </c>
      <c r="AL38" s="1232"/>
      <c r="AM38" s="1232"/>
      <c r="AN38" s="1233"/>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1" t="s">
        <v>531</v>
      </c>
      <c r="AL39" s="1232"/>
      <c r="AM39" s="1232"/>
      <c r="AN39" s="1233"/>
      <c r="AO39" s="342">
        <v>-317419</v>
      </c>
      <c r="AP39" s="342">
        <v>-5422</v>
      </c>
      <c r="AQ39" s="343">
        <v>-6634</v>
      </c>
      <c r="AR39" s="344">
        <v>-18.3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8" t="s">
        <v>532</v>
      </c>
      <c r="AL40" s="1229"/>
      <c r="AM40" s="1229"/>
      <c r="AN40" s="1230"/>
      <c r="AO40" s="342">
        <v>-1401179</v>
      </c>
      <c r="AP40" s="342">
        <v>-23933</v>
      </c>
      <c r="AQ40" s="343">
        <v>-28305</v>
      </c>
      <c r="AR40" s="344">
        <v>-15.4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4" t="s">
        <v>296</v>
      </c>
      <c r="AL41" s="1235"/>
      <c r="AM41" s="1235"/>
      <c r="AN41" s="1236"/>
      <c r="AO41" s="342">
        <v>131677</v>
      </c>
      <c r="AP41" s="342">
        <v>2249</v>
      </c>
      <c r="AQ41" s="343">
        <v>11332</v>
      </c>
      <c r="AR41" s="344">
        <v>-80.2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3" t="s">
        <v>501</v>
      </c>
      <c r="AN49" s="1225" t="s">
        <v>536</v>
      </c>
      <c r="AO49" s="1226"/>
      <c r="AP49" s="1226"/>
      <c r="AQ49" s="1226"/>
      <c r="AR49" s="122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4"/>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1221691</v>
      </c>
      <c r="AN51" s="364">
        <v>21139</v>
      </c>
      <c r="AO51" s="365">
        <v>-46.8</v>
      </c>
      <c r="AP51" s="366">
        <v>66255</v>
      </c>
      <c r="AQ51" s="367">
        <v>3.6</v>
      </c>
      <c r="AR51" s="368">
        <v>-50.4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912294</v>
      </c>
      <c r="AN52" s="372">
        <v>15786</v>
      </c>
      <c r="AO52" s="373">
        <v>-1.6</v>
      </c>
      <c r="AP52" s="374">
        <v>31822</v>
      </c>
      <c r="AQ52" s="375">
        <v>8.8000000000000007</v>
      </c>
      <c r="AR52" s="376">
        <v>-10.4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1700982</v>
      </c>
      <c r="AN53" s="364">
        <v>29401</v>
      </c>
      <c r="AO53" s="365">
        <v>39.1</v>
      </c>
      <c r="AP53" s="366">
        <v>47278</v>
      </c>
      <c r="AQ53" s="367">
        <v>-28.6</v>
      </c>
      <c r="AR53" s="368">
        <v>67.7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853085</v>
      </c>
      <c r="AN54" s="372">
        <v>14745</v>
      </c>
      <c r="AO54" s="373">
        <v>-6.6</v>
      </c>
      <c r="AP54" s="374">
        <v>24096</v>
      </c>
      <c r="AQ54" s="375">
        <v>-24.3</v>
      </c>
      <c r="AR54" s="376">
        <v>17.7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1342136</v>
      </c>
      <c r="AN55" s="364">
        <v>23125</v>
      </c>
      <c r="AO55" s="365">
        <v>-21.3</v>
      </c>
      <c r="AP55" s="366">
        <v>44504</v>
      </c>
      <c r="AQ55" s="367">
        <v>-5.9</v>
      </c>
      <c r="AR55" s="368">
        <v>-15.4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1050129</v>
      </c>
      <c r="AN56" s="372">
        <v>18094</v>
      </c>
      <c r="AO56" s="373">
        <v>22.7</v>
      </c>
      <c r="AP56" s="374">
        <v>25876</v>
      </c>
      <c r="AQ56" s="375">
        <v>7.4</v>
      </c>
      <c r="AR56" s="376">
        <v>15.3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1701943</v>
      </c>
      <c r="AN57" s="364">
        <v>29227</v>
      </c>
      <c r="AO57" s="365">
        <v>26.4</v>
      </c>
      <c r="AP57" s="366">
        <v>47820</v>
      </c>
      <c r="AQ57" s="367">
        <v>7.5</v>
      </c>
      <c r="AR57" s="368">
        <v>18.899999999999999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996069</v>
      </c>
      <c r="AN58" s="372">
        <v>17105</v>
      </c>
      <c r="AO58" s="373">
        <v>-5.5</v>
      </c>
      <c r="AP58" s="374">
        <v>25855</v>
      </c>
      <c r="AQ58" s="375">
        <v>-0.1</v>
      </c>
      <c r="AR58" s="376">
        <v>-5.4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2838569</v>
      </c>
      <c r="AN59" s="364">
        <v>48484</v>
      </c>
      <c r="AO59" s="365">
        <v>65.900000000000006</v>
      </c>
      <c r="AP59" s="366">
        <v>41934</v>
      </c>
      <c r="AQ59" s="367">
        <v>-12.3</v>
      </c>
      <c r="AR59" s="368">
        <v>78.2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1269065</v>
      </c>
      <c r="AN60" s="372">
        <v>21676</v>
      </c>
      <c r="AO60" s="373">
        <v>26.7</v>
      </c>
      <c r="AP60" s="374">
        <v>23352</v>
      </c>
      <c r="AQ60" s="375">
        <v>-9.6999999999999993</v>
      </c>
      <c r="AR60" s="376">
        <v>36.4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1761064</v>
      </c>
      <c r="AN61" s="379">
        <v>30275</v>
      </c>
      <c r="AO61" s="380">
        <v>12.7</v>
      </c>
      <c r="AP61" s="381">
        <v>49558</v>
      </c>
      <c r="AQ61" s="382">
        <v>-7.1</v>
      </c>
      <c r="AR61" s="368">
        <v>19.8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1016128</v>
      </c>
      <c r="AN62" s="372">
        <v>17481</v>
      </c>
      <c r="AO62" s="373">
        <v>7.1</v>
      </c>
      <c r="AP62" s="374">
        <v>26200</v>
      </c>
      <c r="AQ62" s="375">
        <v>-3.6</v>
      </c>
      <c r="AR62" s="376">
        <v>10.7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fWQzYHQZwvEO703nduVNzeuMyQoCF4YOBSJus7+/n0pVqxhSofGA8EjbX5chrfaiVgoC3yVMBnjG/5c2k7fmA==" saltValue="NQ66AP9i/LpuwY1zmBpB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D1mPEwTmg5R4a/e29SactAyA0iEtDdN2MNDCbdmuAFdx61CfFz5qVOpYtHr+rVIvQ4P2Na1nFAV2lmjs4FfUQ==" saltValue="15dJKThDDcBzlqG9L7Rb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obv8o6G+lFM6RdigUS7oHaYPDpmAEzB60eM6VaTKeT12G5MUhBQMnYEAUO4YYubPeL/rK9/OHZQiQetBUuAaQ==" saltValue="GiKCup3r50CLJ+6G5PU8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7" t="s">
        <v>3</v>
      </c>
      <c r="D47" s="1237"/>
      <c r="E47" s="1238"/>
      <c r="F47" s="11">
        <v>26.91</v>
      </c>
      <c r="G47" s="12">
        <v>27.08</v>
      </c>
      <c r="H47" s="12">
        <v>27.25</v>
      </c>
      <c r="I47" s="12">
        <v>27.01</v>
      </c>
      <c r="J47" s="13">
        <v>26.78</v>
      </c>
    </row>
    <row r="48" spans="2:10" ht="57.75" customHeight="1" x14ac:dyDescent="0.15">
      <c r="B48" s="14"/>
      <c r="C48" s="1239" t="s">
        <v>4</v>
      </c>
      <c r="D48" s="1239"/>
      <c r="E48" s="1240"/>
      <c r="F48" s="15">
        <v>5.66</v>
      </c>
      <c r="G48" s="16">
        <v>6.78</v>
      </c>
      <c r="H48" s="16">
        <v>4.2699999999999996</v>
      </c>
      <c r="I48" s="16">
        <v>4.03</v>
      </c>
      <c r="J48" s="17">
        <v>3.94</v>
      </c>
    </row>
    <row r="49" spans="2:10" ht="57.75" customHeight="1" thickBot="1" x14ac:dyDescent="0.2">
      <c r="B49" s="18"/>
      <c r="C49" s="1241" t="s">
        <v>5</v>
      </c>
      <c r="D49" s="1241"/>
      <c r="E49" s="1242"/>
      <c r="F49" s="19" t="s">
        <v>557</v>
      </c>
      <c r="G49" s="20">
        <v>1.1499999999999999</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BUSDGcVPRTRoWFo4kEJMKqxzIw3ceUkUji8aXeP0ksL4fwmNgmuw+PcGdvFTY00ZDAZ6wMjMZsEszve9AiBQ==" saltValue="O0XsKlxIdvYqv33gl4CK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4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oj001770</dc:creator>
  <cp:lastModifiedBy>大阪府</cp:lastModifiedBy>
  <cp:lastPrinted>2020-03-13T02:29:01Z</cp:lastPrinted>
  <dcterms:created xsi:type="dcterms:W3CDTF">2020-03-10T00:34:49Z</dcterms:created>
  <dcterms:modified xsi:type="dcterms:W3CDTF">2020-09-30T02:47:50Z</dcterms:modified>
</cp:coreProperties>
</file>