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<sst xmlns="http://schemas.openxmlformats.org/spreadsheetml/2006/main" count="1112" uniqueCount="588">
  <si>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</si>
  <si>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</si>
  <si>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</si>
  <si>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</si>
  <si>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</si>
  <si>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</si>
  <si>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</si>
  <si>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</si>
  <si>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</si>
  <si>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</si>
  <si>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</si>
  <si>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</si>
  <si>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</si>
  <si>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</si>
  <si>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</si>
  <si>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</si>
  <si>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</si>
  <si>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</si>
  <si>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</si>
  <si>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</si>
  <si>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</si>
  <si>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</si>
  <si>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</si>
  <si>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</si>
  <si>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</si>
  <si>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</si>
  <si>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</si>
  <si>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</si>
  <si>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</si>
  <si>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</si>
  <si>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</si>
  <si>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</si>
  <si>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</si>
  <si>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</si>
  <si>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</si>
  <si>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</si>
  <si>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</si>
  <si>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</si>
  <si>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</si>
  <si>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</si>
  <si>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</si>
  <si>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</si>
  <si>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</si>
  <si>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</si>
  <si>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</si>
  <si>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</si>
  <si>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</si>
  <si>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</si>
  <si>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</si>
  <si>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</si>
  <si>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</si>
  <si>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</si>
  <si>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</si>
  <si>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</si>
  <si>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</si>
  <si>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</si>
  <si>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</si>
  <si>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</si>
  <si>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</si>
  <si>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</si>
  <si>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</si>
  <si>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</si>
  <si>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</si>
  <si>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</si>
  <si>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</si>
  <si>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</si>
  <si>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</si>
  <si>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</si>
  <si>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</si>
  <si>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</si>
  <si>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</si>
  <si>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</si>
  <si>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</si>
  <si>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</si>
  <si>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</si>
  <si>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</si>
  <si>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</si>
  <si>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</si>
  <si>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</si>
  <si>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</si>
  <si>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</si>
  <si>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</si>
  <si>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</si>
  <si>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</si>
  <si>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</si>
  <si>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</si>
  <si>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</si>
  <si>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</si>
  <si>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</si>
  <si>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</si>
  <si>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</si>
  <si>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</si>
  <si>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</si>
  <si>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</si>
  <si>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</si>
  <si>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</si>
  <si>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</si>
  <si>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</si>
  <si>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寝屋川市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</si>
  <si>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</si>
  <si>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</si>
  <si>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</si>
  <si>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</si>
  <si>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</si>
  <si>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</si>
  <si>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</si>
  <si>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</si>
  <si>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</si>
  <si>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</si>
  <si>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</si>
  <si>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</si>
  <si>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</si>
  <si>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</si>
  <si>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</si>
  <si>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</si>
  <si>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</si>
  <si>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</si>
  <si>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</si>
  <si>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</si>
  <si>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</si>
  <si>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</si>
  <si>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</si>
  <si>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</si>
  <si>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</si>
  <si>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</si>
  <si>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</si>
  <si>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</si>
  <si>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</si>
  <si>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</si>
  <si>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</si>
  <si>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</si>
  <si>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</si>
  <si>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</si>
  <si>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</si>
  <si>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</si>
  <si>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</si>
  <si>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</si>
  <si>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</si>
  <si>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</si>
  <si>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</si>
  <si>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</si>
  <si>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</si>
  <si>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</si>
  <si>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</si>
  <si>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</si>
  <si>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</si>
  <si>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</si>
  <si>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</si>
  <si>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</si>
  <si>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</si>
  <si>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</si>
  <si>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</si>
  <si>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</si>
  <si>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</si>
  <si>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</si>
  <si>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</si>
  <si>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</si>
  <si>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</si>
  <si>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</si>
  <si>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</si>
  <si>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</si>
  <si>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</si>
  <si>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</si>
  <si>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</si>
  <si>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</si>
  <si>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</si>
  <si>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</si>
  <si>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</si>
  <si>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</si>
  <si>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</si>
  <si>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</si>
  <si>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</si>
  <si>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</si>
  <si>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</si>
  <si>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</si>
  <si>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</si>
  <si>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</si>
  <si>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</si>
  <si>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</si>
  <si>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</si>
  <si>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</si>
  <si>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</si>
  <si>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</si>
  <si>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</si>
  <si>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</si>
  <si>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</si>
  <si>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</si>
  <si>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</si>
  <si>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</si>
  <si>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</si>
  <si>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</si>
  <si>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</si>
  <si>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</si>
  <si>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</si>
  <si>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</si>
  <si>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</si>
  <si>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</si>
  <si>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</si>
  <si>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</si>
  <si>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</si>
  <si>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</si>
  <si>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</si>
  <si>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</si>
  <si>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</si>
  <si>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</si>
  <si>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</si>
  <si>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</si>
  <si>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</si>
  <si>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</si>
  <si>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</si>
  <si>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</si>
  <si>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</si>
  <si>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</si>
  <si>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</si>
  <si>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</si>
  <si>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</si>
  <si>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</si>
  <si>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</si>
  <si>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大阪府寝屋川市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</si>
  <si>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</si>
  <si>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</si>
  <si>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</si>
  <si>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</si>
  <si>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</si>
  <si>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</si>
  <si>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</si>
  <si>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</si>
  <si>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</si>
  <si>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</si>
  <si>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</si>
  <si>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</si>
  <si>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</si>
  <si>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</si>
  <si>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</si>
  <si>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</si>
  <si>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</si>
  <si>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</si>
  <si>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</si>
  <si>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</si>
  <si>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</si>
  <si>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</si>
  <si>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</si>
  <si>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</si>
  <si>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</si>
  <si>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</si>
  <si>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</si>
  <si>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</si>
  <si>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</si>
  <si>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</si>
  <si>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</si>
  <si>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</si>
  <si>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</si>
  <si>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</si>
  <si>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</si>
  <si>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</si>
  <si>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</si>
  <si>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</si>
  <si>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</si>
  <si>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</si>
  <si>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</si>
  <si>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</si>
  <si>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</si>
  <si>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</si>
  <si>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</si>
  <si>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</si>
  <si>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</si>
  <si>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</si>
  <si>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</si>
  <si>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</si>
  <si>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</si>
  <si>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</si>
  <si>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</si>
  <si>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</si>
  <si>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</si>
  <si>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</si>
  <si>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</si>
  <si>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</si>
  <si>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</si>
  <si>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</si>
  <si>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</si>
  <si>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</si>
  <si>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</si>
  <si>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</si>
  <si>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</si>
  <si>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</si>
  <si>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</si>
  <si>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</si>
  <si>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</si>
  <si>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</si>
  <si>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</si>
  <si>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</si>
  <si>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</si>
  <si>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</si>
  <si>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</si>
  <si>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</si>
  <si>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</si>
  <si>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</si>
  <si>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</si>
  <si>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</si>
  <si>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</si>
  <si>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</si>
  <si>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</si>
  <si>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</si>
  <si>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</si>
  <si>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</si>
  <si>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</si>
  <si>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</si>
  <si>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</si>
  <si>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</si>
  <si>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</si>
  <si>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</si>
  <si>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</si>
  <si>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</si>
  <si>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</si>
  <si>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</si>
  <si>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</si>
  <si>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</si>
  <si>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</si>
  <si>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</si>
  <si>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</si>
  <si>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</si>
  <si>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</si>
  <si>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</si>
  <si>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</si>
  <si>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</si>
  <si>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</si>
  <si>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</si>
  <si>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</si>
  <si>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</si>
  <si>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</si>
  <si>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</si>
  <si>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</si>
  <si>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</si>
  <si>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</si>
  <si>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</si>
  <si>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</si>
  <si>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</si>
  <si>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</si>
  <si>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</si>
  <si>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</si>
  <si>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</si>
  <si>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</si>
  <si>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</si>
  <si>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</si>
  <si>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</si>
  <si>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</si>
  <si>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</si>
  <si>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</si>
  <si>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</si>
  <si>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</si>
  <si>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</si>
  <si>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</si>
  <si>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</si>
  <si>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</si>
  <si>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</si>
  <si>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</si>
  <si>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</si>
  <si>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</si>
  <si>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</si>
  <si>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</si>
  <si>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</si>
  <si>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</si>
  <si>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</si>
  <si>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</si>
  <si>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</si>
  <si>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</si>
  <si>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</si>
  <si>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</si>
  <si>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大阪府寝屋川市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</si>
  <si>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</si>
  <si>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</si>
  <si>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</si>
  <si>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</si>
  <si>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</si>
  <si>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</si>
  <si>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</si>
  <si>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</si>
  <si>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</si>
  <si>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</si>
  <si>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</si>
  <si>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</si>
  <si>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</si>
  <si>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</si>
  <si>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</si>
  <si>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</si>
  <si>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</si>
  <si>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</si>
  <si>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</si>
  <si>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</si>
  <si>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</si>
  <si>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</si>
  <si>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</si>
  <si>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</si>
  <si>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</si>
  <si>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</si>
  <si>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</si>
  <si>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</si>
  <si>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</si>
  <si>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</si>
  <si>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</si>
  <si>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</si>
  <si>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</si>
  <si>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</si>
  <si>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</si>
  <si>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</si>
  <si>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</si>
  <si>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</si>
  <si>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</si>
  <si>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</si>
  <si>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</si>
  <si>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</si>
  <si>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</si>
  <si>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</si>
  <si>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</si>
  <si>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</si>
  <si>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</si>
  <si>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</si>
  <si>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</si>
  <si>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</si>
  <si>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</si>
  <si>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</si>
  <si>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</si>
  <si>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</si>
  <si>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</si>
  <si>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</si>
  <si>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</si>
  <si>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</si>
  <si>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</si>
  <si>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</si>
  <si>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</si>
  <si>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</si>
  <si>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</si>
  <si>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</si>
  <si>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</si>
  <si>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</si>
  <si>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</si>
  <si>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</si>
  <si>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</si>
  <si>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</si>
  <si>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</si>
  <si>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</si>
  <si>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</si>
  <si>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</si>
  <si>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</si>
  <si>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</si>
  <si>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</si>
  <si>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</si>
  <si>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</si>
  <si>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</si>
  <si>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</si>
  <si>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</si>
  <si>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</si>
  <si>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</si>
  <si>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</si>
  <si>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</si>
  <si>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</si>
  <si>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</si>
  <si>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</si>
  <si>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</si>
  <si>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</si>
  <si>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</si>
  <si>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</si>
  <si>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</si>
  <si>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</si>
  <si>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</si>
  <si>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</si>
  <si>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</si>
  <si>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</si>
  <si>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</si>
  <si>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</si>
  <si>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</si>
  <si>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</si>
  <si>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</si>
  <si>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</si>
  <si>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</si>
  <si>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</si>
  <si>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</si>
  <si>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</si>
  <si>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</si>
  <si>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</si>
  <si>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</si>
  <si>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</si>
  <si>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</si>
  <si>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</si>
  <si>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</si>
  <si>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</si>
  <si>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</si>
  <si>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</si>
  <si>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</si>
  <si>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</si>
  <si>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</si>
  <si>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</si>
  <si>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</si>
  <si>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</si>
  <si>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</si>
  <si>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</si>
  <si>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</si>
  <si>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</si>
  <si>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</si>
  <si>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</si>
  <si>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</si>
  <si>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</si>
  <si>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</si>
  <si>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</si>
  <si>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</si>
  <si>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</si>
  <si>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</si>
  <si>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</si>
  <si>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</si>
  <si>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</si>
  <si>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</si>
  <si>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</si>
  <si>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</si>
  <si>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</si>
  <si>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</si>
  <si>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</si>
  <si>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</si>
  <si>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</si>
  <si>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</si>
  <si>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</si>
  <si>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</si>
  <si>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</si>
  <si>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</si>
  <si>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</si>
  <si>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</si>
  <si>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</si>
  <si>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</si>
  <si>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</si>
  <si>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</si>
  <si>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</si>
  <si>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</si>
  <si>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</si>
  <si>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</si>
  <si>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</si>
  <si>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</si>
  <si>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</si>
  <si>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</si>
  <si>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</si>
  <si>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</si>
  <si>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</si>
  <si>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</si>
  <si>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</si>
  <si>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</si>
  <si>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</si>
  <si>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</si>
  <si>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</si>
  <si>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下水道事業会計</t>
  </si>
  <si>
    <t>国民健康保険特別会計</t>
  </si>
  <si>
    <t>介護保険特別会計</t>
  </si>
  <si>
    <t>後期高齢者医療特別会計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</si>
  <si>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</si>
  <si>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</si>
  <si>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</si>
  <si>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</si>
  <si>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</si>
  <si>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</si>
  <si>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</si>
  <si>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</si>
  <si>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一般会計等（純計）</t>
  </si>
  <si>
    <t>法適用企業</t>
  </si>
  <si>
    <t>北河内４市リサイクル施設組合</t>
  </si>
  <si>
    <t>枚方寝屋川消防組合</t>
  </si>
  <si>
    <t>大阪都市競艇企業団</t>
  </si>
  <si>
    <t>淀川左岸水防事務組合</t>
  </si>
  <si>
    <t>大阪府後期高齢者医療広域連合（一般会計）</t>
  </si>
  <si>
    <t>大阪府後期高齢者医療広域連合（後期高齢者医療特別会計）</t>
  </si>
  <si>
    <t>大阪広域水道企業団（水道事業会計）</t>
  </si>
  <si>
    <t>大阪広域水道企業団（工業用水道事業会計）</t>
  </si>
  <si>
    <t>一部事務組合等</t>
  </si>
  <si>
    <t>アドバンス寝屋川マネジメント株式会社</t>
  </si>
  <si>
    <t>地方公社・第三セクター等</t>
  </si>
  <si>
    <t>公共公益施設整備基金</t>
  </si>
  <si>
    <t>くらし・笑顔創生基金</t>
  </si>
  <si>
    <t>退職手当基金</t>
  </si>
  <si>
    <t>福祉基金</t>
  </si>
  <si>
    <t>淀川左岸農業用用水管理基金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</si>
  <si>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</si>
  <si>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</si>
  <si>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</si>
  <si>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地方債の繰上償還や新規発行の抑制により類似団体内平均値を下回る比率となっているが、有形固定資産減価償却率については、施設が古く、老朽化が進んでいるため、類似団体内平均値と比較して高い数値となっている。
　今後も、地方債の発行抑制や定員の適正化などにより、フロー、ストックの両面において、健全な財政を維持し、将来にわたり持続可能な財政基盤の確立を目指すとともに、公共施設等総合管理計画に基づき、公共施設等の更新・統廃合・長寿命化等を計画的に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</si>
  <si>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</si>
  <si>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</si>
  <si>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</si>
  <si>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</si>
  <si>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</si>
  <si>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</si>
  <si>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地方債の繰上償還や新規発行の抑制により、将来負担比率・実質公債費比率ともに類似団体内平均値を下回る比率となっている。
　今後も、地方債の発行抑制や定員の適正化などにより、フロー、ストックの両面において、健全な財政を維持し、将来にわたり持続可能な財政基盤の確立を目指す。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</si>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</sst>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298C-44BA-8F3A-44AC0EEACD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19120</c:v>
                </c:pt>
                <c:pt idx="1">
                  <c:v>21074</c:v>
                </c:pt>
                <c:pt idx="2">
                  <c:v>48056</c:v>
                </c:pt>
                <c:pt idx="3">
                  <c:v>53937</c:v>
                </c:pt>
                <c:pt idx="4">
                  <c:v>28473</c:v>
                </c:pt>
              </c:numCache>
            </c:numRef>
          </c:val>
          <c:smooth val="0"/>
          <c:extLst>
            <c:ext xmlns:c16="http://schemas.microsoft.com/office/drawing/2014/chart" uri="{C3380CC4-5D6E-409C-BE32-E72D297353CC}">
              <c16:uniqueId val="{00000001-298C-44BA-8F3A-44AC0EEACD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2.95</c:v>
                </c:pt>
                <c:pt idx="1">
                  <c:v>3.13</c:v>
                </c:pt>
                <c:pt idx="2">
                  <c:v>3.39</c:v>
                </c:pt>
                <c:pt idx="3">
                  <c:v>3.54</c:v>
                </c:pt>
                <c:pt idx="4">
                  <c:v>3.64</c:v>
                </c:pt>
              </c:numCache>
            </c:numRef>
          </c:val>
          <c:extLst>
            <c:ext xmlns:c16="http://schemas.microsoft.com/office/drawing/2014/chart" uri="{C3380CC4-5D6E-409C-BE32-E72D297353CC}">
              <c16:uniqueId val="{00000000-439B-4956-B388-32C5268323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8.35</c:v>
                </c:pt>
                <c:pt idx="1">
                  <c:v>10.29</c:v>
                </c:pt>
                <c:pt idx="2">
                  <c:v>12.26</c:v>
                </c:pt>
                <c:pt idx="3">
                  <c:v>14.45</c:v>
                </c:pt>
                <c:pt idx="4">
                  <c:v>15.8</c:v>
                </c:pt>
              </c:numCache>
            </c:numRef>
          </c:val>
          <c:extLst>
            <c:ext xmlns:c16="http://schemas.microsoft.com/office/drawing/2014/chart" uri="{C3380CC4-5D6E-409C-BE32-E72D297353CC}">
              <c16:uniqueId val="{00000001-439B-4956-B388-32C5268323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6.6</c:v>
                </c:pt>
                <c:pt idx="1">
                  <c:v>3.69</c:v>
                </c:pt>
                <c:pt idx="2">
                  <c:v>2.2999999999999998</c:v>
                </c:pt>
                <c:pt idx="3">
                  <c:v>2.41</c:v>
                </c:pt>
                <c:pt idx="4">
                  <c:v>1.46</c:v>
                </c:pt>
              </c:numCache>
            </c:numRef>
          </c:val>
          <c:smooth val="0"/>
          <c:extLst>
            <c:ext xmlns:c16="http://schemas.microsoft.com/office/drawing/2014/chart" uri="{C3380CC4-5D6E-409C-BE32-E72D297353CC}">
              <c16:uniqueId val="{00000002-439B-4956-B388-32C5268323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A37-43B4-99EC-AAA3B96D4D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37-43B4-99EC-AAA3B96D4D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37-43B4-99EC-AAA3B96D4DBC}"/>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A37-43B4-99EC-AAA3B96D4D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0.31</c:v>
                </c:pt>
                <c:pt idx="4">
                  <c:v>#N/A</c:v>
                </c:pt>
                <c:pt idx="5">
                  <c:v>0.33</c:v>
                </c:pt>
                <c:pt idx="6">
                  <c:v>#N/A</c:v>
                </c:pt>
                <c:pt idx="7">
                  <c:v>0.36</c:v>
                </c:pt>
                <c:pt idx="8">
                  <c:v>#N/A</c:v>
                </c:pt>
                <c:pt idx="9">
                  <c:v>0.37</c:v>
                </c:pt>
              </c:numCache>
            </c:numRef>
          </c:val>
          <c:extLst>
            <c:ext xmlns:c16="http://schemas.microsoft.com/office/drawing/2014/chart" uri="{C3380CC4-5D6E-409C-BE32-E72D297353CC}">
              <c16:uniqueId val="{00000004-3A37-43B4-99EC-AAA3B96D4DB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0.65</c:v>
                </c:pt>
                <c:pt idx="4">
                  <c:v>#N/A</c:v>
                </c:pt>
                <c:pt idx="5">
                  <c:v>1.1100000000000001</c:v>
                </c:pt>
                <c:pt idx="6">
                  <c:v>#N/A</c:v>
                </c:pt>
                <c:pt idx="7">
                  <c:v>1.1599999999999999</c:v>
                </c:pt>
                <c:pt idx="8">
                  <c:v>#N/A</c:v>
                </c:pt>
                <c:pt idx="9">
                  <c:v>0.64</c:v>
                </c:pt>
              </c:numCache>
            </c:numRef>
          </c:val>
          <c:extLst>
            <c:ext xmlns:c16="http://schemas.microsoft.com/office/drawing/2014/chart" uri="{C3380CC4-5D6E-409C-BE32-E72D297353CC}">
              <c16:uniqueId val="{00000005-3A37-43B4-99EC-AAA3B96D4DB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0.42</c:v>
                </c:pt>
                <c:pt idx="4">
                  <c:v>#N/A</c:v>
                </c:pt>
                <c:pt idx="5">
                  <c:v>1.8</c:v>
                </c:pt>
                <c:pt idx="6">
                  <c:v>#N/A</c:v>
                </c:pt>
                <c:pt idx="7">
                  <c:v>1.97</c:v>
                </c:pt>
                <c:pt idx="8">
                  <c:v>#N/A</c:v>
                </c:pt>
                <c:pt idx="9">
                  <c:v>1.18</c:v>
                </c:pt>
              </c:numCache>
            </c:numRef>
          </c:val>
          <c:extLst>
            <c:ext xmlns:c16="http://schemas.microsoft.com/office/drawing/2014/chart" uri="{C3380CC4-5D6E-409C-BE32-E72D297353CC}">
              <c16:uniqueId val="{00000006-3A37-43B4-99EC-AAA3B96D4DB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#N/A</c:v>
                </c:pt>
                <c:pt idx="3">
                  <c:v>1.26</c:v>
                </c:pt>
                <c:pt idx="4">
                  <c:v>#N/A</c:v>
                </c:pt>
                <c:pt idx="5">
                  <c:v>1.72</c:v>
                </c:pt>
                <c:pt idx="6">
                  <c:v>#N/A</c:v>
                </c:pt>
                <c:pt idx="7">
                  <c:v>2.16</c:v>
                </c:pt>
                <c:pt idx="8">
                  <c:v>#N/A</c:v>
                </c:pt>
                <c:pt idx="9">
                  <c:v>2.86</c:v>
                </c:pt>
              </c:numCache>
            </c:numRef>
          </c:val>
          <c:extLst>
            <c:ext xmlns:c16="http://schemas.microsoft.com/office/drawing/2014/chart" uri="{C3380CC4-5D6E-409C-BE32-E72D297353CC}">
              <c16:uniqueId val="{00000007-3A37-43B4-99EC-AAA3B96D4D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2.94</c:v>
                </c:pt>
                <c:pt idx="2">
                  <c:v>#N/A</c:v>
                </c:pt>
                <c:pt idx="3">
                  <c:v>3.12</c:v>
                </c:pt>
                <c:pt idx="4">
                  <c:v>#N/A</c:v>
                </c:pt>
                <c:pt idx="5">
                  <c:v>3.38</c:v>
                </c:pt>
                <c:pt idx="6">
                  <c:v>#N/A</c:v>
                </c:pt>
                <c:pt idx="7">
                  <c:v>3.54</c:v>
                </c:pt>
                <c:pt idx="8">
                  <c:v>#N/A</c:v>
                </c:pt>
                <c:pt idx="9">
                  <c:v>3.64</c:v>
                </c:pt>
              </c:numCache>
            </c:numRef>
          </c:val>
          <c:extLst>
            <c:ext xmlns:c16="http://schemas.microsoft.com/office/drawing/2014/chart" uri="{C3380CC4-5D6E-409C-BE32-E72D297353CC}">
              <c16:uniqueId val="{00000008-3A37-43B4-99EC-AAA3B96D4D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12.17</c:v>
                </c:pt>
                <c:pt idx="2">
                  <c:v>#N/A</c:v>
                </c:pt>
                <c:pt idx="3">
                  <c:v>12.33</c:v>
                </c:pt>
                <c:pt idx="4">
                  <c:v>#N/A</c:v>
                </c:pt>
                <c:pt idx="5">
                  <c:v>12.64</c:v>
                </c:pt>
                <c:pt idx="6">
                  <c:v>#N/A</c:v>
                </c:pt>
                <c:pt idx="7">
                  <c:v>13.32</c:v>
                </c:pt>
                <c:pt idx="8">
                  <c:v>#N/A</c:v>
                </c:pt>
                <c:pt idx="9">
                  <c:v>13.48</c:v>
                </c:pt>
              </c:numCache>
            </c:numRef>
          </c:val>
          <c:extLst>
            <c:ext xmlns:c16="http://schemas.microsoft.com/office/drawing/2014/chart" uri="{C3380CC4-5D6E-409C-BE32-E72D297353CC}">
              <c16:uniqueId val="{00000009-3A37-43B4-99EC-AAA3B96D4D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7870</c:v>
                </c:pt>
                <c:pt idx="5">
                  <c:v>7812</c:v>
                </c:pt>
                <c:pt idx="8">
                  <c:v>7664</c:v>
                </c:pt>
                <c:pt idx="11">
                  <c:v>7652</c:v>
                </c:pt>
                <c:pt idx="14">
                  <c:v>7583</c:v>
                </c:pt>
              </c:numCache>
            </c:numRef>
          </c:val>
          <c:extLst>
            <c:ext xmlns:c16="http://schemas.microsoft.com/office/drawing/2014/chart" uri="{C3380CC4-5D6E-409C-BE32-E72D297353CC}">
              <c16:uniqueId val="{00000000-89C7-46E2-82BD-7FAD76EDE7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6</c:v>
                </c:pt>
                <c:pt idx="9">
                  <c:v>4</c:v>
                </c:pt>
                <c:pt idx="12">
                  <c:v>2</c:v>
                </c:pt>
              </c:numCache>
            </c:numRef>
          </c:val>
          <c:extLst>
            <c:ext xmlns:c16="http://schemas.microsoft.com/office/drawing/2014/chart" uri="{C3380CC4-5D6E-409C-BE32-E72D297353CC}">
              <c16:uniqueId val="{00000001-89C7-46E2-82BD-7FAD76EDE7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9C7-46E2-82BD-7FAD76EDE7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149</c:v>
                </c:pt>
                <c:pt idx="3">
                  <c:v>154</c:v>
                </c:pt>
                <c:pt idx="6">
                  <c:v>159</c:v>
                </c:pt>
                <c:pt idx="9">
                  <c:v>255</c:v>
                </c:pt>
                <c:pt idx="12">
                  <c:v>276</c:v>
                </c:pt>
              </c:numCache>
            </c:numRef>
          </c:val>
          <c:extLst>
            <c:ext xmlns:c16="http://schemas.microsoft.com/office/drawing/2014/chart" uri="{C3380CC4-5D6E-409C-BE32-E72D297353CC}">
              <c16:uniqueId val="{00000003-89C7-46E2-82BD-7FAD76EDE7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1272</c:v>
                </c:pt>
                <c:pt idx="3">
                  <c:v>1186</c:v>
                </c:pt>
                <c:pt idx="6">
                  <c:v>1255</c:v>
                </c:pt>
                <c:pt idx="9">
                  <c:v>1207</c:v>
                </c:pt>
                <c:pt idx="12">
                  <c:v>1159</c:v>
                </c:pt>
              </c:numCache>
            </c:numRef>
          </c:val>
          <c:extLst>
            <c:ext xmlns:c16="http://schemas.microsoft.com/office/drawing/2014/chart" uri="{C3380CC4-5D6E-409C-BE32-E72D297353CC}">
              <c16:uniqueId val="{00000004-89C7-46E2-82BD-7FAD76EDE7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C7-46E2-82BD-7FAD76EDE7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C7-46E2-82BD-7FAD76EDE7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7058</c:v>
                </c:pt>
                <c:pt idx="3">
                  <c:v>6794</c:v>
                </c:pt>
                <c:pt idx="6">
                  <c:v>7817</c:v>
                </c:pt>
                <c:pt idx="9">
                  <c:v>6359</c:v>
                </c:pt>
                <c:pt idx="12">
                  <c:v>6587</c:v>
                </c:pt>
              </c:numCache>
            </c:numRef>
          </c:val>
          <c:extLst>
            <c:ext xmlns:c16="http://schemas.microsoft.com/office/drawing/2014/chart" uri="{C3380CC4-5D6E-409C-BE32-E72D297353CC}">
              <c16:uniqueId val="{00000007-89C7-46E2-82BD-7FAD76EDE7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610</c:v>
                </c:pt>
                <c:pt idx="2">
                  <c:v>#N/A</c:v>
                </c:pt>
                <c:pt idx="3">
                  <c:v>#N/A</c:v>
                </c:pt>
                <c:pt idx="4">
                  <c:v>322</c:v>
                </c:pt>
                <c:pt idx="5">
                  <c:v>#N/A</c:v>
                </c:pt>
                <c:pt idx="6">
                  <c:v>#N/A</c:v>
                </c:pt>
                <c:pt idx="7">
                  <c:v>1573</c:v>
                </c:pt>
                <c:pt idx="8">
                  <c:v>#N/A</c:v>
                </c:pt>
                <c:pt idx="9">
                  <c:v>#N/A</c:v>
                </c:pt>
                <c:pt idx="10">
                  <c:v>173</c:v>
                </c:pt>
                <c:pt idx="11">
                  <c:v>#N/A</c:v>
                </c:pt>
                <c:pt idx="12">
                  <c:v>#N/A</c:v>
                </c:pt>
                <c:pt idx="13">
                  <c:v>441</c:v>
                </c:pt>
                <c:pt idx="14">
                  <c:v>#N/A</c:v>
                </c:pt>
              </c:numCache>
            </c:numRef>
          </c:val>
          <c:smooth val="0"/>
          <c:extLst>
            <c:ext xmlns:c16="http://schemas.microsoft.com/office/drawing/2014/chart" uri="{C3380CC4-5D6E-409C-BE32-E72D297353CC}">
              <c16:uniqueId val="{00000008-89C7-46E2-82BD-7FAD76EDE7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72712</c:v>
                </c:pt>
                <c:pt idx="5">
                  <c:v>73126</c:v>
                </c:pt>
                <c:pt idx="8">
                  <c:v>74208</c:v>
                </c:pt>
                <c:pt idx="11">
                  <c:v>75372</c:v>
                </c:pt>
                <c:pt idx="14">
                  <c:v>75486</c:v>
                </c:pt>
              </c:numCache>
            </c:numRef>
          </c:val>
          <c:extLst>
            <c:ext xmlns:c16="http://schemas.microsoft.com/office/drawing/2014/chart" uri="{C3380CC4-5D6E-409C-BE32-E72D297353CC}">
              <c16:uniqueId val="{00000000-5160-4C89-BFC8-F92803D2F0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17505</c:v>
                </c:pt>
                <c:pt idx="5">
                  <c:v>17881</c:v>
                </c:pt>
                <c:pt idx="8">
                  <c:v>19937</c:v>
                </c:pt>
                <c:pt idx="11">
                  <c:v>21302</c:v>
                </c:pt>
                <c:pt idx="14">
                  <c:v>21045</c:v>
                </c:pt>
              </c:numCache>
            </c:numRef>
          </c:val>
          <c:extLst>
            <c:ext xmlns:c16="http://schemas.microsoft.com/office/drawing/2014/chart" uri="{C3380CC4-5D6E-409C-BE32-E72D297353CC}">
              <c16:uniqueId val="{00000001-5160-4C89-BFC8-F92803D2F0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10733</c:v>
                </c:pt>
                <c:pt idx="5">
                  <c:v>12706</c:v>
                </c:pt>
                <c:pt idx="8">
                  <c:v>12646</c:v>
                </c:pt>
                <c:pt idx="11">
                  <c:v>15218</c:v>
                </c:pt>
                <c:pt idx="14">
                  <c:v>17679</c:v>
                </c:pt>
              </c:numCache>
            </c:numRef>
          </c:val>
          <c:extLst>
            <c:ext xmlns:c16="http://schemas.microsoft.com/office/drawing/2014/chart" uri="{C3380CC4-5D6E-409C-BE32-E72D297353CC}">
              <c16:uniqueId val="{00000002-5160-4C89-BFC8-F92803D2F0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60-4C89-BFC8-F92803D2F0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60-4C89-BFC8-F92803D2F0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2</c:v>
                </c:pt>
                <c:pt idx="6">
                  <c:v>1</c:v>
                </c:pt>
                <c:pt idx="9">
                  <c:v>3</c:v>
                </c:pt>
                <c:pt idx="12">
                  <c:v>4</c:v>
                </c:pt>
              </c:numCache>
            </c:numRef>
          </c:val>
          <c:extLst>
            <c:ext xmlns:c16="http://schemas.microsoft.com/office/drawing/2014/chart" uri="{C3380CC4-5D6E-409C-BE32-E72D297353CC}">
              <c16:uniqueId val="{00000005-5160-4C89-BFC8-F92803D2F0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9080</c:v>
                </c:pt>
                <c:pt idx="3">
                  <c:v>8566</c:v>
                </c:pt>
                <c:pt idx="6">
                  <c:v>8332</c:v>
                </c:pt>
                <c:pt idx="9">
                  <c:v>7609</c:v>
                </c:pt>
                <c:pt idx="12">
                  <c:v>7407</c:v>
                </c:pt>
              </c:numCache>
            </c:numRef>
          </c:val>
          <c:extLst>
            <c:ext xmlns:c16="http://schemas.microsoft.com/office/drawing/2014/chart" uri="{C3380CC4-5D6E-409C-BE32-E72D297353CC}">
              <c16:uniqueId val="{00000006-5160-4C89-BFC8-F92803D2F0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1775</c:v>
                </c:pt>
                <c:pt idx="3">
                  <c:v>2043</c:v>
                </c:pt>
                <c:pt idx="6">
                  <c:v>1991</c:v>
                </c:pt>
                <c:pt idx="9">
                  <c:v>1829</c:v>
                </c:pt>
                <c:pt idx="12">
                  <c:v>1607</c:v>
                </c:pt>
              </c:numCache>
            </c:numRef>
          </c:val>
          <c:extLst>
            <c:ext xmlns:c16="http://schemas.microsoft.com/office/drawing/2014/chart" uri="{C3380CC4-5D6E-409C-BE32-E72D297353CC}">
              <c16:uniqueId val="{00000007-5160-4C89-BFC8-F92803D2F0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18516</c:v>
                </c:pt>
                <c:pt idx="3">
                  <c:v>16900</c:v>
                </c:pt>
                <c:pt idx="6">
                  <c:v>16260</c:v>
                </c:pt>
                <c:pt idx="9">
                  <c:v>15537</c:v>
                </c:pt>
                <c:pt idx="12">
                  <c:v>15098</c:v>
                </c:pt>
              </c:numCache>
            </c:numRef>
          </c:val>
          <c:extLst>
            <c:ext xmlns:c16="http://schemas.microsoft.com/office/drawing/2014/chart" uri="{C3380CC4-5D6E-409C-BE32-E72D297353CC}">
              <c16:uniqueId val="{00000008-5160-4C89-BFC8-F92803D2F0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60-4C89-BFC8-F92803D2F0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63322</c:v>
                </c:pt>
                <c:pt idx="3">
                  <c:v>61143</c:v>
                </c:pt>
                <c:pt idx="6">
                  <c:v>60788</c:v>
                </c:pt>
                <c:pt idx="9">
                  <c:v>63476</c:v>
                </c:pt>
                <c:pt idx="12">
                  <c:v>62106</c:v>
                </c:pt>
              </c:numCache>
            </c:numRef>
          </c:val>
          <c:extLst>
            <c:ext xmlns:c16="http://schemas.microsoft.com/office/drawing/2014/chart" uri="{C3380CC4-5D6E-409C-BE32-E72D297353CC}">
              <c16:uniqueId val="{0000000A-5160-4C89-BFC8-F92803D2F0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60-4C89-BFC8-F92803D2F0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5567</c:v>
                </c:pt>
                <c:pt idx="1">
                  <c:v>6587</c:v>
                </c:pt>
                <c:pt idx="2">
                  <c:v>7195</c:v>
                </c:pt>
              </c:numCache>
            </c:numRef>
          </c:val>
          <c:extLst>
            <c:ext xmlns:c16="http://schemas.microsoft.com/office/drawing/2014/chart" uri="{C3380CC4-5D6E-409C-BE32-E72D297353CC}">
              <c16:uniqueId val="{00000000-9231-429B-96BC-CFAE7B31F5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284</c:v>
                </c:pt>
                <c:pt idx="1">
                  <c:v>872</c:v>
                </c:pt>
                <c:pt idx="2">
                  <c:v>1080</c:v>
                </c:pt>
              </c:numCache>
            </c:numRef>
          </c:val>
          <c:extLst>
            <c:ext xmlns:c16="http://schemas.microsoft.com/office/drawing/2014/chart" uri="{C3380CC4-5D6E-409C-BE32-E72D297353CC}">
              <c16:uniqueId val="{00000001-9231-429B-96BC-CFAE7B31F5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6208</c:v>
                </c:pt>
                <c:pt idx="1">
                  <c:v>5708</c:v>
                </c:pt>
                <c:pt idx="2">
                  <c:v>6848</c:v>
                </c:pt>
              </c:numCache>
            </c:numRef>
          </c:val>
          <c:extLst>
            <c:ext xmlns:c16="http://schemas.microsoft.com/office/drawing/2014/chart" uri="{C3380CC4-5D6E-409C-BE32-E72D297353CC}">
              <c16:uniqueId val="{00000002-9231-429B-96BC-CFAE7B31F5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{EA4E200C-0A77-4FAB-B916-9E7929FB3389}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EF-4DAA-8D2D-3DD92D3930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{1AB755DB-6596-487C-98AD-F213A4B54040}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EF-4DAA-8D2D-3DD92D3930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{195E7ECC-B4CB-49EA-9827-02295296F607}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EF-4DAA-8D2D-3DD92D3930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{EC46E7FB-0541-4AE9-BB20-58212290835B}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EF-4DAA-8D2D-3DD92D3930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{E6857995-BFBB-4A71-BC1A-610DA94EE225}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EF-4DAA-8D2D-3DD92D39307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{8B35E74A-0593-4A7D-B6CE-BE90C3C69DD1}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EF-4DAA-8D2D-3DD92D39307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{AE30AD9B-411B-462E-B548-78B2128FAA18}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EF-4DAA-8D2D-3DD92D39307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{735FABDD-A500-4494-ADEB-B61F1A5A91F0}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EF-4DAA-8D2D-3DD92D39307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{6ECAD735-3FC5-455D-A7A5-7E3BDB7EF7C7}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EF-4DAA-8D2D-3DD92D3930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67.2</c:v>
                </c:pt>
                <c:pt idx="16">
                  <c:v>68.5</c:v>
                </c:pt>
                <c:pt idx="24">
                  <c:v>64.099999999999994</c:v>
                </c:pt>
                <c:pt idx="32">
                  <c:v>65.7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DEF-4DAA-8D2D-3DD92D3930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{8C755AA1-CC6E-4CF7-8763-C42A57B0D06A}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EF-4DAA-8D2D-3DD92D3930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{0AB713B8-BBA6-4783-B6E4-B79B91B24879}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EF-4DAA-8D2D-3DD92D3930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{505B8FF5-622A-4013-BDBC-1B5B6DDD4DAE}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EF-4DAA-8D2D-3DD92D3930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{D78C4EA8-2207-4411-B3D6-1D50E9F379BF}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EF-4DAA-8D2D-3DD92D3930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{990B92C7-0FC1-497D-9962-CA5323CCD455}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EF-4DAA-8D2D-3DD92D39307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{605E7BE3-D108-493F-B99B-6FF0BC8C9E01}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EF-4DAA-8D2D-3DD92D39307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{E36B6CB1-AD52-4D76-A4D5-BF1F8D3FD03B}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EF-4DAA-8D2D-3DD92D39307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{B7ABA1CF-7D7B-4A9D-97DF-0CB76EA86E1E}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EF-4DAA-8D2D-3DD92D39307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{5CDD9CBA-DB82-4DB3-BE6B-234F158809F7}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EF-4DAA-8D2D-3DD92D3930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ADEF-4DAA-8D2D-3DD92D393078}"/>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{764F8D82-2D8E-4435-A912-F503B108AF94}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9D0-45B9-A2D3-27E1CBA96E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{817795D2-9129-4C39-9D61-E83534B5EA4A}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D0-45B9-A2D3-27E1CBA96E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{B8E340F5-1FA1-4BA0-BB7F-5356CC871AF5}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D0-45B9-A2D3-27E1CBA96E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{204C6A3D-F8C5-44F0-8D1A-7915C7415804}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D0-45B9-A2D3-27E1CBA96E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{21EC0048-1551-4575-B634-D57E130BF3FC}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D0-45B9-A2D3-27E1CBA96E61}"/>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{E0EA0B8C-56D3-4F4C-8E3A-69C67D03DF78}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9D0-45B9-A2D3-27E1CBA96E61}"/>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{DD54A06C-8B72-46BE-BA96-3DC3476008A1}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9D0-45B9-A2D3-27E1CBA96E61}"/>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{1B7A5354-787C-4D50-9153-C700E1190C9C}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9D0-45B9-A2D3-27E1CBA96E61}"/>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{C0C3585D-2A7E-403E-9364-3CC913E52295}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9D0-45B9-A2D3-27E1CBA96E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1.9</c:v>
                </c:pt>
                <c:pt idx="16">
                  <c:v>2.1</c:v>
                </c:pt>
                <c:pt idx="24">
                  <c:v>1.7</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9D0-45B9-A2D3-27E1CBA96E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{14A4890E-0AC9-49C6-A2FC-73C334289D39}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9D0-45B9-A2D3-27E1CBA96E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{5582AF34-F175-4D12-8047-CD64EC29F11F}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D0-45B9-A2D3-27E1CBA96E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{9F53A444-F457-4119-846F-21EC005B8059}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D0-45B9-A2D3-27E1CBA96E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{F9C1FB77-0616-4693-A539-1E39DF2CFF82}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D0-45B9-A2D3-27E1CBA96E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{18D6DBF7-3196-4C6B-BB69-681C84A95196}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D0-45B9-A2D3-27E1CBA96E6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{DCB7B77C-DEF8-4412-8956-90464F15F1C0}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9D0-45B9-A2D3-27E1CBA96E6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{B2C2E3CD-2145-45F6-A481-67354FB90F97}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9D0-45B9-A2D3-27E1CBA96E6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{44A999C1-F73F-44A5-97B9-7FF7C41AF9D0}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9D0-45B9-A2D3-27E1CBA96E6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{95A6E618-E070-4C65-8DB7-66BF733B8657}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9D0-45B9-A2D3-27E1CBA96E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19D0-45B9-A2D3-27E1CBA96E61}"/>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繰上償還の実施等により市債残高の抑制を実施してきたことから、</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近年は</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元利償還金が減少</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傾向にあるものの、平成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年度は借換債の発行抑制により一時的に元利償還金が増加したため、実質公債費比率が悪化した</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将来の財政負担を考慮し、今後も地方債の発行抑制に努めていく。 </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繰上償還の実施</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などによ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、地方債残高</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の減少や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、充当可能基金の増加などにより、将来負担比率の分子は大きく改善した。</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今後も、地方債の発行抑制や定員の適正化に努めることなどにより、後年度の負担軽減を図る。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大阪府寝屋川市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借換債の発行抑制のため、減債</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基金を</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9,200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万円取崩した一方、後年度の借換債の発行抑制のため減債基金に</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万円を積立てたこと、平成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年度決算剰余金の一部等を財政調整基金及び</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公共公益施設整備基金</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8,103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万円を積立てたこと等により、基金全体としては、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5,631</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万円の増となった。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基金ごとの設置目的に従い、積立て、取崩しを行っていく。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・公共公益施設整備基金：公共公益施設の整備、維持管理等の事業に要する資金及び当該経費に充てた市債の償還金に充てるため</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・くらし・笑顔創生基金：現在から将来にわたる市民福祉の向上及び人口減少への対応を目的とした事業等の資金に充てるため</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・福祉基金：社会福祉を目的とする事業の資金に充てるため</a:t>
          </a:r>
          <a:endParaRPr kumimoji="0"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・公共公益施設整備基金：平成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年度決算剰余金の一部など</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1,666</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万円を積立てたことにより増加</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・くらし・笑顔創生基金：子ども医療費助成事業や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待機児童ＺＥＲＯプラン</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などの財源として、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7,663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万円を充当した一方で、</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年度決算剰余金の一部など</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1,698</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万円を積立てたことにより増加</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・福祉基金：保健福祉公社解散に伴う残余財産の寄付など</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 </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639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万円を積立てたことにより増加</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・公共公益施設整備基金：公共施設等総合管理計画に基づく大規模改修・更新等経費に計画的に充当することとし、未利用地の</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売払収入額等に加えて、前年度決算における事業用資産の減価償却費の</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％以上の額を積立てた上で、</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当年度収支状況を踏まえる中で、更なる基金への積立に積極的に努める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・くらし・笑顔創生基金：引き続き、前年度決算剰余金の一部などを積立てるとともに、市民福祉の向上及び人口減少への対応を目的</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とした事業等に活用</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・福祉基金：</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利子収入や寄附金</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などを積立てるとともに、</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社会福祉を目的とした</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事業等に活用</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生活保護等対策費国庫負担金の償還財源</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や、大阪府北部地震、台風</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号に係る経費</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として</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5,630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円を取崩した一方で、平成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年度決算剰余金の一部等</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6,436</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万円を積立てたことにより増加</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引き続き、実質収支黒字を確保する中で、前年度決算剰余金の２分の１以上の額を積立て、財政調整基金の残高は、標準財政規模の</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％以上とすることを目標とする。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借換債の発行抑制のため</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9,200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万円を取崩した一方で、後年度の借換債の発行抑制のため</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を積立てたことにより増加</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後年度の負担軽減のため、借換債の発行抑制に努める中で、当年度の収支状況を踏まえ、必要額の積立てを検討する。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233,484
230,606
24.70
85,190,389
83,480,452
1,658,984
45,553,283
62,106,416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本市では、人口急増期における対応のため、昭和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年代から昭和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年代にかけて公共施設等を整備したことから、多くの施設が建築後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年程度を経過し老朽化が進んでおり、有形固定資産減価償却率の全国平均を上回っている。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今後、公共施設等総合管理計画に基づき、公共施設等の更新・統廃合・長寿命化等を総合的かつ計画的に進めることにより、財政負担の軽減・平準化を図っていく。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141393</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4051300" y="582739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103717</xdr:rowOff>
    </xdr:from>
    <xdr:to>
      <xdr:col>15</xdr:col>
      <xdr:colOff>187325</xdr:colOff>
      <xdr:row>29</xdr:row>
      <xdr:rowOff>33867</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56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154517</xdr:rowOff>
    </xdr:from>
    <xdr:to>
      <xdr:col>19</xdr:col>
      <xdr:colOff>136525</xdr:colOff>
      <xdr:row>29</xdr:row>
      <xdr:rowOff>141393</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3289300" y="5726642"/>
          <a:ext cx="762000" cy="1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154517</xdr:rowOff>
    </xdr:from>
    <xdr:to>
      <xdr:col>15</xdr:col>
      <xdr:colOff>136525</xdr:colOff>
      <xdr:row>29</xdr:row>
      <xdr:rowOff>29845</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2527300" y="572664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18009</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50394</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4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地方債の発行抑制や職員数の適正化により、将来負担額が抑制されているため、類似団体内平均値を下回る数値となっている。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今後も、地方債の発行抑制や定員の適正化などにより、健全な財政を維持し、将来にわたり持続可能な財政基盤の確立を目指す。</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50144</xdr:rowOff>
    </xdr:from>
    <xdr:to>
      <xdr:col>76</xdr:col>
      <xdr:colOff>73025</xdr:colOff>
      <xdr:row>32</xdr:row>
      <xdr:rowOff>151744</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744700" y="63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28571</xdr:rowOff>
    </xdr:from>
    <xdr:ext cx="469744" cy="259045"/>
    <xdr:sp macro="" textlink="">
      <xdr:nvSpPr>
        <xdr:cNvPr id="145" name="債務償還比率該当値テキスト">
          <a:extLst>
            <a:ext uri="{FF2B5EF4-FFF2-40B4-BE49-F238E27FC236}">
              <a16:creationId xmlns:a16="http://schemas.microsoft.com/office/drawing/2014/main" id="{00000000-0008-0000-0000-000091000000}"/>
            </a:ext>
          </a:extLst>
        </xdr:cNvPr>
        <xdr:cNvSpPr txBox="1"/>
      </xdr:nvSpPr>
      <xdr:spPr>
        <a:xfrm>
          <a:off x="14846300" y="628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120481</xdr:rowOff>
    </xdr:from>
    <xdr:to>
      <xdr:col>72</xdr:col>
      <xdr:colOff>123825</xdr:colOff>
      <xdr:row>32</xdr:row>
      <xdr:rowOff>50631</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4033500" y="620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171281</xdr:rowOff>
    </xdr:from>
    <xdr:to>
      <xdr:col>76</xdr:col>
      <xdr:colOff>22225</xdr:colOff>
      <xdr:row>32</xdr:row>
      <xdr:rowOff>100944</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4084300" y="6257756"/>
          <a:ext cx="711200" cy="10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8" name="n_1aveValue債務償還比率">
          <a:extLst>
            <a:ext uri="{FF2B5EF4-FFF2-40B4-BE49-F238E27FC236}">
              <a16:creationId xmlns:a16="http://schemas.microsoft.com/office/drawing/2014/main" id="{00000000-0008-0000-0000-000094000000}"/>
            </a:ext>
          </a:extLst>
        </xdr:cNvPr>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41758</xdr:rowOff>
    </xdr:from>
    <xdr:ext cx="469744" cy="259045"/>
    <xdr:sp macro="" textlink="">
      <xdr:nvSpPr>
        <xdr:cNvPr id="149" name="n_1mainValue債務償還比率">
          <a:extLst>
            <a:ext uri="{FF2B5EF4-FFF2-40B4-BE49-F238E27FC236}">
              <a16:creationId xmlns:a16="http://schemas.microsoft.com/office/drawing/2014/main" id="{00000000-0008-0000-0000-000095000000}"/>
            </a:ext>
          </a:extLst>
        </xdr:cNvPr>
        <xdr:cNvSpPr txBox="1"/>
      </xdr:nvSpPr>
      <xdr:spPr>
        <a:xfrm>
          <a:off x="13836727" y="629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a:extLst>
            <a:ext uri="{FF2B5EF4-FFF2-40B4-BE49-F238E27FC236}">
              <a16:creationId xmlns:a16="http://schemas.microsoft.com/office/drawing/2014/main" id="{00000000-0008-0000-0000-00009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a:extLst>
            <a:ext uri="{FF2B5EF4-FFF2-40B4-BE49-F238E27FC236}">
              <a16:creationId xmlns:a16="http://schemas.microsoft.com/office/drawing/2014/main" id="{00000000-0008-0000-0000-00009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233,484
230,606
24.70
85,190,389
83,480,452
1,658,984
45,553,283
62,106,416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166387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22860</xdr:rowOff>
    </xdr:from>
    <xdr:to>
      <xdr:col>24</xdr:col>
      <xdr:colOff>63500</xdr:colOff>
      <xdr:row>37</xdr:row>
      <xdr:rowOff>57150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3665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93345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400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76835</xdr:rowOff>
    </xdr:from>
    <xdr:to>
      <xdr:col>10</xdr:col>
      <xdr:colOff>165100</xdr:colOff>
      <xdr:row>38</xdr:row>
      <xdr:rowOff>6985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37</xdr:row>
      <xdr:rowOff>127635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4369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124477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21971</xdr:rowOff>
    </xdr:from>
    <xdr:to>
      <xdr:col>55</xdr:col>
      <xdr:colOff>50800</xdr:colOff>
      <xdr:row>41</xdr:row>
      <xdr:rowOff>123571</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70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108348</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9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23206</xdr:rowOff>
    </xdr:from>
    <xdr:to>
      <xdr:col>50</xdr:col>
      <xdr:colOff>165100</xdr:colOff>
      <xdr:row>41</xdr:row>
      <xdr:rowOff>124806</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705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72771</xdr:rowOff>
    </xdr:from>
    <xdr:to>
      <xdr:col>55</xdr:col>
      <xdr:colOff>0</xdr:colOff>
      <xdr:row>41</xdr:row>
      <xdr:rowOff>74006</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7102221"/>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23754</xdr:rowOff>
    </xdr:from>
    <xdr:to>
      <xdr:col>46</xdr:col>
      <xdr:colOff>38100</xdr:colOff>
      <xdr:row>41</xdr:row>
      <xdr:rowOff>125354</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705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74006</xdr:rowOff>
    </xdr:from>
    <xdr:to>
      <xdr:col>50</xdr:col>
      <xdr:colOff>114300</xdr:colOff>
      <xdr:row>41</xdr:row>
      <xdr:rowOff>74554</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7103456"/>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24440</xdr:rowOff>
    </xdr:from>
    <xdr:to>
      <xdr:col>41</xdr:col>
      <xdr:colOff>101600</xdr:colOff>
      <xdr:row>41</xdr:row>
      <xdr:rowOff>126040</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10500" y="705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74554</xdr:rowOff>
    </xdr:from>
    <xdr:to>
      <xdr:col>45</xdr:col>
      <xdr:colOff>177800</xdr:colOff>
      <xdr:row>41</xdr:row>
      <xdr:rowOff>75240</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61300" y="710400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id="{00000000-0008-0000-0100-000081000000}"/>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a:extLst>
            <a:ext uri="{FF2B5EF4-FFF2-40B4-BE49-F238E27FC236}">
              <a16:creationId xmlns:a16="http://schemas.microsoft.com/office/drawing/2014/main" id="{00000000-0008-0000-0100-000082000000}"/>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a:extLst>
            <a:ext uri="{FF2B5EF4-FFF2-40B4-BE49-F238E27FC236}">
              <a16:creationId xmlns:a16="http://schemas.microsoft.com/office/drawing/2014/main" id="{00000000-0008-0000-0100-000083000000}"/>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115933</xdr:rowOff>
    </xdr:from>
    <xdr:ext cx="469744" cy="259045"/>
    <xdr:sp macro="" textlink="">
      <xdr:nvSpPr>
        <xdr:cNvPr id="132" name="n_1mainValue【道路】&#10;一人当たり延長">
          <a:extLst>
            <a:ext uri="{FF2B5EF4-FFF2-40B4-BE49-F238E27FC236}">
              <a16:creationId xmlns:a16="http://schemas.microsoft.com/office/drawing/2014/main" id="{00000000-0008-0000-0100-000084000000}"/>
            </a:ext>
          </a:extLst>
        </xdr:cNvPr>
        <xdr:cNvSpPr txBox="1"/>
      </xdr:nvSpPr>
      <xdr:spPr>
        <a:xfrm>
          <a:off x="9391727" y="714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116481</xdr:rowOff>
    </xdr:from>
    <xdr:ext cx="469744" cy="259045"/>
    <xdr:sp macro="" textlink="">
      <xdr:nvSpPr>
        <xdr:cNvPr id="133" name="n_2mainValue【道路】&#10;一人当たり延長">
          <a:extLst>
            <a:ext uri="{FF2B5EF4-FFF2-40B4-BE49-F238E27FC236}">
              <a16:creationId xmlns:a16="http://schemas.microsoft.com/office/drawing/2014/main" id="{00000000-0008-0000-0100-000085000000}"/>
            </a:ext>
          </a:extLst>
        </xdr:cNvPr>
        <xdr:cNvSpPr txBox="1"/>
      </xdr:nvSpPr>
      <xdr:spPr>
        <a:xfrm>
          <a:off x="8515427" y="714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117167</xdr:rowOff>
    </xdr:from>
    <xdr:ext cx="469744" cy="259045"/>
    <xdr:sp macro="" textlink="">
      <xdr:nvSpPr>
        <xdr:cNvPr id="134" name="n_3mainValue【道路】&#10;一人当たり延長">
          <a:extLst>
            <a:ext uri="{FF2B5EF4-FFF2-40B4-BE49-F238E27FC236}">
              <a16:creationId xmlns:a16="http://schemas.microsoft.com/office/drawing/2014/main" id="{00000000-0008-0000-0100-000086000000}"/>
            </a:ext>
          </a:extLst>
        </xdr:cNvPr>
        <xdr:cNvSpPr txBox="1"/>
      </xdr:nvSpPr>
      <xdr:spPr>
        <a:xfrm>
          <a:off x="7626427" y="714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1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100-0000A2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100-0000A4000000}"/>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100-0000A6000000}"/>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159838</xdr:rowOff>
    </xdr:from>
    <xdr:to>
      <xdr:col>24</xdr:col>
      <xdr:colOff>114300</xdr:colOff>
      <xdr:row>56</xdr:row>
      <xdr:rowOff>89988</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45847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112865</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100-0000B1000000}"/>
            </a:ext>
          </a:extLst>
        </xdr:cNvPr>
        <xdr:cNvSpPr txBox="1"/>
      </xdr:nvSpPr>
      <xdr:spPr>
        <a:xfrm>
          <a:off x="4673600" y="954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30843</xdr:rowOff>
    </xdr:from>
    <xdr:to>
      <xdr:col>20</xdr:col>
      <xdr:colOff>38100</xdr:colOff>
      <xdr:row>56</xdr:row>
      <xdr:rowOff>132443</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3746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39188</xdr:rowOff>
    </xdr:from>
    <xdr:to>
      <xdr:col>24</xdr:col>
      <xdr:colOff>63500</xdr:colOff>
      <xdr:row>56</xdr:row>
      <xdr:rowOff>81643</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flipV="1">
          <a:off x="3797300" y="96403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76563</xdr:rowOff>
    </xdr:from>
    <xdr:to>
      <xdr:col>15</xdr:col>
      <xdr:colOff>101600</xdr:colOff>
      <xdr:row>57</xdr:row>
      <xdr:rowOff>6713</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2857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81643</xdr:rowOff>
    </xdr:from>
    <xdr:to>
      <xdr:col>19</xdr:col>
      <xdr:colOff>177800</xdr:colOff>
      <xdr:row>56</xdr:row>
      <xdr:rowOff>127363</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2908300" y="96828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122283</xdr:rowOff>
    </xdr:from>
    <xdr:to>
      <xdr:col>10</xdr:col>
      <xdr:colOff>165100</xdr:colOff>
      <xdr:row>57</xdr:row>
      <xdr:rowOff>52433</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1968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127363</xdr:rowOff>
    </xdr:from>
    <xdr:to>
      <xdr:col>15</xdr:col>
      <xdr:colOff>50800</xdr:colOff>
      <xdr:row>57</xdr:row>
      <xdr:rowOff>1633</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019300" y="97285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148970</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3582044"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23240</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27057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68960</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1816744"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100-0000D4000000}"/>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100-0000D6000000}"/>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100-0000D8000000}"/>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id="{00000000-0008-0000-0100-0000D900000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86465</xdr:rowOff>
    </xdr:from>
    <xdr:to>
      <xdr:col>55</xdr:col>
      <xdr:colOff>50800</xdr:colOff>
      <xdr:row>63</xdr:row>
      <xdr:rowOff>16615</xdr:rowOff>
    </xdr:to>
    <xdr:sp macro="" textlink="">
      <xdr:nvSpPr>
        <xdr:cNvPr id="226" name="楕円 225">
          <a:extLst>
            <a:ext uri="{FF2B5EF4-FFF2-40B4-BE49-F238E27FC236}">
              <a16:creationId xmlns:a16="http://schemas.microsoft.com/office/drawing/2014/main" id="{00000000-0008-0000-0100-0000E2000000}"/>
            </a:ext>
          </a:extLst>
        </xdr:cNvPr>
        <xdr:cNvSpPr/>
      </xdr:nvSpPr>
      <xdr:spPr>
        <a:xfrm>
          <a:off x="10426700" y="107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64892</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100-0000E3000000}"/>
            </a:ext>
          </a:extLst>
        </xdr:cNvPr>
        <xdr:cNvSpPr txBox="1"/>
      </xdr:nvSpPr>
      <xdr:spPr>
        <a:xfrm>
          <a:off x="10515600" y="1069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88550</xdr:rowOff>
    </xdr:from>
    <xdr:to>
      <xdr:col>50</xdr:col>
      <xdr:colOff>165100</xdr:colOff>
      <xdr:row>63</xdr:row>
      <xdr:rowOff>18700</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9588500" y="1071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137265</xdr:rowOff>
    </xdr:from>
    <xdr:to>
      <xdr:col>55</xdr:col>
      <xdr:colOff>0</xdr:colOff>
      <xdr:row>62</xdr:row>
      <xdr:rowOff>139350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639300" y="10767165"/>
          <a:ext cx="8382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90036</xdr:rowOff>
    </xdr:from>
    <xdr:to>
      <xdr:col>46</xdr:col>
      <xdr:colOff>38100</xdr:colOff>
      <xdr:row>63</xdr:row>
      <xdr:rowOff>20186</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8699500" y="107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139350</xdr:rowOff>
    </xdr:from>
    <xdr:to>
      <xdr:col>50</xdr:col>
      <xdr:colOff>114300</xdr:colOff>
      <xdr:row>62</xdr:row>
      <xdr:rowOff>140836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8750300" y="1076925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91444</xdr:rowOff>
    </xdr:from>
    <xdr:to>
      <xdr:col>41</xdr:col>
      <xdr:colOff>101600</xdr:colOff>
      <xdr:row>63</xdr:row>
      <xdr:rowOff>21594</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7810500" y="1072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140836</xdr:rowOff>
    </xdr:from>
    <xdr:to>
      <xdr:col>45</xdr:col>
      <xdr:colOff>177800</xdr:colOff>
      <xdr:row>62</xdr:row>
      <xdr:rowOff>142244</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7861300" y="10770736"/>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100-0000EA000000}"/>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9827</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9359411" y="1081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11313</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83111" y="1081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12721</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594111" y="108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1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100-00000901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00000000-0008-0000-0100-00000B01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100-00000D01000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id="{00000000-0008-0000-0100-00000E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xdr:rowOff>
    </xdr:from>
    <xdr:to>
      <xdr:col>24</xdr:col>
      <xdr:colOff>114300</xdr:colOff>
      <xdr:row>80</xdr:row>
      <xdr:rowOff>117475</xdr:rowOff>
    </xdr:to>
    <xdr:sp macro="" textlink="">
      <xdr:nvSpPr>
        <xdr:cNvPr id="279" name="楕円 278">
          <a:extLst>
            <a:ext uri="{FF2B5EF4-FFF2-40B4-BE49-F238E27FC236}">
              <a16:creationId xmlns:a16="http://schemas.microsoft.com/office/drawing/2014/main" id="{00000000-0008-0000-0100-000017010000}"/>
            </a:ext>
          </a:extLst>
        </xdr:cNvPr>
        <xdr:cNvSpPr/>
      </xdr:nvSpPr>
      <xdr:spPr>
        <a:xfrm>
          <a:off x="45847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38752</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100-000018010000}"/>
            </a:ext>
          </a:extLst>
        </xdr:cNvPr>
        <xdr:cNvSpPr txBox="1"/>
      </xdr:nvSpPr>
      <xdr:spPr>
        <a:xfrm>
          <a:off x="4673600"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3746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66675</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3797300" y="137769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107314</xdr:rowOff>
    </xdr:from>
    <xdr:to>
      <xdr:col>15</xdr:col>
      <xdr:colOff>101600</xdr:colOff>
      <xdr:row>78</xdr:row>
      <xdr:rowOff>37464</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2857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158114</xdr:rowOff>
    </xdr:from>
    <xdr:to>
      <xdr:col>19</xdr:col>
      <xdr:colOff>177800</xdr:colOff>
      <xdr:row>80</xdr:row>
      <xdr:rowOff>60961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2908300" y="13359764"/>
          <a:ext cx="889000" cy="41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122555</xdr:rowOff>
    </xdr:from>
    <xdr:to>
      <xdr:col>10</xdr:col>
      <xdr:colOff>165100</xdr:colOff>
      <xdr:row>78</xdr:row>
      <xdr:rowOff>52705</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1968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158114</xdr:rowOff>
    </xdr:from>
    <xdr:to>
      <xdr:col>15</xdr:col>
      <xdr:colOff>50800</xdr:colOff>
      <xdr:row>78</xdr:row>
      <xdr:rowOff>1905</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019300" y="133597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100-00001F010000}"/>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100-000020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100-000021010000}"/>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128288</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100-000022010000}"/>
            </a:ext>
          </a:extLst>
        </xdr:cNvPr>
        <xdr:cNvSpPr txBox="1"/>
      </xdr:nvSpPr>
      <xdr:spPr>
        <a:xfrm>
          <a:off x="3582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53991</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100-000023010000}"/>
            </a:ext>
          </a:extLst>
        </xdr:cNvPr>
        <xdr:cNvSpPr txBox="1"/>
      </xdr:nvSpPr>
      <xdr:spPr>
        <a:xfrm>
          <a:off x="2705744"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69232</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100-000024010000}"/>
            </a:ext>
          </a:extLst>
        </xdr:cNvPr>
        <xdr:cNvSpPr txBox="1"/>
      </xdr:nvSpPr>
      <xdr:spPr>
        <a:xfrm>
          <a:off x="18167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100-00003F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id="{00000000-0008-0000-0100-000041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100-000043010000}"/>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59145</xdr:rowOff>
    </xdr:from>
    <xdr:to>
      <xdr:col>55</xdr:col>
      <xdr:colOff>50800</xdr:colOff>
      <xdr:row>85</xdr:row>
      <xdr:rowOff>160745</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0426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37572</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100-00004E010000}"/>
            </a:ext>
          </a:extLst>
        </xdr:cNvPr>
        <xdr:cNvSpPr txBox="1"/>
      </xdr:nvSpPr>
      <xdr:spPr>
        <a:xfrm>
          <a:off x="10515600" y="1461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52614</xdr:rowOff>
    </xdr:from>
    <xdr:to>
      <xdr:col>50</xdr:col>
      <xdr:colOff>165100</xdr:colOff>
      <xdr:row>85</xdr:row>
      <xdr:rowOff>154214</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9588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103414</xdr:rowOff>
    </xdr:from>
    <xdr:to>
      <xdr:col>55</xdr:col>
      <xdr:colOff>0</xdr:colOff>
      <xdr:row>85</xdr:row>
      <xdr:rowOff>109945</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9639300" y="1467666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54248</xdr:rowOff>
    </xdr:from>
    <xdr:to>
      <xdr:col>46</xdr:col>
      <xdr:colOff>38100</xdr:colOff>
      <xdr:row>85</xdr:row>
      <xdr:rowOff>155848</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8699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103414</xdr:rowOff>
    </xdr:from>
    <xdr:to>
      <xdr:col>50</xdr:col>
      <xdr:colOff>114300</xdr:colOff>
      <xdr:row>85</xdr:row>
      <xdr:rowOff>105048</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8750300" y="146766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7810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105048</xdr:rowOff>
    </xdr:from>
    <xdr:to>
      <xdr:col>45</xdr:col>
      <xdr:colOff>177800</xdr:colOff>
      <xdr:row>85</xdr:row>
      <xdr:rowOff>106680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7861300" y="146782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a:extLst>
            <a:ext uri="{FF2B5EF4-FFF2-40B4-BE49-F238E27FC236}">
              <a16:creationId xmlns:a16="http://schemas.microsoft.com/office/drawing/2014/main" id="{00000000-0008-0000-0100-000055010000}"/>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a:extLst>
            <a:ext uri="{FF2B5EF4-FFF2-40B4-BE49-F238E27FC236}">
              <a16:creationId xmlns:a16="http://schemas.microsoft.com/office/drawing/2014/main" id="{00000000-0008-0000-0100-000056010000}"/>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a:extLst>
            <a:ext uri="{FF2B5EF4-FFF2-40B4-BE49-F238E27FC236}">
              <a16:creationId xmlns:a16="http://schemas.microsoft.com/office/drawing/2014/main" id="{00000000-0008-0000-0100-000057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145341</xdr:rowOff>
    </xdr:from>
    <xdr:ext cx="469744" cy="259045"/>
    <xdr:sp macro="" textlink="">
      <xdr:nvSpPr>
        <xdr:cNvPr id="344" name="n_1mainValue【公営住宅】&#10;一人当たり面積">
          <a:extLst>
            <a:ext uri="{FF2B5EF4-FFF2-40B4-BE49-F238E27FC236}">
              <a16:creationId xmlns:a16="http://schemas.microsoft.com/office/drawing/2014/main" id="{00000000-0008-0000-0100-000058010000}"/>
            </a:ext>
          </a:extLst>
        </xdr:cNvPr>
        <xdr:cNvSpPr txBox="1"/>
      </xdr:nvSpPr>
      <xdr:spPr>
        <a:xfrm>
          <a:off x="9391727" y="1471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146975</xdr:rowOff>
    </xdr:from>
    <xdr:ext cx="469744" cy="259045"/>
    <xdr:sp macro="" textlink="">
      <xdr:nvSpPr>
        <xdr:cNvPr id="345" name="n_2mainValue【公営住宅】&#10;一人当たり面積">
          <a:extLst>
            <a:ext uri="{FF2B5EF4-FFF2-40B4-BE49-F238E27FC236}">
              <a16:creationId xmlns:a16="http://schemas.microsoft.com/office/drawing/2014/main" id="{00000000-0008-0000-0100-000059010000}"/>
            </a:ext>
          </a:extLst>
        </xdr:cNvPr>
        <xdr:cNvSpPr txBox="1"/>
      </xdr:nvSpPr>
      <xdr:spPr>
        <a:xfrm>
          <a:off x="8515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346" name="n_3mainValue【公営住宅】&#10;一人当たり面積">
          <a:extLst>
            <a:ext uri="{FF2B5EF4-FFF2-40B4-BE49-F238E27FC236}">
              <a16:creationId xmlns:a16="http://schemas.microsoft.com/office/drawing/2014/main" id="{00000000-0008-0000-0100-00005A010000}"/>
            </a:ext>
          </a:extLst>
        </xdr:cNvPr>
        <xdr:cNvSpPr txBox="1"/>
      </xdr:nvSpPr>
      <xdr:spPr>
        <a:xfrm>
          <a:off x="7626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00000000-0008-0000-0100-00008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00000000-0008-0000-0100-000088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00000000-0008-0000-0100-00008A010000}"/>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00000000-0008-0000-0100-00008C010000}"/>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id="{00000000-0008-0000-0100-00009001000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125413</xdr:rowOff>
    </xdr:from>
    <xdr:to>
      <xdr:col>85</xdr:col>
      <xdr:colOff>177800</xdr:colOff>
      <xdr:row>38</xdr:row>
      <xdr:rowOff>55563</xdr:rowOff>
    </xdr:to>
    <xdr:sp macro="" textlink="">
      <xdr:nvSpPr>
        <xdr:cNvPr id="406" name="楕円 405">
          <a:extLst>
            <a:ext uri="{FF2B5EF4-FFF2-40B4-BE49-F238E27FC236}">
              <a16:creationId xmlns:a16="http://schemas.microsoft.com/office/drawing/2014/main" id="{00000000-0008-0000-0100-000096010000}"/>
            </a:ext>
          </a:extLst>
        </xdr:cNvPr>
        <xdr:cNvSpPr/>
      </xdr:nvSpPr>
      <xdr:spPr>
        <a:xfrm>
          <a:off x="162687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103840</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00000000-0008-0000-0100-000097010000}"/>
            </a:ext>
          </a:extLst>
        </xdr:cNvPr>
        <xdr:cNvSpPr txBox="1"/>
      </xdr:nvSpPr>
      <xdr:spPr>
        <a:xfrm>
          <a:off x="16357600"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08" name="楕円 407">
          <a:extLst>
            <a:ext uri="{FF2B5EF4-FFF2-40B4-BE49-F238E27FC236}">
              <a16:creationId xmlns:a16="http://schemas.microsoft.com/office/drawing/2014/main" id="{00000000-0008-0000-0100-000098010000}"/>
            </a:ext>
          </a:extLst>
        </xdr:cNvPr>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4763</xdr:rowOff>
    </xdr:from>
    <xdr:to>
      <xdr:col>85</xdr:col>
      <xdr:colOff>127000</xdr:colOff>
      <xdr:row>38</xdr:row>
      <xdr:rowOff>47625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15481300" y="6519863"/>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11113</xdr:rowOff>
    </xdr:from>
    <xdr:to>
      <xdr:col>76</xdr:col>
      <xdr:colOff>165100</xdr:colOff>
      <xdr:row>38</xdr:row>
      <xdr:rowOff>112713</xdr:rowOff>
    </xdr:to>
    <xdr:sp macro="" textlink="">
      <xdr:nvSpPr>
        <xdr:cNvPr id="410" name="楕円 409">
          <a:extLst>
            <a:ext uri="{FF2B5EF4-FFF2-40B4-BE49-F238E27FC236}">
              <a16:creationId xmlns:a16="http://schemas.microsoft.com/office/drawing/2014/main" id="{00000000-0008-0000-0100-00009A010000}"/>
            </a:ext>
          </a:extLst>
        </xdr:cNvPr>
        <xdr:cNvSpPr/>
      </xdr:nvSpPr>
      <xdr:spPr>
        <a:xfrm>
          <a:off x="14541500" y="65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61913</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flipV="1">
          <a:off x="14592300" y="65627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96838</xdr:rowOff>
    </xdr:from>
    <xdr:to>
      <xdr:col>72</xdr:col>
      <xdr:colOff>38100</xdr:colOff>
      <xdr:row>37</xdr:row>
      <xdr:rowOff>26988</xdr:rowOff>
    </xdr:to>
    <xdr:sp macro="" textlink="">
      <xdr:nvSpPr>
        <xdr:cNvPr id="412" name="楕円 411">
          <a:extLst>
            <a:ext uri="{FF2B5EF4-FFF2-40B4-BE49-F238E27FC236}">
              <a16:creationId xmlns:a16="http://schemas.microsoft.com/office/drawing/2014/main" id="{00000000-0008-0000-0100-00009C010000}"/>
            </a:ext>
          </a:extLst>
        </xdr:cNvPr>
        <xdr:cNvSpPr/>
      </xdr:nvSpPr>
      <xdr:spPr>
        <a:xfrm>
          <a:off x="13652500" y="62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147638</xdr:rowOff>
    </xdr:from>
    <xdr:to>
      <xdr:col>76</xdr:col>
      <xdr:colOff>114300</xdr:colOff>
      <xdr:row>38</xdr:row>
      <xdr:rowOff>61913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3703300" y="631983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89552</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103840</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4389744" y="661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43515</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00000000-0008-0000-0100-0000A3010000}"/>
            </a:ext>
          </a:extLst>
        </xdr:cNvPr>
        <xdr:cNvSpPr txBox="1"/>
      </xdr:nvSpPr>
      <xdr:spPr>
        <a:xfrm>
          <a:off x="13500744" y="604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00000000-0008-0000-0100-0000B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00000000-0008-0000-0100-0000BA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00000000-0008-0000-0100-0000BC01000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00000000-0008-0000-0100-0000BE010000}"/>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id="{00000000-0008-0000-0100-0000C2010000}"/>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57404</xdr:rowOff>
    </xdr:from>
    <xdr:to>
      <xdr:col>116</xdr:col>
      <xdr:colOff>114300</xdr:colOff>
      <xdr:row>40</xdr:row>
      <xdr:rowOff>159004</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22110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35831</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00000000-0008-0000-0100-0000C9010000}"/>
            </a:ext>
          </a:extLst>
        </xdr:cNvPr>
        <xdr:cNvSpPr txBox="1"/>
      </xdr:nvSpPr>
      <xdr:spPr>
        <a:xfrm>
          <a:off x="22199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108204</xdr:rowOff>
    </xdr:from>
    <xdr:to>
      <xdr:col>116</xdr:col>
      <xdr:colOff>63500</xdr:colOff>
      <xdr:row>40</xdr:row>
      <xdr:rowOff>112776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21323300" y="69662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43688</xdr:rowOff>
    </xdr:from>
    <xdr:to>
      <xdr:col>107</xdr:col>
      <xdr:colOff>101600</xdr:colOff>
      <xdr:row>40</xdr:row>
      <xdr:rowOff>145288</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20383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94488</xdr:rowOff>
    </xdr:from>
    <xdr:to>
      <xdr:col>111</xdr:col>
      <xdr:colOff>177800</xdr:colOff>
      <xdr:row>40</xdr:row>
      <xdr:rowOff>112776</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20434300" y="6952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62" name="楕円 461">
          <a:extLst>
            <a:ext uri="{FF2B5EF4-FFF2-40B4-BE49-F238E27FC236}">
              <a16:creationId xmlns:a16="http://schemas.microsoft.com/office/drawing/2014/main" id="{00000000-0008-0000-0100-0000CE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94488</xdr:rowOff>
    </xdr:from>
    <xdr:to>
      <xdr:col>107</xdr:col>
      <xdr:colOff>50800</xdr:colOff>
      <xdr:row>40</xdr:row>
      <xdr:rowOff>99060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19545300" y="6952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136415</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20199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00000000-0008-0000-0100-0000D5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00000000-0008-0000-0100-0000EF01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0000000-0008-0000-0100-0000F101000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00000000-0008-0000-0100-0000F3010000}"/>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6268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17797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00000000-0008-0000-0100-0000FE010000}"/>
            </a:ext>
          </a:extLst>
        </xdr:cNvPr>
        <xdr:cNvSpPr txBox="1"/>
      </xdr:nvSpPr>
      <xdr:spPr>
        <a:xfrm>
          <a:off x="16357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25400</xdr:rowOff>
    </xdr:from>
    <xdr:to>
      <xdr:col>81</xdr:col>
      <xdr:colOff>101600</xdr:colOff>
      <xdr:row>57</xdr:row>
      <xdr:rowOff>127000</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5430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45720</xdr:rowOff>
    </xdr:from>
    <xdr:to>
      <xdr:col>85</xdr:col>
      <xdr:colOff>127000</xdr:colOff>
      <xdr:row>57</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5481300" y="98183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4541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76200</xdr:rowOff>
    </xdr:from>
    <xdr:to>
      <xdr:col>81</xdr:col>
      <xdr:colOff>50800</xdr:colOff>
      <xdr:row>57</xdr:row>
      <xdr:rowOff>110490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4592300" y="9848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109220</xdr:rowOff>
    </xdr:from>
    <xdr:to>
      <xdr:col>72</xdr:col>
      <xdr:colOff>38100</xdr:colOff>
      <xdr:row>58</xdr:row>
      <xdr:rowOff>39370</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3652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110490</xdr:rowOff>
    </xdr:from>
    <xdr:to>
      <xdr:col>76</xdr:col>
      <xdr:colOff>114300</xdr:colOff>
      <xdr:row>57</xdr:row>
      <xdr:rowOff>160020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3703300" y="98831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a:extLst>
            <a:ext uri="{FF2B5EF4-FFF2-40B4-BE49-F238E27FC236}">
              <a16:creationId xmlns:a16="http://schemas.microsoft.com/office/drawing/2014/main" id="{00000000-0008-0000-0100-000005020000}"/>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a:extLst>
            <a:ext uri="{FF2B5EF4-FFF2-40B4-BE49-F238E27FC236}">
              <a16:creationId xmlns:a16="http://schemas.microsoft.com/office/drawing/2014/main" id="{00000000-0008-0000-0100-000006020000}"/>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a:extLst>
            <a:ext uri="{FF2B5EF4-FFF2-40B4-BE49-F238E27FC236}">
              <a16:creationId xmlns:a16="http://schemas.microsoft.com/office/drawing/2014/main" id="{00000000-0008-0000-0100-000007020000}"/>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143527</xdr:rowOff>
    </xdr:from>
    <xdr:ext cx="405111" cy="259045"/>
    <xdr:sp macro="" textlink="">
      <xdr:nvSpPr>
        <xdr:cNvPr id="520" name="n_1mainValue【学校施設】&#10;有形固定資産減価償却率">
          <a:extLst>
            <a:ext uri="{FF2B5EF4-FFF2-40B4-BE49-F238E27FC236}">
              <a16:creationId xmlns:a16="http://schemas.microsoft.com/office/drawing/2014/main" id="{00000000-0008-0000-0100-000008020000}"/>
            </a:ext>
          </a:extLst>
        </xdr:cNvPr>
        <xdr:cNvSpPr txBox="1"/>
      </xdr:nvSpPr>
      <xdr:spPr>
        <a:xfrm>
          <a:off x="15266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521" name="n_2mainValue【学校施設】&#10;有形固定資産減価償却率">
          <a:extLst>
            <a:ext uri="{FF2B5EF4-FFF2-40B4-BE49-F238E27FC236}">
              <a16:creationId xmlns:a16="http://schemas.microsoft.com/office/drawing/2014/main" id="{00000000-0008-0000-0100-000009020000}"/>
            </a:ext>
          </a:extLst>
        </xdr:cNvPr>
        <xdr:cNvSpPr txBox="1"/>
      </xdr:nvSpPr>
      <xdr:spPr>
        <a:xfrm>
          <a:off x="14389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55897</xdr:rowOff>
    </xdr:from>
    <xdr:ext cx="405111" cy="259045"/>
    <xdr:sp macro="" textlink="">
      <xdr:nvSpPr>
        <xdr:cNvPr id="522" name="n_3mainValue【学校施設】&#10;有形固定資産減価償却率">
          <a:extLst>
            <a:ext uri="{FF2B5EF4-FFF2-40B4-BE49-F238E27FC236}">
              <a16:creationId xmlns:a16="http://schemas.microsoft.com/office/drawing/2014/main" id="{00000000-0008-0000-0100-00000A020000}"/>
            </a:ext>
          </a:extLst>
        </xdr:cNvPr>
        <xdr:cNvSpPr txBox="1"/>
      </xdr:nvSpPr>
      <xdr:spPr>
        <a:xfrm>
          <a:off x="13500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id="{00000000-0008-0000-0100-00002402000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id="{00000000-0008-0000-0100-000026020000}"/>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a:extLst>
            <a:ext uri="{FF2B5EF4-FFF2-40B4-BE49-F238E27FC236}">
              <a16:creationId xmlns:a16="http://schemas.microsoft.com/office/drawing/2014/main" id="{00000000-0008-0000-0100-000028020000}"/>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157480</xdr:rowOff>
    </xdr:from>
    <xdr:to>
      <xdr:col>116</xdr:col>
      <xdr:colOff>114300</xdr:colOff>
      <xdr:row>63</xdr:row>
      <xdr:rowOff>87630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21107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563" name="【学校施設】&#10;一人当たり面積該当値テキスト">
          <a:extLst>
            <a:ext uri="{FF2B5EF4-FFF2-40B4-BE49-F238E27FC236}">
              <a16:creationId xmlns:a16="http://schemas.microsoft.com/office/drawing/2014/main" id="{00000000-0008-0000-0100-000033020000}"/>
            </a:ext>
          </a:extLst>
        </xdr:cNvPr>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170180</xdr:rowOff>
    </xdr:from>
    <xdr:to>
      <xdr:col>112</xdr:col>
      <xdr:colOff>38100</xdr:colOff>
      <xdr:row>63</xdr:row>
      <xdr:rowOff>100330</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127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36830</xdr:rowOff>
    </xdr:from>
    <xdr:to>
      <xdr:col>116</xdr:col>
      <xdr:colOff>63500</xdr:colOff>
      <xdr:row>63</xdr:row>
      <xdr:rowOff>49530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1323300" y="108381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7620</xdr:rowOff>
    </xdr:from>
    <xdr:to>
      <xdr:col>107</xdr:col>
      <xdr:colOff>101600</xdr:colOff>
      <xdr:row>63</xdr:row>
      <xdr:rowOff>109220</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0383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49530</xdr:rowOff>
    </xdr:from>
    <xdr:to>
      <xdr:col>111</xdr:col>
      <xdr:colOff>177800</xdr:colOff>
      <xdr:row>63</xdr:row>
      <xdr:rowOff>58420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0434300" y="10850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58420</xdr:rowOff>
    </xdr:from>
    <xdr:to>
      <xdr:col>107</xdr:col>
      <xdr:colOff>50800</xdr:colOff>
      <xdr:row>63</xdr:row>
      <xdr:rowOff>68580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9545300" y="108597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a:extLst>
            <a:ext uri="{FF2B5EF4-FFF2-40B4-BE49-F238E27FC236}">
              <a16:creationId xmlns:a16="http://schemas.microsoft.com/office/drawing/2014/main" id="{00000000-0008-0000-0100-00003A02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a:extLst>
            <a:ext uri="{FF2B5EF4-FFF2-40B4-BE49-F238E27FC236}">
              <a16:creationId xmlns:a16="http://schemas.microsoft.com/office/drawing/2014/main" id="{00000000-0008-0000-0100-00003B020000}"/>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a:extLst>
            <a:ext uri="{FF2B5EF4-FFF2-40B4-BE49-F238E27FC236}">
              <a16:creationId xmlns:a16="http://schemas.microsoft.com/office/drawing/2014/main" id="{00000000-0008-0000-0100-00003C020000}"/>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91457</xdr:rowOff>
    </xdr:from>
    <xdr:ext cx="469744" cy="259045"/>
    <xdr:sp macro="" textlink="">
      <xdr:nvSpPr>
        <xdr:cNvPr id="573" name="n_1mainValue【学校施設】&#10;一人当たり面積">
          <a:extLst>
            <a:ext uri="{FF2B5EF4-FFF2-40B4-BE49-F238E27FC236}">
              <a16:creationId xmlns:a16="http://schemas.microsoft.com/office/drawing/2014/main" id="{00000000-0008-0000-0100-00003D020000}"/>
            </a:ext>
          </a:extLst>
        </xdr:cNvPr>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100347</xdr:rowOff>
    </xdr:from>
    <xdr:ext cx="469744" cy="259045"/>
    <xdr:sp macro="" textlink="">
      <xdr:nvSpPr>
        <xdr:cNvPr id="574" name="n_2mainValue【学校施設】&#10;一人当たり面積">
          <a:extLst>
            <a:ext uri="{FF2B5EF4-FFF2-40B4-BE49-F238E27FC236}">
              <a16:creationId xmlns:a16="http://schemas.microsoft.com/office/drawing/2014/main" id="{00000000-0008-0000-0100-00003E020000}"/>
            </a:ext>
          </a:extLst>
        </xdr:cNvPr>
        <xdr:cNvSpPr txBox="1"/>
      </xdr:nvSpPr>
      <xdr:spPr>
        <a:xfrm>
          <a:off x="20199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75" name="n_3mainValue【学校施設】&#10;一人当たり面積">
          <a:extLst>
            <a:ext uri="{FF2B5EF4-FFF2-40B4-BE49-F238E27FC236}">
              <a16:creationId xmlns:a16="http://schemas.microsoft.com/office/drawing/2014/main" id="{00000000-0008-0000-0100-00003F02000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00000000-0008-0000-0100-00005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id="{00000000-0008-0000-0100-000059020000}"/>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id="{00000000-0008-0000-0100-00005B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a:extLst>
            <a:ext uri="{FF2B5EF4-FFF2-40B4-BE49-F238E27FC236}">
              <a16:creationId xmlns:a16="http://schemas.microsoft.com/office/drawing/2014/main" id="{00000000-0008-0000-0100-00005D020000}"/>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6268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616" name="【児童館】&#10;有形固定資産減価償却率該当値テキスト">
          <a:extLst>
            <a:ext uri="{FF2B5EF4-FFF2-40B4-BE49-F238E27FC236}">
              <a16:creationId xmlns:a16="http://schemas.microsoft.com/office/drawing/2014/main" id="{00000000-0008-0000-0100-000068020000}"/>
            </a:ext>
          </a:extLst>
        </xdr:cNvPr>
        <xdr:cNvSpPr txBox="1"/>
      </xdr:nvSpPr>
      <xdr:spPr>
        <a:xfrm>
          <a:off x="16357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42545</xdr:rowOff>
    </xdr:from>
    <xdr:to>
      <xdr:col>81</xdr:col>
      <xdr:colOff>101600</xdr:colOff>
      <xdr:row>81</xdr:row>
      <xdr:rowOff>144145</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5430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41911</xdr:rowOff>
    </xdr:from>
    <xdr:to>
      <xdr:col>85</xdr:col>
      <xdr:colOff>127000</xdr:colOff>
      <xdr:row>81</xdr:row>
      <xdr:rowOff>93345</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5481300" y="139293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93980</xdr:rowOff>
    </xdr:from>
    <xdr:to>
      <xdr:col>76</xdr:col>
      <xdr:colOff>165100</xdr:colOff>
      <xdr:row>82</xdr:row>
      <xdr:rowOff>24130</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4541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93345</xdr:rowOff>
    </xdr:from>
    <xdr:to>
      <xdr:col>81</xdr:col>
      <xdr:colOff>50800</xdr:colOff>
      <xdr:row>81</xdr:row>
      <xdr:rowOff>144780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4592300" y="139807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23495</xdr:rowOff>
    </xdr:from>
    <xdr:to>
      <xdr:col>72</xdr:col>
      <xdr:colOff>38100</xdr:colOff>
      <xdr:row>79</xdr:row>
      <xdr:rowOff>125095</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3652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74295</xdr:rowOff>
    </xdr:from>
    <xdr:to>
      <xdr:col>76</xdr:col>
      <xdr:colOff>114300</xdr:colOff>
      <xdr:row>81</xdr:row>
      <xdr:rowOff>144780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3703300" y="13618845"/>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3" name="n_1aveValue【児童館】&#10;有形固定資産減価償却率">
          <a:extLst>
            <a:ext uri="{FF2B5EF4-FFF2-40B4-BE49-F238E27FC236}">
              <a16:creationId xmlns:a16="http://schemas.microsoft.com/office/drawing/2014/main" id="{00000000-0008-0000-0100-00006F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24" name="n_2aveValue【児童館】&#10;有形固定資産減価償却率">
          <a:extLst>
            <a:ext uri="{FF2B5EF4-FFF2-40B4-BE49-F238E27FC236}">
              <a16:creationId xmlns:a16="http://schemas.microsoft.com/office/drawing/2014/main" id="{00000000-0008-0000-0100-000070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5" name="n_3aveValue【児童館】&#10;有形固定資産減価償却率">
          <a:extLst>
            <a:ext uri="{FF2B5EF4-FFF2-40B4-BE49-F238E27FC236}">
              <a16:creationId xmlns:a16="http://schemas.microsoft.com/office/drawing/2014/main" id="{00000000-0008-0000-0100-000071020000}"/>
            </a:ext>
          </a:extLst>
        </xdr:cNvPr>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160672</xdr:rowOff>
    </xdr:from>
    <xdr:ext cx="405111" cy="259045"/>
    <xdr:sp macro="" textlink="">
      <xdr:nvSpPr>
        <xdr:cNvPr id="626" name="n_1mainValue【児童館】&#10;有形固定資産減価償却率">
          <a:extLst>
            <a:ext uri="{FF2B5EF4-FFF2-40B4-BE49-F238E27FC236}">
              <a16:creationId xmlns:a16="http://schemas.microsoft.com/office/drawing/2014/main" id="{00000000-0008-0000-0100-000072020000}"/>
            </a:ext>
          </a:extLst>
        </xdr:cNvPr>
        <xdr:cNvSpPr txBox="1"/>
      </xdr:nvSpPr>
      <xdr:spPr>
        <a:xfrm>
          <a:off x="15266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40657</xdr:rowOff>
    </xdr:from>
    <xdr:ext cx="405111" cy="259045"/>
    <xdr:sp macro="" textlink="">
      <xdr:nvSpPr>
        <xdr:cNvPr id="627" name="n_2mainValue【児童館】&#10;有形固定資産減価償却率">
          <a:extLst>
            <a:ext uri="{FF2B5EF4-FFF2-40B4-BE49-F238E27FC236}">
              <a16:creationId xmlns:a16="http://schemas.microsoft.com/office/drawing/2014/main" id="{00000000-0008-0000-0100-000073020000}"/>
            </a:ext>
          </a:extLst>
        </xdr:cNvPr>
        <xdr:cNvSpPr txBox="1"/>
      </xdr:nvSpPr>
      <xdr:spPr>
        <a:xfrm>
          <a:off x="14389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141622</xdr:rowOff>
    </xdr:from>
    <xdr:ext cx="405111" cy="259045"/>
    <xdr:sp macro="" textlink="">
      <xdr:nvSpPr>
        <xdr:cNvPr id="628" name="n_3mainValue【児童館】&#10;有形固定資産減価償却率">
          <a:extLst>
            <a:ext uri="{FF2B5EF4-FFF2-40B4-BE49-F238E27FC236}">
              <a16:creationId xmlns:a16="http://schemas.microsoft.com/office/drawing/2014/main" id="{00000000-0008-0000-0100-000074020000}"/>
            </a:ext>
          </a:extLst>
        </xdr:cNvPr>
        <xdr:cNvSpPr txBox="1"/>
      </xdr:nvSpPr>
      <xdr:spPr>
        <a:xfrm>
          <a:off x="13500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00000000-0008-0000-0100-00008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id="{00000000-0008-0000-0100-00008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id="{00000000-0008-0000-0100-00008F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a:extLst>
            <a:ext uri="{FF2B5EF4-FFF2-40B4-BE49-F238E27FC236}">
              <a16:creationId xmlns:a16="http://schemas.microsoft.com/office/drawing/2014/main" id="{00000000-0008-0000-0100-000091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118127</xdr:rowOff>
    </xdr:from>
    <xdr:ext cx="469744" cy="259045"/>
    <xdr:sp macro="" textlink="">
      <xdr:nvSpPr>
        <xdr:cNvPr id="668" name="【児童館】&#10;一人当たり面積該当値テキスト">
          <a:extLst>
            <a:ext uri="{FF2B5EF4-FFF2-40B4-BE49-F238E27FC236}">
              <a16:creationId xmlns:a16="http://schemas.microsoft.com/office/drawing/2014/main" id="{00000000-0008-0000-0100-00009C020000}"/>
            </a:ext>
          </a:extLst>
        </xdr:cNvPr>
        <xdr:cNvSpPr txBox="1"/>
      </xdr:nvSpPr>
      <xdr:spPr>
        <a:xfrm>
          <a:off x="22199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83</xdr:row>
      <xdr:rowOff>19050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9545300" y="13792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75" name="n_1aveValue【児童館】&#10;一人当たり面積">
          <a:extLst>
            <a:ext uri="{FF2B5EF4-FFF2-40B4-BE49-F238E27FC236}">
              <a16:creationId xmlns:a16="http://schemas.microsoft.com/office/drawing/2014/main" id="{00000000-0008-0000-0100-0000A302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6" name="n_2aveValue【児童館】&#10;一人当たり面積">
          <a:extLst>
            <a:ext uri="{FF2B5EF4-FFF2-40B4-BE49-F238E27FC236}">
              <a16:creationId xmlns:a16="http://schemas.microsoft.com/office/drawing/2014/main" id="{00000000-0008-0000-0100-0000A4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677" name="n_3aveValue【児童館】&#10;一人当たり面積">
          <a:extLst>
            <a:ext uri="{FF2B5EF4-FFF2-40B4-BE49-F238E27FC236}">
              <a16:creationId xmlns:a16="http://schemas.microsoft.com/office/drawing/2014/main" id="{00000000-0008-0000-0100-0000A5020000}"/>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678" name="n_1mainValue【児童館】&#10;一人当たり面積">
          <a:extLst>
            <a:ext uri="{FF2B5EF4-FFF2-40B4-BE49-F238E27FC236}">
              <a16:creationId xmlns:a16="http://schemas.microsoft.com/office/drawing/2014/main" id="{00000000-0008-0000-0100-0000A6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9" name="n_2mainValue【児童館】&#10;一人当たり面積">
          <a:extLst>
            <a:ext uri="{FF2B5EF4-FFF2-40B4-BE49-F238E27FC236}">
              <a16:creationId xmlns:a16="http://schemas.microsoft.com/office/drawing/2014/main" id="{00000000-0008-0000-0100-0000A7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680" name="n_3mainValue【児童館】&#10;一人当たり面積">
          <a:extLst>
            <a:ext uri="{FF2B5EF4-FFF2-40B4-BE49-F238E27FC236}">
              <a16:creationId xmlns:a16="http://schemas.microsoft.com/office/drawing/2014/main" id="{00000000-0008-0000-0100-0000A8020000}"/>
            </a:ext>
          </a:extLst>
        </xdr:cNvPr>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1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id="{00000000-0008-0000-0100-0000C2020000}"/>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id="{00000000-0008-0000-0100-0000C4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100-0000C6020000}"/>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10177</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100-0000D1020000}"/>
            </a:ext>
          </a:extLst>
        </xdr:cNvPr>
        <xdr:cNvSpPr txBox="1"/>
      </xdr:nvSpPr>
      <xdr:spPr>
        <a:xfrm>
          <a:off x="16357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76200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5481300" y="1752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84455</xdr:rowOff>
    </xdr:from>
    <xdr:to>
      <xdr:col>76</xdr:col>
      <xdr:colOff>165100</xdr:colOff>
      <xdr:row>103</xdr:row>
      <xdr:rowOff>14605</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4541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135255</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4592300" y="175641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135255</xdr:rowOff>
    </xdr:from>
    <xdr:to>
      <xdr:col>76</xdr:col>
      <xdr:colOff>114300</xdr:colOff>
      <xdr:row>102</xdr:row>
      <xdr:rowOff>152400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13703300" y="176231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100-0000D8020000}"/>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100-0000D9020000}"/>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100-0000DA020000}"/>
            </a:ext>
          </a:extLst>
        </xdr:cNvPr>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100-0000DB020000}"/>
            </a:ext>
          </a:extLst>
        </xdr:cNvPr>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31132</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100-0000DC020000}"/>
            </a:ext>
          </a:extLst>
        </xdr:cNvPr>
        <xdr:cNvSpPr txBox="1"/>
      </xdr:nvSpPr>
      <xdr:spPr>
        <a:xfrm>
          <a:off x="14389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48277</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100-0000DD020000}"/>
            </a:ext>
          </a:extLst>
        </xdr:cNvPr>
        <xdr:cNvSpPr txBox="1"/>
      </xdr:nvSpPr>
      <xdr:spPr>
        <a:xfrm>
          <a:off x="13500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00000000-0008-0000-0100-0000F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a:extLst>
            <a:ext uri="{FF2B5EF4-FFF2-40B4-BE49-F238E27FC236}">
              <a16:creationId xmlns:a16="http://schemas.microsoft.com/office/drawing/2014/main" id="{00000000-0008-0000-0100-0000F6020000}"/>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a:extLst>
            <a:ext uri="{FF2B5EF4-FFF2-40B4-BE49-F238E27FC236}">
              <a16:creationId xmlns:a16="http://schemas.microsoft.com/office/drawing/2014/main" id="{00000000-0008-0000-0100-0000F802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a:extLst>
            <a:ext uri="{FF2B5EF4-FFF2-40B4-BE49-F238E27FC236}">
              <a16:creationId xmlns:a16="http://schemas.microsoft.com/office/drawing/2014/main" id="{00000000-0008-0000-0100-0000FA020000}"/>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773" name="【公民館】&#10;一人当たり面積該当値テキスト">
          <a:extLst>
            <a:ext uri="{FF2B5EF4-FFF2-40B4-BE49-F238E27FC236}">
              <a16:creationId xmlns:a16="http://schemas.microsoft.com/office/drawing/2014/main" id="{00000000-0008-0000-0100-000005030000}"/>
            </a:ext>
          </a:extLst>
        </xdr:cNvPr>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118111</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19545300" y="18455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a:extLst>
            <a:ext uri="{FF2B5EF4-FFF2-40B4-BE49-F238E27FC236}">
              <a16:creationId xmlns:a16="http://schemas.microsoft.com/office/drawing/2014/main" id="{00000000-0008-0000-0100-00000C030000}"/>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a:extLst>
            <a:ext uri="{FF2B5EF4-FFF2-40B4-BE49-F238E27FC236}">
              <a16:creationId xmlns:a16="http://schemas.microsoft.com/office/drawing/2014/main" id="{00000000-0008-0000-0100-00000D030000}"/>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a:extLst>
            <a:ext uri="{FF2B5EF4-FFF2-40B4-BE49-F238E27FC236}">
              <a16:creationId xmlns:a16="http://schemas.microsoft.com/office/drawing/2014/main" id="{00000000-0008-0000-0100-00000E03000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83" name="n_1mainValue【公民館】&#10;一人当たり面積">
          <a:extLst>
            <a:ext uri="{FF2B5EF4-FFF2-40B4-BE49-F238E27FC236}">
              <a16:creationId xmlns:a16="http://schemas.microsoft.com/office/drawing/2014/main" id="{00000000-0008-0000-0100-00000F030000}"/>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84" name="n_2mainValue【公民館】&#10;一人当たり面積">
          <a:extLst>
            <a:ext uri="{FF2B5EF4-FFF2-40B4-BE49-F238E27FC236}">
              <a16:creationId xmlns:a16="http://schemas.microsoft.com/office/drawing/2014/main" id="{00000000-0008-0000-0100-000010030000}"/>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785" name="n_3mainValue【公民館】&#10;一人当たり面積">
          <a:extLst>
            <a:ext uri="{FF2B5EF4-FFF2-40B4-BE49-F238E27FC236}">
              <a16:creationId xmlns:a16="http://schemas.microsoft.com/office/drawing/2014/main" id="{00000000-0008-0000-0100-000011030000}"/>
            </a:ext>
          </a:extLst>
        </xdr:cNvPr>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幼稚園・保育所を除く全ての類型において、施設が古く、老朽化が進んでいるため、類似団体内平均値と比較し、有形固定資産減価償却率は高い数値となっている。　</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今後も引き続き、公共施設等総合管理計画に基づき、公共施設等の更新・統廃合・長寿命化等を総合的かつ計画的に進める。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233,484
230,606
24.70
85,190,389
83,480,452
1,658,984
45,553,283
62,106,416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19702</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68580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3912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68580</xdr:rowOff>
    </xdr:from>
    <xdr:to>
      <xdr:col>19</xdr:col>
      <xdr:colOff>177800</xdr:colOff>
      <xdr:row>37</xdr:row>
      <xdr:rowOff>116205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908300" y="64122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116205</xdr:rowOff>
    </xdr:from>
    <xdr:to>
      <xdr:col>15</xdr:col>
      <xdr:colOff>50800</xdr:colOff>
      <xdr:row>37</xdr:row>
      <xdr:rowOff>131445</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019300" y="64598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200-000051000000}"/>
            </a:ext>
          </a:extLst>
        </xdr:cNvPr>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83" name="n_2main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4" name="n_3main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2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200-00006B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200-00006D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200-00006F000000}"/>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200-00007A000000}"/>
            </a:ext>
          </a:extLst>
        </xdr:cNvPr>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64770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9639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64770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8750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a:extLst>
            <a:ext uri="{FF2B5EF4-FFF2-40B4-BE49-F238E27FC236}">
              <a16:creationId xmlns:a16="http://schemas.microsoft.com/office/drawing/2014/main" id="{00000000-0008-0000-0200-000081000000}"/>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a:extLst>
            <a:ext uri="{FF2B5EF4-FFF2-40B4-BE49-F238E27FC236}">
              <a16:creationId xmlns:a16="http://schemas.microsoft.com/office/drawing/2014/main" id="{00000000-0008-0000-0200-000082000000}"/>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a:extLst>
            <a:ext uri="{FF2B5EF4-FFF2-40B4-BE49-F238E27FC236}">
              <a16:creationId xmlns:a16="http://schemas.microsoft.com/office/drawing/2014/main" id="{00000000-0008-0000-0200-000083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106697</xdr:rowOff>
    </xdr:from>
    <xdr:ext cx="469744" cy="259045"/>
    <xdr:sp macro="" textlink="">
      <xdr:nvSpPr>
        <xdr:cNvPr id="132" name="n_1mainValue【図書館】&#10;一人当たり面積">
          <a:extLst>
            <a:ext uri="{FF2B5EF4-FFF2-40B4-BE49-F238E27FC236}">
              <a16:creationId xmlns:a16="http://schemas.microsoft.com/office/drawing/2014/main" id="{00000000-0008-0000-0200-000084000000}"/>
            </a:ext>
          </a:extLst>
        </xdr:cNvPr>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33" name="n_2mainValue【図書館】&#10;一人当たり面積">
          <a:extLst>
            <a:ext uri="{FF2B5EF4-FFF2-40B4-BE49-F238E27FC236}">
              <a16:creationId xmlns:a16="http://schemas.microsoft.com/office/drawing/2014/main" id="{00000000-0008-0000-0200-000085000000}"/>
            </a:ext>
          </a:extLst>
        </xdr:cNvPr>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106697</xdr:rowOff>
    </xdr:from>
    <xdr:ext cx="469744" cy="259045"/>
    <xdr:sp macro="" textlink="">
      <xdr:nvSpPr>
        <xdr:cNvPr id="134" name="n_3mainValue【図書館】&#10;一人当たり面積">
          <a:extLst>
            <a:ext uri="{FF2B5EF4-FFF2-40B4-BE49-F238E27FC236}">
              <a16:creationId xmlns:a16="http://schemas.microsoft.com/office/drawing/2014/main" id="{00000000-0008-0000-0200-000086000000}"/>
            </a:ext>
          </a:extLst>
        </xdr:cNvPr>
        <xdr:cNvSpPr txBox="1"/>
      </xdr:nvSpPr>
      <xdr:spPr>
        <a:xfrm>
          <a:off x="7626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00000000-0008-0000-0200-0000A0000000}"/>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00000000-0008-0000-0200-0000A2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00000000-0008-0000-0200-0000A4000000}"/>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147337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00000000-0008-0000-0200-0000AF000000}"/>
            </a:ext>
          </a:extLst>
        </xdr:cNvPr>
        <xdr:cNvSpPr txBox="1"/>
      </xdr:nvSpPr>
      <xdr:spPr>
        <a:xfrm>
          <a:off x="46736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137795</xdr:rowOff>
    </xdr:from>
    <xdr:to>
      <xdr:col>20</xdr:col>
      <xdr:colOff>38100</xdr:colOff>
      <xdr:row>59</xdr:row>
      <xdr:rowOff>67945</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3746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17145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3797300" y="101193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17145</xdr:rowOff>
    </xdr:from>
    <xdr:to>
      <xdr:col>19</xdr:col>
      <xdr:colOff>177800</xdr:colOff>
      <xdr:row>59</xdr:row>
      <xdr:rowOff>66675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2908300" y="10132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66675</xdr:rowOff>
    </xdr:from>
    <xdr:to>
      <xdr:col>15</xdr:col>
      <xdr:colOff>50800</xdr:colOff>
      <xdr:row>59</xdr:row>
      <xdr:rowOff>116205</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flipV="1">
          <a:off x="2019300" y="101822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70502</xdr:rowOff>
    </xdr:from>
    <xdr:ext cx="405111" cy="259045"/>
    <xdr:sp macro="" textlink="">
      <xdr:nvSpPr>
        <xdr:cNvPr id="184" name="n_3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1816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84472</xdr:rowOff>
    </xdr:from>
    <xdr:ext cx="405111" cy="259045"/>
    <xdr:sp macro="" textlink="">
      <xdr:nvSpPr>
        <xdr:cNvPr id="185" name="n_1main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5820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186" name="n_2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705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87" name="n_3main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id="{00000000-0008-0000-0200-0000D6000000}"/>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id="{00000000-0008-0000-0200-0000D8000000}"/>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id="{00000000-0008-0000-0200-0000DA000000}"/>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130447</xdr:rowOff>
    </xdr:from>
    <xdr:to>
      <xdr:col>55</xdr:col>
      <xdr:colOff>50800</xdr:colOff>
      <xdr:row>64</xdr:row>
      <xdr:rowOff>60597</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10426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45374</xdr:rowOff>
    </xdr:from>
    <xdr:ext cx="469744" cy="259045"/>
    <xdr:sp macro="" textlink="">
      <xdr:nvSpPr>
        <xdr:cNvPr id="229" name="【体育館・プール】&#10;一人当たり面積該当値テキスト">
          <a:extLst>
            <a:ext uri="{FF2B5EF4-FFF2-40B4-BE49-F238E27FC236}">
              <a16:creationId xmlns:a16="http://schemas.microsoft.com/office/drawing/2014/main" id="{00000000-0008-0000-0200-0000E5000000}"/>
            </a:ext>
          </a:extLst>
        </xdr:cNvPr>
        <xdr:cNvSpPr txBox="1"/>
      </xdr:nvSpPr>
      <xdr:spPr>
        <a:xfrm>
          <a:off x="10515600" y="108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130447</xdr:rowOff>
    </xdr:from>
    <xdr:to>
      <xdr:col>50</xdr:col>
      <xdr:colOff>165100</xdr:colOff>
      <xdr:row>64</xdr:row>
      <xdr:rowOff>60597</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9588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9797</xdr:rowOff>
    </xdr:from>
    <xdr:to>
      <xdr:col>55</xdr:col>
      <xdr:colOff>0</xdr:colOff>
      <xdr:row>64</xdr:row>
      <xdr:rowOff>9797</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9639300" y="10982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130447</xdr:rowOff>
    </xdr:from>
    <xdr:to>
      <xdr:col>46</xdr:col>
      <xdr:colOff>38100</xdr:colOff>
      <xdr:row>64</xdr:row>
      <xdr:rowOff>60597</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8699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9797</xdr:rowOff>
    </xdr:from>
    <xdr:to>
      <xdr:col>50</xdr:col>
      <xdr:colOff>114300</xdr:colOff>
      <xdr:row>64</xdr:row>
      <xdr:rowOff>9797</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8750300" y="1098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130447</xdr:rowOff>
    </xdr:from>
    <xdr:to>
      <xdr:col>41</xdr:col>
      <xdr:colOff>101600</xdr:colOff>
      <xdr:row>64</xdr:row>
      <xdr:rowOff>60597</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7810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9797</xdr:rowOff>
    </xdr:from>
    <xdr:to>
      <xdr:col>45</xdr:col>
      <xdr:colOff>177800</xdr:colOff>
      <xdr:row>64</xdr:row>
      <xdr:rowOff>9797</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861300" y="1098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id="{00000000-0008-0000-0200-0000EC000000}"/>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id="{00000000-0008-0000-0200-0000ED000000}"/>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id="{00000000-0008-0000-0200-0000EE000000}"/>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51724</xdr:rowOff>
    </xdr:from>
    <xdr:ext cx="469744" cy="259045"/>
    <xdr:sp macro="" textlink="">
      <xdr:nvSpPr>
        <xdr:cNvPr id="239" name="n_1mainValue【体育館・プール】&#10;一人当たり面積">
          <a:extLst>
            <a:ext uri="{FF2B5EF4-FFF2-40B4-BE49-F238E27FC236}">
              <a16:creationId xmlns:a16="http://schemas.microsoft.com/office/drawing/2014/main" id="{00000000-0008-0000-0200-0000EF000000}"/>
            </a:ext>
          </a:extLst>
        </xdr:cNvPr>
        <xdr:cNvSpPr txBox="1"/>
      </xdr:nvSpPr>
      <xdr:spPr>
        <a:xfrm>
          <a:off x="93917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51724</xdr:rowOff>
    </xdr:from>
    <xdr:ext cx="469744" cy="259045"/>
    <xdr:sp macro="" textlink="">
      <xdr:nvSpPr>
        <xdr:cNvPr id="240" name="n_2mainValue【体育館・プール】&#10;一人当たり面積">
          <a:extLst>
            <a:ext uri="{FF2B5EF4-FFF2-40B4-BE49-F238E27FC236}">
              <a16:creationId xmlns:a16="http://schemas.microsoft.com/office/drawing/2014/main" id="{00000000-0008-0000-0200-0000F0000000}"/>
            </a:ext>
          </a:extLst>
        </xdr:cNvPr>
        <xdr:cNvSpPr txBox="1"/>
      </xdr:nvSpPr>
      <xdr:spPr>
        <a:xfrm>
          <a:off x="8515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51724</xdr:rowOff>
    </xdr:from>
    <xdr:ext cx="469744" cy="259045"/>
    <xdr:sp macro="" textlink="">
      <xdr:nvSpPr>
        <xdr:cNvPr id="241" name="n_3mainValue【体育館・プール】&#10;一人当たり面積">
          <a:extLst>
            <a:ext uri="{FF2B5EF4-FFF2-40B4-BE49-F238E27FC236}">
              <a16:creationId xmlns:a16="http://schemas.microsoft.com/office/drawing/2014/main" id="{00000000-0008-0000-0200-0000F1000000}"/>
            </a:ext>
          </a:extLst>
        </xdr:cNvPr>
        <xdr:cNvSpPr txBox="1"/>
      </xdr:nvSpPr>
      <xdr:spPr>
        <a:xfrm>
          <a:off x="7626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00000000-0008-0000-02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00000000-0008-0000-0200-00000B01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00000000-0008-0000-0200-00000D010000}"/>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00000000-0008-0000-0200-00000F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149225</xdr:rowOff>
    </xdr:from>
    <xdr:to>
      <xdr:col>24</xdr:col>
      <xdr:colOff>114300</xdr:colOff>
      <xdr:row>79</xdr:row>
      <xdr:rowOff>79375</xdr:rowOff>
    </xdr:to>
    <xdr:sp macro="" textlink="">
      <xdr:nvSpPr>
        <xdr:cNvPr id="281" name="楕円 280">
          <a:extLst>
            <a:ext uri="{FF2B5EF4-FFF2-40B4-BE49-F238E27FC236}">
              <a16:creationId xmlns:a16="http://schemas.microsoft.com/office/drawing/2014/main" id="{00000000-0008-0000-0200-000019010000}"/>
            </a:ext>
          </a:extLst>
        </xdr:cNvPr>
        <xdr:cNvSpPr/>
      </xdr:nvSpPr>
      <xdr:spPr>
        <a:xfrm>
          <a:off x="45847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102252</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00000000-0008-0000-0200-00001A010000}"/>
            </a:ext>
          </a:extLst>
        </xdr:cNvPr>
        <xdr:cNvSpPr txBox="1"/>
      </xdr:nvSpPr>
      <xdr:spPr>
        <a:xfrm>
          <a:off x="4673600" y="1347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27305</xdr:rowOff>
    </xdr:from>
    <xdr:to>
      <xdr:col>20</xdr:col>
      <xdr:colOff>38100</xdr:colOff>
      <xdr:row>79</xdr:row>
      <xdr:rowOff>128905</xdr:rowOff>
    </xdr:to>
    <xdr:sp macro="" textlink="">
      <xdr:nvSpPr>
        <xdr:cNvPr id="283" name="楕円 282">
          <a:extLst>
            <a:ext uri="{FF2B5EF4-FFF2-40B4-BE49-F238E27FC236}">
              <a16:creationId xmlns:a16="http://schemas.microsoft.com/office/drawing/2014/main" id="{00000000-0008-0000-0200-00001B010000}"/>
            </a:ext>
          </a:extLst>
        </xdr:cNvPr>
        <xdr:cNvSpPr/>
      </xdr:nvSpPr>
      <xdr:spPr>
        <a:xfrm>
          <a:off x="3746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28575</xdr:rowOff>
    </xdr:from>
    <xdr:to>
      <xdr:col>24</xdr:col>
      <xdr:colOff>63500</xdr:colOff>
      <xdr:row>79</xdr:row>
      <xdr:rowOff>78105</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3797300" y="135731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67311</xdr:rowOff>
    </xdr:from>
    <xdr:to>
      <xdr:col>15</xdr:col>
      <xdr:colOff>101600</xdr:colOff>
      <xdr:row>79</xdr:row>
      <xdr:rowOff>168911</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2857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78105</xdr:rowOff>
    </xdr:from>
    <xdr:to>
      <xdr:col>19</xdr:col>
      <xdr:colOff>177800</xdr:colOff>
      <xdr:row>79</xdr:row>
      <xdr:rowOff>118111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2908300" y="136226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92075</xdr:rowOff>
    </xdr:from>
    <xdr:to>
      <xdr:col>10</xdr:col>
      <xdr:colOff>165100</xdr:colOff>
      <xdr:row>80</xdr:row>
      <xdr:rowOff>22225</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1968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79</xdr:row>
      <xdr:rowOff>142875</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2019300" y="136626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9" name="n_1aveValue【福祉施設】&#10;有形固定資産減価償却率">
          <a:extLst>
            <a:ext uri="{FF2B5EF4-FFF2-40B4-BE49-F238E27FC236}">
              <a16:creationId xmlns:a16="http://schemas.microsoft.com/office/drawing/2014/main" id="{00000000-0008-0000-0200-000021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90" name="n_2aveValue【福祉施設】&#10;有形固定資産減価償却率">
          <a:extLst>
            <a:ext uri="{FF2B5EF4-FFF2-40B4-BE49-F238E27FC236}">
              <a16:creationId xmlns:a16="http://schemas.microsoft.com/office/drawing/2014/main" id="{00000000-0008-0000-0200-000022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a:extLst>
            <a:ext uri="{FF2B5EF4-FFF2-40B4-BE49-F238E27FC236}">
              <a16:creationId xmlns:a16="http://schemas.microsoft.com/office/drawing/2014/main" id="{00000000-0008-0000-0200-000023010000}"/>
            </a:ext>
          </a:extLst>
        </xdr:cNvPr>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145432</xdr:rowOff>
    </xdr:from>
    <xdr:ext cx="405111" cy="259045"/>
    <xdr:sp macro="" textlink="">
      <xdr:nvSpPr>
        <xdr:cNvPr id="292" name="n_1mainValue【福祉施設】&#10;有形固定資産減価償却率">
          <a:extLst>
            <a:ext uri="{FF2B5EF4-FFF2-40B4-BE49-F238E27FC236}">
              <a16:creationId xmlns:a16="http://schemas.microsoft.com/office/drawing/2014/main" id="{00000000-0008-0000-0200-000024010000}"/>
            </a:ext>
          </a:extLst>
        </xdr:cNvPr>
        <xdr:cNvSpPr txBox="1"/>
      </xdr:nvSpPr>
      <xdr:spPr>
        <a:xfrm>
          <a:off x="35820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13988</xdr:rowOff>
    </xdr:from>
    <xdr:ext cx="405111" cy="259045"/>
    <xdr:sp macro="" textlink="">
      <xdr:nvSpPr>
        <xdr:cNvPr id="293" name="n_2mainValue【福祉施設】&#10;有形固定資産減価償却率">
          <a:extLst>
            <a:ext uri="{FF2B5EF4-FFF2-40B4-BE49-F238E27FC236}">
              <a16:creationId xmlns:a16="http://schemas.microsoft.com/office/drawing/2014/main" id="{00000000-0008-0000-0200-000025010000}"/>
            </a:ext>
          </a:extLst>
        </xdr:cNvPr>
        <xdr:cNvSpPr txBox="1"/>
      </xdr:nvSpPr>
      <xdr:spPr>
        <a:xfrm>
          <a:off x="2705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38752</xdr:rowOff>
    </xdr:from>
    <xdr:ext cx="405111" cy="259045"/>
    <xdr:sp macro="" textlink="">
      <xdr:nvSpPr>
        <xdr:cNvPr id="294" name="n_3mainValue【福祉施設】&#10;有形固定資産減価償却率">
          <a:extLst>
            <a:ext uri="{FF2B5EF4-FFF2-40B4-BE49-F238E27FC236}">
              <a16:creationId xmlns:a16="http://schemas.microsoft.com/office/drawing/2014/main" id="{00000000-0008-0000-0200-000026010000}"/>
            </a:ext>
          </a:extLst>
        </xdr:cNvPr>
        <xdr:cNvSpPr txBox="1"/>
      </xdr:nvSpPr>
      <xdr:spPr>
        <a:xfrm>
          <a:off x="1816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00000000-0008-0000-02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id="{00000000-0008-0000-0200-00003F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id="{00000000-0008-0000-0200-000041010000}"/>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a:extLst>
            <a:ext uri="{FF2B5EF4-FFF2-40B4-BE49-F238E27FC236}">
              <a16:creationId xmlns:a16="http://schemas.microsoft.com/office/drawing/2014/main" id="{00000000-0008-0000-0200-000043010000}"/>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10426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34" name="【福祉施設】&#10;一人当たり面積該当値テキスト">
          <a:extLst>
            <a:ext uri="{FF2B5EF4-FFF2-40B4-BE49-F238E27FC236}">
              <a16:creationId xmlns:a16="http://schemas.microsoft.com/office/drawing/2014/main" id="{00000000-0008-0000-0200-00004E010000}"/>
            </a:ext>
          </a:extLst>
        </xdr:cNvPr>
        <xdr:cNvSpPr txBox="1"/>
      </xdr:nvSpPr>
      <xdr:spPr>
        <a:xfrm>
          <a:off x="10515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9588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9639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38100</xdr:rowOff>
    </xdr:from>
    <xdr:to>
      <xdr:col>46</xdr:col>
      <xdr:colOff>38100</xdr:colOff>
      <xdr:row>84</xdr:row>
      <xdr:rowOff>139700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8699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88900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8750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38100</xdr:rowOff>
    </xdr:from>
    <xdr:to>
      <xdr:col>41</xdr:col>
      <xdr:colOff>101600</xdr:colOff>
      <xdr:row>84</xdr:row>
      <xdr:rowOff>139700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7810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88900</xdr:rowOff>
    </xdr:from>
    <xdr:to>
      <xdr:col>45</xdr:col>
      <xdr:colOff>177800</xdr:colOff>
      <xdr:row>84</xdr:row>
      <xdr:rowOff>88900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861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a:extLst>
            <a:ext uri="{FF2B5EF4-FFF2-40B4-BE49-F238E27FC236}">
              <a16:creationId xmlns:a16="http://schemas.microsoft.com/office/drawing/2014/main" id="{00000000-0008-0000-0200-000055010000}"/>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a:extLst>
            <a:ext uri="{FF2B5EF4-FFF2-40B4-BE49-F238E27FC236}">
              <a16:creationId xmlns:a16="http://schemas.microsoft.com/office/drawing/2014/main" id="{00000000-0008-0000-0200-000056010000}"/>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a:extLst>
            <a:ext uri="{FF2B5EF4-FFF2-40B4-BE49-F238E27FC236}">
              <a16:creationId xmlns:a16="http://schemas.microsoft.com/office/drawing/2014/main" id="{00000000-0008-0000-0200-000057010000}"/>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118127</xdr:rowOff>
    </xdr:from>
    <xdr:ext cx="469744" cy="259045"/>
    <xdr:sp macro="" textlink="">
      <xdr:nvSpPr>
        <xdr:cNvPr id="344" name="n_1mainValue【福祉施設】&#10;一人当たり面積">
          <a:extLst>
            <a:ext uri="{FF2B5EF4-FFF2-40B4-BE49-F238E27FC236}">
              <a16:creationId xmlns:a16="http://schemas.microsoft.com/office/drawing/2014/main" id="{00000000-0008-0000-0200-000058010000}"/>
            </a:ext>
          </a:extLst>
        </xdr:cNvPr>
        <xdr:cNvSpPr txBox="1"/>
      </xdr:nvSpPr>
      <xdr:spPr>
        <a:xfrm>
          <a:off x="9391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130827</xdr:rowOff>
    </xdr:from>
    <xdr:ext cx="469744" cy="259045"/>
    <xdr:sp macro="" textlink="">
      <xdr:nvSpPr>
        <xdr:cNvPr id="345" name="n_2mainValue【福祉施設】&#10;一人当たり面積">
          <a:extLst>
            <a:ext uri="{FF2B5EF4-FFF2-40B4-BE49-F238E27FC236}">
              <a16:creationId xmlns:a16="http://schemas.microsoft.com/office/drawing/2014/main" id="{00000000-0008-0000-0200-000059010000}"/>
            </a:ext>
          </a:extLst>
        </xdr:cNvPr>
        <xdr:cNvSpPr txBox="1"/>
      </xdr:nvSpPr>
      <xdr:spPr>
        <a:xfrm>
          <a:off x="8515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130827</xdr:rowOff>
    </xdr:from>
    <xdr:ext cx="469744" cy="259045"/>
    <xdr:sp macro="" textlink="">
      <xdr:nvSpPr>
        <xdr:cNvPr id="346" name="n_3mainValue【福祉施設】&#10;一人当たり面積">
          <a:extLst>
            <a:ext uri="{FF2B5EF4-FFF2-40B4-BE49-F238E27FC236}">
              <a16:creationId xmlns:a16="http://schemas.microsoft.com/office/drawing/2014/main" id="{00000000-0008-0000-0200-00005A010000}"/>
            </a:ext>
          </a:extLst>
        </xdr:cNvPr>
        <xdr:cNvSpPr txBox="1"/>
      </xdr:nvSpPr>
      <xdr:spPr>
        <a:xfrm>
          <a:off x="7626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2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00000000-0008-0000-0200-000074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0000000-0008-0000-0200-00007601000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200-000078010000}"/>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id="{00000000-0008-0000-0200-00007901000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17780</xdr:rowOff>
    </xdr:from>
    <xdr:to>
      <xdr:col>24</xdr:col>
      <xdr:colOff>114300</xdr:colOff>
      <xdr:row>100</xdr:row>
      <xdr:rowOff>119380</xdr:rowOff>
    </xdr:to>
    <xdr:sp macro="" textlink="">
      <xdr:nvSpPr>
        <xdr:cNvPr id="386" name="楕円 385">
          <a:extLst>
            <a:ext uri="{FF2B5EF4-FFF2-40B4-BE49-F238E27FC236}">
              <a16:creationId xmlns:a16="http://schemas.microsoft.com/office/drawing/2014/main" id="{00000000-0008-0000-0200-000082010000}"/>
            </a:ext>
          </a:extLst>
        </xdr:cNvPr>
        <xdr:cNvSpPr/>
      </xdr:nvSpPr>
      <xdr:spPr>
        <a:xfrm>
          <a:off x="45847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104157</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200-000083010000}"/>
            </a:ext>
          </a:extLst>
        </xdr:cNvPr>
        <xdr:cNvSpPr txBox="1"/>
      </xdr:nvSpPr>
      <xdr:spPr>
        <a:xfrm>
          <a:off x="4673600"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15875</xdr:rowOff>
    </xdr:from>
    <xdr:to>
      <xdr:col>20</xdr:col>
      <xdr:colOff>38100</xdr:colOff>
      <xdr:row>100</xdr:row>
      <xdr:rowOff>117475</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3746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66675</xdr:rowOff>
    </xdr:from>
    <xdr:to>
      <xdr:col>24</xdr:col>
      <xdr:colOff>63500</xdr:colOff>
      <xdr:row>100</xdr:row>
      <xdr:rowOff>68580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3797300" y="172116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151130</xdr:rowOff>
    </xdr:from>
    <xdr:to>
      <xdr:col>15</xdr:col>
      <xdr:colOff>101600</xdr:colOff>
      <xdr:row>100</xdr:row>
      <xdr:rowOff>81280</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857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30480</xdr:rowOff>
    </xdr:from>
    <xdr:to>
      <xdr:col>19</xdr:col>
      <xdr:colOff>177800</xdr:colOff>
      <xdr:row>100</xdr:row>
      <xdr:rowOff>66675</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908300" y="17175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151130</xdr:rowOff>
    </xdr:from>
    <xdr:to>
      <xdr:col>10</xdr:col>
      <xdr:colOff>165100</xdr:colOff>
      <xdr:row>100</xdr:row>
      <xdr:rowOff>81280</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196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30480</xdr:rowOff>
    </xdr:from>
    <xdr:to>
      <xdr:col>15</xdr:col>
      <xdr:colOff>50800</xdr:colOff>
      <xdr:row>100</xdr:row>
      <xdr:rowOff>30480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2019300" y="1717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200-00008A010000}"/>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200-00008B010000}"/>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200-00008C010000}"/>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134002</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200-00008D010000}"/>
            </a:ext>
          </a:extLst>
        </xdr:cNvPr>
        <xdr:cNvSpPr txBox="1"/>
      </xdr:nvSpPr>
      <xdr:spPr>
        <a:xfrm>
          <a:off x="35820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97807</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200-00008E010000}"/>
            </a:ext>
          </a:extLst>
        </xdr:cNvPr>
        <xdr:cNvSpPr txBox="1"/>
      </xdr:nvSpPr>
      <xdr:spPr>
        <a:xfrm>
          <a:off x="2705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97807</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200-00008F010000}"/>
            </a:ext>
          </a:extLst>
        </xdr:cNvPr>
        <xdr:cNvSpPr txBox="1"/>
      </xdr:nvSpPr>
      <xdr:spPr>
        <a:xfrm>
          <a:off x="1816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200-0000A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200-0000AA010000}"/>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200-0000AC01000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200-0000AE010000}"/>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0426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126291</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200-0000B9010000}"/>
            </a:ext>
          </a:extLst>
        </xdr:cNvPr>
        <xdr:cNvSpPr txBox="1"/>
      </xdr:nvSpPr>
      <xdr:spPr>
        <a:xfrm>
          <a:off x="10515600"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27214</xdr:rowOff>
    </xdr:from>
    <xdr:to>
      <xdr:col>55</xdr:col>
      <xdr:colOff>0</xdr:colOff>
      <xdr:row>106</xdr:row>
      <xdr:rowOff>38100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9639300" y="182009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869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38100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8750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781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38100</xdr:rowOff>
    </xdr:from>
    <xdr:to>
      <xdr:col>45</xdr:col>
      <xdr:colOff>177800</xdr:colOff>
      <xdr:row>106</xdr:row>
      <xdr:rowOff>38100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7861300" y="1821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a:extLst>
            <a:ext uri="{FF2B5EF4-FFF2-40B4-BE49-F238E27FC236}">
              <a16:creationId xmlns:a16="http://schemas.microsoft.com/office/drawing/2014/main" id="{00000000-0008-0000-0200-0000C0010000}"/>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a:extLst>
            <a:ext uri="{FF2B5EF4-FFF2-40B4-BE49-F238E27FC236}">
              <a16:creationId xmlns:a16="http://schemas.microsoft.com/office/drawing/2014/main" id="{00000000-0008-0000-0200-0000C1010000}"/>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a16="http://schemas.microsoft.com/office/drawing/2014/main" id="{00000000-0008-0000-0200-0000C201000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80027</xdr:rowOff>
    </xdr:from>
    <xdr:ext cx="469744" cy="259045"/>
    <xdr:sp macro="" textlink="">
      <xdr:nvSpPr>
        <xdr:cNvPr id="451" name="n_1mainValue【市民会館】&#10;一人当たり面積">
          <a:extLst>
            <a:ext uri="{FF2B5EF4-FFF2-40B4-BE49-F238E27FC236}">
              <a16:creationId xmlns:a16="http://schemas.microsoft.com/office/drawing/2014/main" id="{00000000-0008-0000-0200-0000C3010000}"/>
            </a:ext>
          </a:extLst>
        </xdr:cNvPr>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80027</xdr:rowOff>
    </xdr:from>
    <xdr:ext cx="469744" cy="259045"/>
    <xdr:sp macro="" textlink="">
      <xdr:nvSpPr>
        <xdr:cNvPr id="452" name="n_2mainValue【市民会館】&#10;一人当たり面積">
          <a:extLst>
            <a:ext uri="{FF2B5EF4-FFF2-40B4-BE49-F238E27FC236}">
              <a16:creationId xmlns:a16="http://schemas.microsoft.com/office/drawing/2014/main" id="{00000000-0008-0000-0200-0000C4010000}"/>
            </a:ext>
          </a:extLst>
        </xdr:cNvPr>
        <xdr:cNvSpPr txBox="1"/>
      </xdr:nvSpPr>
      <xdr:spPr>
        <a:xfrm>
          <a:off x="8515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80027</xdr:rowOff>
    </xdr:from>
    <xdr:ext cx="469744" cy="259045"/>
    <xdr:sp macro="" textlink="">
      <xdr:nvSpPr>
        <xdr:cNvPr id="453" name="n_3mainValue【市民会館】&#10;一人当たり面積">
          <a:extLst>
            <a:ext uri="{FF2B5EF4-FFF2-40B4-BE49-F238E27FC236}">
              <a16:creationId xmlns:a16="http://schemas.microsoft.com/office/drawing/2014/main" id="{00000000-0008-0000-0200-0000C5010000}"/>
            </a:ext>
          </a:extLst>
        </xdr:cNvPr>
        <xdr:cNvSpPr txBox="1"/>
      </xdr:nvSpPr>
      <xdr:spPr>
        <a:xfrm>
          <a:off x="7626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2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00000000-0008-0000-0200-0000DF01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00000000-0008-0000-0200-0000E1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200-0000E3010000}"/>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128270</xdr:rowOff>
    </xdr:from>
    <xdr:to>
      <xdr:col>85</xdr:col>
      <xdr:colOff>177800</xdr:colOff>
      <xdr:row>41</xdr:row>
      <xdr:rowOff>58420</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6268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106697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200-0000EE010000}"/>
            </a:ext>
          </a:extLst>
        </xdr:cNvPr>
        <xdr:cNvSpPr txBox="1"/>
      </xdr:nvSpPr>
      <xdr:spPr>
        <a:xfrm>
          <a:off x="16357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76835</xdr:rowOff>
    </xdr:from>
    <xdr:to>
      <xdr:col>81</xdr:col>
      <xdr:colOff>101600</xdr:colOff>
      <xdr:row>42</xdr:row>
      <xdr:rowOff>6985</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5430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xdr:rowOff>
    </xdr:from>
    <xdr:to>
      <xdr:col>85</xdr:col>
      <xdr:colOff>127000</xdr:colOff>
      <xdr:row>41</xdr:row>
      <xdr:rowOff>127635</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5481300" y="703707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21590</xdr:rowOff>
    </xdr:from>
    <xdr:to>
      <xdr:col>76</xdr:col>
      <xdr:colOff>165100</xdr:colOff>
      <xdr:row>37</xdr:row>
      <xdr:rowOff>123190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4541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72390</xdr:rowOff>
    </xdr:from>
    <xdr:to>
      <xdr:col>81</xdr:col>
      <xdr:colOff>50800</xdr:colOff>
      <xdr:row>41</xdr:row>
      <xdr:rowOff>127635</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4592300" y="6416040"/>
          <a:ext cx="8890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92075</xdr:rowOff>
    </xdr:from>
    <xdr:to>
      <xdr:col>72</xdr:col>
      <xdr:colOff>38100</xdr:colOff>
      <xdr:row>38</xdr:row>
      <xdr:rowOff>22225</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3652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72390</xdr:rowOff>
    </xdr:from>
    <xdr:to>
      <xdr:col>76</xdr:col>
      <xdr:colOff>114300</xdr:colOff>
      <xdr:row>37</xdr:row>
      <xdr:rowOff>142875</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flipV="1">
          <a:off x="13703300" y="64160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169562</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52660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139717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4389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38752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3500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00000000-0008-0000-0200-00001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00000000-0008-0000-0200-00001302000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00000000-0008-0000-0200-00001502000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00000000-0008-0000-0200-000017020000}"/>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168351</xdr:rowOff>
    </xdr:from>
    <xdr:to>
      <xdr:col>116</xdr:col>
      <xdr:colOff>114300</xdr:colOff>
      <xdr:row>36</xdr:row>
      <xdr:rowOff>98501</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22110700" y="61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19778</xdr:rowOff>
    </xdr:from>
    <xdr:ext cx="534377" cy="259045"/>
    <xdr:sp macro="" textlink="">
      <xdr:nvSpPr>
        <xdr:cNvPr id="546" name="【一般廃棄物処理施設】&#10;一人当たり有形固定資産（償却資産）額該当値テキスト">
          <a:extLst>
            <a:ext uri="{FF2B5EF4-FFF2-40B4-BE49-F238E27FC236}">
              <a16:creationId xmlns:a16="http://schemas.microsoft.com/office/drawing/2014/main" id="{00000000-0008-0000-0200-000022020000}"/>
            </a:ext>
          </a:extLst>
        </xdr:cNvPr>
        <xdr:cNvSpPr txBox="1"/>
      </xdr:nvSpPr>
      <xdr:spPr>
        <a:xfrm>
          <a:off x="22199600" y="60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5791</xdr:rowOff>
    </xdr:from>
    <xdr:to>
      <xdr:col>112</xdr:col>
      <xdr:colOff>38100</xdr:colOff>
      <xdr:row>36</xdr:row>
      <xdr:rowOff>107391</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21272500" y="61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47701</xdr:rowOff>
    </xdr:from>
    <xdr:to>
      <xdr:col>116</xdr:col>
      <xdr:colOff>63500</xdr:colOff>
      <xdr:row>36</xdr:row>
      <xdr:rowOff>56591</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21323300" y="6219901"/>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137223</xdr:rowOff>
    </xdr:from>
    <xdr:to>
      <xdr:col>107</xdr:col>
      <xdr:colOff>101600</xdr:colOff>
      <xdr:row>40</xdr:row>
      <xdr:rowOff>67373</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20383500" y="682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56591</xdr:rowOff>
    </xdr:from>
    <xdr:to>
      <xdr:col>111</xdr:col>
      <xdr:colOff>177800</xdr:colOff>
      <xdr:row>40</xdr:row>
      <xdr:rowOff>16573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20434300" y="6228791"/>
          <a:ext cx="889000" cy="64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3543</xdr:rowOff>
    </xdr:from>
    <xdr:to>
      <xdr:col>102</xdr:col>
      <xdr:colOff>165100</xdr:colOff>
      <xdr:row>40</xdr:row>
      <xdr:rowOff>105143</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9494500" y="68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16573</xdr:rowOff>
    </xdr:from>
    <xdr:to>
      <xdr:col>107</xdr:col>
      <xdr:colOff>50800</xdr:colOff>
      <xdr:row>40</xdr:row>
      <xdr:rowOff>54343</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9545300" y="6874573"/>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00000000-0008-0000-0200-000029020000}"/>
            </a:ext>
          </a:extLst>
        </xdr:cNvPr>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00000000-0008-0000-0200-00002A020000}"/>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00000000-0008-0000-0200-00002B020000}"/>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123918</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21043411" y="59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58500</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20167111" y="69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96270</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00000000-0008-0000-0200-00002E020000}"/>
            </a:ext>
          </a:extLst>
        </xdr:cNvPr>
        <xdr:cNvSpPr txBox="1"/>
      </xdr:nvSpPr>
      <xdr:spPr>
        <a:xfrm>
          <a:off x="19278111" y="69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id="{00000000-0008-0000-0200-00004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id="{00000000-0008-0000-0200-000047020000}"/>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a16="http://schemas.microsoft.com/office/drawing/2014/main" id="{00000000-0008-0000-0200-000049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id="{00000000-0008-0000-0200-00004B020000}"/>
            </a:ext>
          </a:extLst>
        </xdr:cNvPr>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144797</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id="{00000000-0008-0000-0200-000056020000}"/>
            </a:ext>
          </a:extLst>
        </xdr:cNvPr>
        <xdr:cNvSpPr txBox="1"/>
      </xdr:nvSpPr>
      <xdr:spPr>
        <a:xfrm>
          <a:off x="1635760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87630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5481300" y="10161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78740</xdr:rowOff>
    </xdr:from>
    <xdr:to>
      <xdr:col>76</xdr:col>
      <xdr:colOff>165100</xdr:colOff>
      <xdr:row>60</xdr:row>
      <xdr:rowOff>8890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4541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129540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4592300" y="10203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129540</xdr:rowOff>
    </xdr:from>
    <xdr:to>
      <xdr:col>76</xdr:col>
      <xdr:colOff>114300</xdr:colOff>
      <xdr:row>60</xdr:row>
      <xdr:rowOff>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3703300" y="1024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id="{00000000-0008-0000-0200-00005D020000}"/>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id="{00000000-0008-0000-0200-00005E020000}"/>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id="{00000000-0008-0000-0200-00005F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id="{00000000-0008-0000-0200-000060020000}"/>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4389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id="{00000000-0008-0000-0200-00006202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id="{00000000-0008-0000-0200-00007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id="{00000000-0008-0000-0200-000079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id="{00000000-0008-0000-0200-00007B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id="{00000000-0008-0000-0200-00007D020000}"/>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109220</xdr:rowOff>
    </xdr:from>
    <xdr:to>
      <xdr:col>116</xdr:col>
      <xdr:colOff>114300</xdr:colOff>
      <xdr:row>59</xdr:row>
      <xdr:rowOff>39370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2110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132097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00000000-0008-0000-0200-000088020000}"/>
            </a:ext>
          </a:extLst>
        </xdr:cNvPr>
        <xdr:cNvSpPr txBox="1"/>
      </xdr:nvSpPr>
      <xdr:spPr>
        <a:xfrm>
          <a:off x="221996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160020</xdr:rowOff>
    </xdr:from>
    <xdr:to>
      <xdr:col>116</xdr:col>
      <xdr:colOff>63500</xdr:colOff>
      <xdr:row>59</xdr:row>
      <xdr:rowOff>11430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21323300" y="10104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132080</xdr:rowOff>
    </xdr:from>
    <xdr:to>
      <xdr:col>107</xdr:col>
      <xdr:colOff>101600</xdr:colOff>
      <xdr:row>59</xdr:row>
      <xdr:rowOff>62230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2038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11430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20434300" y="1012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62230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9494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11430</xdr:rowOff>
    </xdr:from>
    <xdr:to>
      <xdr:col>107</xdr:col>
      <xdr:colOff>50800</xdr:colOff>
      <xdr:row>59</xdr:row>
      <xdr:rowOff>11430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9545300" y="1012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55" name="n_1aveValue【保健センター・保健所】&#10;一人当たり面積">
          <a:extLst>
            <a:ext uri="{FF2B5EF4-FFF2-40B4-BE49-F238E27FC236}">
              <a16:creationId xmlns:a16="http://schemas.microsoft.com/office/drawing/2014/main" id="{00000000-0008-0000-0200-00008F020000}"/>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6" name="n_2aveValue【保健センター・保健所】&#10;一人当たり面積">
          <a:extLst>
            <a:ext uri="{FF2B5EF4-FFF2-40B4-BE49-F238E27FC236}">
              <a16:creationId xmlns:a16="http://schemas.microsoft.com/office/drawing/2014/main" id="{00000000-0008-0000-0200-000090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57" name="n_3aveValue【保健センター・保健所】&#10;一人当たり面積">
          <a:extLst>
            <a:ext uri="{FF2B5EF4-FFF2-40B4-BE49-F238E27FC236}">
              <a16:creationId xmlns:a16="http://schemas.microsoft.com/office/drawing/2014/main" id="{00000000-0008-0000-0200-000091020000}"/>
            </a:ext>
          </a:extLst>
        </xdr:cNvPr>
        <xdr:cNvSpPr txBox="1"/>
      </xdr:nvSpPr>
      <xdr:spPr>
        <a:xfrm>
          <a:off x="19310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78757</xdr:rowOff>
    </xdr:from>
    <xdr:ext cx="469744" cy="259045"/>
    <xdr:sp macro="" textlink="">
      <xdr:nvSpPr>
        <xdr:cNvPr id="658" name="n_1mainValue【保健センター・保健所】&#10;一人当たり面積">
          <a:extLst>
            <a:ext uri="{FF2B5EF4-FFF2-40B4-BE49-F238E27FC236}">
              <a16:creationId xmlns:a16="http://schemas.microsoft.com/office/drawing/2014/main" id="{00000000-0008-0000-0200-000092020000}"/>
            </a:ext>
          </a:extLst>
        </xdr:cNvPr>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78757</xdr:rowOff>
    </xdr:from>
    <xdr:ext cx="469744" cy="259045"/>
    <xdr:sp macro="" textlink="">
      <xdr:nvSpPr>
        <xdr:cNvPr id="659" name="n_2mainValue【保健センター・保健所】&#10;一人当たり面積">
          <a:extLst>
            <a:ext uri="{FF2B5EF4-FFF2-40B4-BE49-F238E27FC236}">
              <a16:creationId xmlns:a16="http://schemas.microsoft.com/office/drawing/2014/main" id="{00000000-0008-0000-0200-000093020000}"/>
            </a:ext>
          </a:extLst>
        </xdr:cNvPr>
        <xdr:cNvSpPr txBox="1"/>
      </xdr:nvSpPr>
      <xdr:spPr>
        <a:xfrm>
          <a:off x="20199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78757</xdr:rowOff>
    </xdr:from>
    <xdr:ext cx="469744" cy="259045"/>
    <xdr:sp macro="" textlink="">
      <xdr:nvSpPr>
        <xdr:cNvPr id="660" name="n_3mainValue【保健センター・保健所】&#10;一人当たり面積">
          <a:extLst>
            <a:ext uri="{FF2B5EF4-FFF2-40B4-BE49-F238E27FC236}">
              <a16:creationId xmlns:a16="http://schemas.microsoft.com/office/drawing/2014/main" id="{00000000-0008-0000-0200-000094020000}"/>
            </a:ext>
          </a:extLst>
        </xdr:cNvPr>
        <xdr:cNvSpPr txBox="1"/>
      </xdr:nvSpPr>
      <xdr:spPr>
        <a:xfrm>
          <a:off x="19310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00000000-0008-0000-0200-0000A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00000000-0008-0000-0200-0000AC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00000000-0008-0000-0200-0000AE020000}"/>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00000000-0008-0000-0200-0000B0020000}"/>
            </a:ext>
          </a:extLst>
        </xdr:cNvPr>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69596</xdr:rowOff>
    </xdr:from>
    <xdr:to>
      <xdr:col>85</xdr:col>
      <xdr:colOff>177800</xdr:colOff>
      <xdr:row>81</xdr:row>
      <xdr:rowOff>171196</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62687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48023</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00000000-0008-0000-0200-0000BB020000}"/>
            </a:ext>
          </a:extLst>
        </xdr:cNvPr>
        <xdr:cNvSpPr txBox="1"/>
      </xdr:nvSpPr>
      <xdr:spPr>
        <a:xfrm>
          <a:off x="16357600" y="1393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110744</xdr:rowOff>
    </xdr:from>
    <xdr:to>
      <xdr:col>81</xdr:col>
      <xdr:colOff>101600</xdr:colOff>
      <xdr:row>82</xdr:row>
      <xdr:rowOff>40894</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5430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120396</xdr:rowOff>
    </xdr:from>
    <xdr:to>
      <xdr:col>85</xdr:col>
      <xdr:colOff>127000</xdr:colOff>
      <xdr:row>81</xdr:row>
      <xdr:rowOff>161544</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5481300" y="1400784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156463</xdr:rowOff>
    </xdr:from>
    <xdr:to>
      <xdr:col>76</xdr:col>
      <xdr:colOff>165100</xdr:colOff>
      <xdr:row>82</xdr:row>
      <xdr:rowOff>86613</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4541500" y="1404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161544</xdr:rowOff>
    </xdr:from>
    <xdr:to>
      <xdr:col>81</xdr:col>
      <xdr:colOff>50800</xdr:colOff>
      <xdr:row>82</xdr:row>
      <xdr:rowOff>35813</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4592300" y="140489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14732</xdr:rowOff>
    </xdr:from>
    <xdr:to>
      <xdr:col>72</xdr:col>
      <xdr:colOff>38100</xdr:colOff>
      <xdr:row>85</xdr:row>
      <xdr:rowOff>116332</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3652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35813</xdr:rowOff>
    </xdr:from>
    <xdr:to>
      <xdr:col>76</xdr:col>
      <xdr:colOff>114300</xdr:colOff>
      <xdr:row>85</xdr:row>
      <xdr:rowOff>65532</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13703300" y="14094713"/>
          <a:ext cx="889000" cy="5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06" name="n_1aveValue【消防施設】&#10;有形固定資産減価償却率">
          <a:extLst>
            <a:ext uri="{FF2B5EF4-FFF2-40B4-BE49-F238E27FC236}">
              <a16:creationId xmlns:a16="http://schemas.microsoft.com/office/drawing/2014/main" id="{00000000-0008-0000-0200-0000C2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7" name="n_2aveValue【消防施設】&#10;有形固定資産減価償却率">
          <a:extLst>
            <a:ext uri="{FF2B5EF4-FFF2-40B4-BE49-F238E27FC236}">
              <a16:creationId xmlns:a16="http://schemas.microsoft.com/office/drawing/2014/main" id="{00000000-0008-0000-0200-0000C3020000}"/>
            </a:ext>
          </a:extLst>
        </xdr:cNvPr>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8" name="n_3aveValue【消防施設】&#10;有形固定資産減価償却率">
          <a:extLst>
            <a:ext uri="{FF2B5EF4-FFF2-40B4-BE49-F238E27FC236}">
              <a16:creationId xmlns:a16="http://schemas.microsoft.com/office/drawing/2014/main" id="{00000000-0008-0000-0200-0000C4020000}"/>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32021</xdr:rowOff>
    </xdr:from>
    <xdr:ext cx="405111" cy="259045"/>
    <xdr:sp macro="" textlink="">
      <xdr:nvSpPr>
        <xdr:cNvPr id="709" name="n_1mainValue【消防施設】&#10;有形固定資産減価償却率">
          <a:extLst>
            <a:ext uri="{FF2B5EF4-FFF2-40B4-BE49-F238E27FC236}">
              <a16:creationId xmlns:a16="http://schemas.microsoft.com/office/drawing/2014/main" id="{00000000-0008-0000-0200-0000C5020000}"/>
            </a:ext>
          </a:extLst>
        </xdr:cNvPr>
        <xdr:cNvSpPr txBox="1"/>
      </xdr:nvSpPr>
      <xdr:spPr>
        <a:xfrm>
          <a:off x="152660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77740</xdr:rowOff>
    </xdr:from>
    <xdr:ext cx="405111" cy="259045"/>
    <xdr:sp macro="" textlink="">
      <xdr:nvSpPr>
        <xdr:cNvPr id="710" name="n_2mainValue【消防施設】&#10;有形固定資産減価償却率">
          <a:extLst>
            <a:ext uri="{FF2B5EF4-FFF2-40B4-BE49-F238E27FC236}">
              <a16:creationId xmlns:a16="http://schemas.microsoft.com/office/drawing/2014/main" id="{00000000-0008-0000-0200-0000C6020000}"/>
            </a:ext>
          </a:extLst>
        </xdr:cNvPr>
        <xdr:cNvSpPr txBox="1"/>
      </xdr:nvSpPr>
      <xdr:spPr>
        <a:xfrm>
          <a:off x="14389744"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107459</xdr:rowOff>
    </xdr:from>
    <xdr:ext cx="405111" cy="259045"/>
    <xdr:sp macro="" textlink="">
      <xdr:nvSpPr>
        <xdr:cNvPr id="711" name="n_3mainValue【消防施設】&#10;有形固定資産減価償却率">
          <a:extLst>
            <a:ext uri="{FF2B5EF4-FFF2-40B4-BE49-F238E27FC236}">
              <a16:creationId xmlns:a16="http://schemas.microsoft.com/office/drawing/2014/main" id="{00000000-0008-0000-0200-0000C7020000}"/>
            </a:ext>
          </a:extLst>
        </xdr:cNvPr>
        <xdr:cNvSpPr txBox="1"/>
      </xdr:nvSpPr>
      <xdr:spPr>
        <a:xfrm>
          <a:off x="135007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id="{00000000-0008-0000-0200-0000E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a:extLst>
            <a:ext uri="{FF2B5EF4-FFF2-40B4-BE49-F238E27FC236}">
              <a16:creationId xmlns:a16="http://schemas.microsoft.com/office/drawing/2014/main" id="{00000000-0008-0000-0200-0000E202000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a:extLst>
            <a:ext uri="{FF2B5EF4-FFF2-40B4-BE49-F238E27FC236}">
              <a16:creationId xmlns:a16="http://schemas.microsoft.com/office/drawing/2014/main" id="{00000000-0008-0000-0200-0000E4020000}"/>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a:extLst>
            <a:ext uri="{FF2B5EF4-FFF2-40B4-BE49-F238E27FC236}">
              <a16:creationId xmlns:a16="http://schemas.microsoft.com/office/drawing/2014/main" id="{00000000-0008-0000-0200-0000E6020000}"/>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13426</xdr:rowOff>
    </xdr:from>
    <xdr:to>
      <xdr:col>116</xdr:col>
      <xdr:colOff>114300</xdr:colOff>
      <xdr:row>86</xdr:row>
      <xdr:rowOff>115026</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22110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99803</xdr:rowOff>
    </xdr:from>
    <xdr:ext cx="469744" cy="259045"/>
    <xdr:sp macro="" textlink="">
      <xdr:nvSpPr>
        <xdr:cNvPr id="753" name="【消防施設】&#10;一人当たり面積該当値テキスト">
          <a:extLst>
            <a:ext uri="{FF2B5EF4-FFF2-40B4-BE49-F238E27FC236}">
              <a16:creationId xmlns:a16="http://schemas.microsoft.com/office/drawing/2014/main" id="{00000000-0008-0000-0200-0000F1020000}"/>
            </a:ext>
          </a:extLst>
        </xdr:cNvPr>
        <xdr:cNvSpPr txBox="1"/>
      </xdr:nvSpPr>
      <xdr:spPr>
        <a:xfrm>
          <a:off x="22199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13426</xdr:rowOff>
    </xdr:from>
    <xdr:to>
      <xdr:col>112</xdr:col>
      <xdr:colOff>38100</xdr:colOff>
      <xdr:row>86</xdr:row>
      <xdr:rowOff>115026</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21272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64226</xdr:rowOff>
    </xdr:from>
    <xdr:to>
      <xdr:col>116</xdr:col>
      <xdr:colOff>63500</xdr:colOff>
      <xdr:row>86</xdr:row>
      <xdr:rowOff>64226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21323300" y="1480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13426</xdr:rowOff>
    </xdr:from>
    <xdr:to>
      <xdr:col>107</xdr:col>
      <xdr:colOff>101600</xdr:colOff>
      <xdr:row>86</xdr:row>
      <xdr:rowOff>115026</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20383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64226</xdr:rowOff>
    </xdr:from>
    <xdr:to>
      <xdr:col>111</xdr:col>
      <xdr:colOff>177800</xdr:colOff>
      <xdr:row>86</xdr:row>
      <xdr:rowOff>64226</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0434300" y="1480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16692</xdr:rowOff>
    </xdr:from>
    <xdr:to>
      <xdr:col>102</xdr:col>
      <xdr:colOff>165100</xdr:colOff>
      <xdr:row>86</xdr:row>
      <xdr:rowOff>118292</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9494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64226</xdr:rowOff>
    </xdr:from>
    <xdr:to>
      <xdr:col>107</xdr:col>
      <xdr:colOff>50800</xdr:colOff>
      <xdr:row>86</xdr:row>
      <xdr:rowOff>67492</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9545300" y="148089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a:extLst>
            <a:ext uri="{FF2B5EF4-FFF2-40B4-BE49-F238E27FC236}">
              <a16:creationId xmlns:a16="http://schemas.microsoft.com/office/drawing/2014/main" id="{00000000-0008-0000-0200-0000F8020000}"/>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a:extLst>
            <a:ext uri="{FF2B5EF4-FFF2-40B4-BE49-F238E27FC236}">
              <a16:creationId xmlns:a16="http://schemas.microsoft.com/office/drawing/2014/main" id="{00000000-0008-0000-0200-0000F9020000}"/>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62" name="n_3aveValue【消防施設】&#10;一人当たり面積">
          <a:extLst>
            <a:ext uri="{FF2B5EF4-FFF2-40B4-BE49-F238E27FC236}">
              <a16:creationId xmlns:a16="http://schemas.microsoft.com/office/drawing/2014/main" id="{00000000-0008-0000-0200-0000FA020000}"/>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106153</xdr:rowOff>
    </xdr:from>
    <xdr:ext cx="469744" cy="259045"/>
    <xdr:sp macro="" textlink="">
      <xdr:nvSpPr>
        <xdr:cNvPr id="763" name="n_1mainValue【消防施設】&#10;一人当たり面積">
          <a:extLst>
            <a:ext uri="{FF2B5EF4-FFF2-40B4-BE49-F238E27FC236}">
              <a16:creationId xmlns:a16="http://schemas.microsoft.com/office/drawing/2014/main" id="{00000000-0008-0000-0200-0000FB020000}"/>
            </a:ext>
          </a:extLst>
        </xdr:cNvPr>
        <xdr:cNvSpPr txBox="1"/>
      </xdr:nvSpPr>
      <xdr:spPr>
        <a:xfrm>
          <a:off x="21075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106153</xdr:rowOff>
    </xdr:from>
    <xdr:ext cx="469744" cy="259045"/>
    <xdr:sp macro="" textlink="">
      <xdr:nvSpPr>
        <xdr:cNvPr id="764" name="n_2mainValue【消防施設】&#10;一人当たり面積">
          <a:extLst>
            <a:ext uri="{FF2B5EF4-FFF2-40B4-BE49-F238E27FC236}">
              <a16:creationId xmlns:a16="http://schemas.microsoft.com/office/drawing/2014/main" id="{00000000-0008-0000-0200-0000FC020000}"/>
            </a:ext>
          </a:extLst>
        </xdr:cNvPr>
        <xdr:cNvSpPr txBox="1"/>
      </xdr:nvSpPr>
      <xdr:spPr>
        <a:xfrm>
          <a:off x="20199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109419</xdr:rowOff>
    </xdr:from>
    <xdr:ext cx="469744" cy="259045"/>
    <xdr:sp macro="" textlink="">
      <xdr:nvSpPr>
        <xdr:cNvPr id="765" name="n_3mainValue【消防施設】&#10;一人当たり面積">
          <a:extLst>
            <a:ext uri="{FF2B5EF4-FFF2-40B4-BE49-F238E27FC236}">
              <a16:creationId xmlns:a16="http://schemas.microsoft.com/office/drawing/2014/main" id="{00000000-0008-0000-0200-0000FD020000}"/>
            </a:ext>
          </a:extLst>
        </xdr:cNvPr>
        <xdr:cNvSpPr txBox="1"/>
      </xdr:nvSpPr>
      <xdr:spPr>
        <a:xfrm>
          <a:off x="19310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00000000-0008-0000-0200-00001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a:extLst>
            <a:ext uri="{FF2B5EF4-FFF2-40B4-BE49-F238E27FC236}">
              <a16:creationId xmlns:a16="http://schemas.microsoft.com/office/drawing/2014/main" id="{00000000-0008-0000-0200-00001803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a:extLst>
            <a:ext uri="{FF2B5EF4-FFF2-40B4-BE49-F238E27FC236}">
              <a16:creationId xmlns:a16="http://schemas.microsoft.com/office/drawing/2014/main" id="{00000000-0008-0000-0200-00001A030000}"/>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96" name="【庁舎】&#10;有形固定資産減価償却率平均値テキスト">
          <a:extLst>
            <a:ext uri="{FF2B5EF4-FFF2-40B4-BE49-F238E27FC236}">
              <a16:creationId xmlns:a16="http://schemas.microsoft.com/office/drawing/2014/main" id="{00000000-0008-0000-0200-00001C030000}"/>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807" name="【庁舎】&#10;有形固定資産減価償却率該当値テキスト">
          <a:extLst>
            <a:ext uri="{FF2B5EF4-FFF2-40B4-BE49-F238E27FC236}">
              <a16:creationId xmlns:a16="http://schemas.microsoft.com/office/drawing/2014/main" id="{00000000-0008-0000-0200-000027030000}"/>
            </a:ext>
          </a:extLst>
        </xdr:cNvPr>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167639</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flipV="1">
          <a:off x="15481300" y="17608187"/>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141332</xdr:rowOff>
    </xdr:from>
    <xdr:to>
      <xdr:col>76</xdr:col>
      <xdr:colOff>165100</xdr:colOff>
      <xdr:row>103</xdr:row>
      <xdr:rowOff>71482</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4541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20682</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4592300" y="176555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365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117021</xdr:rowOff>
    </xdr:from>
    <xdr:to>
      <xdr:col>76</xdr:col>
      <xdr:colOff>114300</xdr:colOff>
      <xdr:row>103</xdr:row>
      <xdr:rowOff>20682</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3703300" y="1760492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814" name="n_1aveValue【庁舎】&#10;有形固定資産減価償却率">
          <a:extLst>
            <a:ext uri="{FF2B5EF4-FFF2-40B4-BE49-F238E27FC236}">
              <a16:creationId xmlns:a16="http://schemas.microsoft.com/office/drawing/2014/main" id="{00000000-0008-0000-0200-00002E030000}"/>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15" name="n_2aveValue【庁舎】&#10;有形固定資産減価償却率">
          <a:extLst>
            <a:ext uri="{FF2B5EF4-FFF2-40B4-BE49-F238E27FC236}">
              <a16:creationId xmlns:a16="http://schemas.microsoft.com/office/drawing/2014/main" id="{00000000-0008-0000-0200-00002F030000}"/>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16" name="n_3aveValue【庁舎】&#10;有形固定資産減価償却率">
          <a:extLst>
            <a:ext uri="{FF2B5EF4-FFF2-40B4-BE49-F238E27FC236}">
              <a16:creationId xmlns:a16="http://schemas.microsoft.com/office/drawing/2014/main" id="{00000000-0008-0000-0200-000030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817" name="n_1mainValue【庁舎】&#10;有形固定資産減価償却率">
          <a:extLst>
            <a:ext uri="{FF2B5EF4-FFF2-40B4-BE49-F238E27FC236}">
              <a16:creationId xmlns:a16="http://schemas.microsoft.com/office/drawing/2014/main" id="{00000000-0008-0000-0200-000031030000}"/>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88009</xdr:rowOff>
    </xdr:from>
    <xdr:ext cx="405111" cy="259045"/>
    <xdr:sp macro="" textlink="">
      <xdr:nvSpPr>
        <xdr:cNvPr id="818" name="n_2mainValue【庁舎】&#10;有形固定資産減価償却率">
          <a:extLst>
            <a:ext uri="{FF2B5EF4-FFF2-40B4-BE49-F238E27FC236}">
              <a16:creationId xmlns:a16="http://schemas.microsoft.com/office/drawing/2014/main" id="{00000000-0008-0000-0200-000032030000}"/>
            </a:ext>
          </a:extLst>
        </xdr:cNvPr>
        <xdr:cNvSpPr txBox="1"/>
      </xdr:nvSpPr>
      <xdr:spPr>
        <a:xfrm>
          <a:off x="14389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819" name="n_3mainValue【庁舎】&#10;有形固定資産減価償却率">
          <a:extLst>
            <a:ext uri="{FF2B5EF4-FFF2-40B4-BE49-F238E27FC236}">
              <a16:creationId xmlns:a16="http://schemas.microsoft.com/office/drawing/2014/main" id="{00000000-0008-0000-0200-000033030000}"/>
            </a:ext>
          </a:extLst>
        </xdr:cNvPr>
        <xdr:cNvSpPr txBox="1"/>
      </xdr:nvSpPr>
      <xdr:spPr>
        <a:xfrm>
          <a:off x="13500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00000000-0008-0000-0200-00004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a:extLst>
            <a:ext uri="{FF2B5EF4-FFF2-40B4-BE49-F238E27FC236}">
              <a16:creationId xmlns:a16="http://schemas.microsoft.com/office/drawing/2014/main" id="{00000000-0008-0000-0200-00004E030000}"/>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a:extLst>
            <a:ext uri="{FF2B5EF4-FFF2-40B4-BE49-F238E27FC236}">
              <a16:creationId xmlns:a16="http://schemas.microsoft.com/office/drawing/2014/main" id="{00000000-0008-0000-0200-000050030000}"/>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a:extLst>
            <a:ext uri="{FF2B5EF4-FFF2-40B4-BE49-F238E27FC236}">
              <a16:creationId xmlns:a16="http://schemas.microsoft.com/office/drawing/2014/main" id="{00000000-0008-0000-0200-000052030000}"/>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a:extLst>
            <a:ext uri="{FF2B5EF4-FFF2-40B4-BE49-F238E27FC236}">
              <a16:creationId xmlns:a16="http://schemas.microsoft.com/office/drawing/2014/main" id="{00000000-0008-0000-0200-000056030000}"/>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79120</xdr:rowOff>
    </xdr:from>
    <xdr:ext cx="469744" cy="259045"/>
    <xdr:sp macro="" textlink="">
      <xdr:nvSpPr>
        <xdr:cNvPr id="861" name="【庁舎】&#10;一人当たり面積該当値テキスト">
          <a:extLst>
            <a:ext uri="{FF2B5EF4-FFF2-40B4-BE49-F238E27FC236}">
              <a16:creationId xmlns:a16="http://schemas.microsoft.com/office/drawing/2014/main" id="{00000000-0008-0000-0200-00005D030000}"/>
            </a:ext>
          </a:extLst>
        </xdr:cNvPr>
        <xdr:cNvSpPr txBox="1"/>
      </xdr:nvSpPr>
      <xdr:spPr>
        <a:xfrm>
          <a:off x="22199600" y="1842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46808</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flipV="1">
          <a:off x="21323300" y="185601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20434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167458</xdr:rowOff>
    </xdr:from>
    <xdr:to>
      <xdr:col>102</xdr:col>
      <xdr:colOff>165100</xdr:colOff>
      <xdr:row>108</xdr:row>
      <xdr:rowOff>97608</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19494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46808</xdr:rowOff>
    </xdr:from>
    <xdr:to>
      <xdr:col>107</xdr:col>
      <xdr:colOff>50800</xdr:colOff>
      <xdr:row>108</xdr:row>
      <xdr:rowOff>46808</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9545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a:extLst>
            <a:ext uri="{FF2B5EF4-FFF2-40B4-BE49-F238E27FC236}">
              <a16:creationId xmlns:a16="http://schemas.microsoft.com/office/drawing/2014/main" id="{00000000-0008-0000-0200-000064030000}"/>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a:extLst>
            <a:ext uri="{FF2B5EF4-FFF2-40B4-BE49-F238E27FC236}">
              <a16:creationId xmlns:a16="http://schemas.microsoft.com/office/drawing/2014/main" id="{00000000-0008-0000-0200-000065030000}"/>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70" name="n_3aveValue【庁舎】&#10;一人当たり面積">
          <a:extLst>
            <a:ext uri="{FF2B5EF4-FFF2-40B4-BE49-F238E27FC236}">
              <a16:creationId xmlns:a16="http://schemas.microsoft.com/office/drawing/2014/main" id="{00000000-0008-0000-0200-000066030000}"/>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871" name="n_1mainValue【庁舎】&#10;一人当たり面積">
          <a:extLst>
            <a:ext uri="{FF2B5EF4-FFF2-40B4-BE49-F238E27FC236}">
              <a16:creationId xmlns:a16="http://schemas.microsoft.com/office/drawing/2014/main" id="{00000000-0008-0000-0200-000067030000}"/>
            </a:ext>
          </a:extLst>
        </xdr:cNvPr>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872" name="n_2mainValue【庁舎】&#10;一人当たり面積">
          <a:extLst>
            <a:ext uri="{FF2B5EF4-FFF2-40B4-BE49-F238E27FC236}">
              <a16:creationId xmlns:a16="http://schemas.microsoft.com/office/drawing/2014/main" id="{00000000-0008-0000-0200-000068030000}"/>
            </a:ext>
          </a:extLst>
        </xdr:cNvPr>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88735</xdr:rowOff>
    </xdr:from>
    <xdr:ext cx="469744" cy="259045"/>
    <xdr:sp macro="" textlink="">
      <xdr:nvSpPr>
        <xdr:cNvPr id="873" name="n_3mainValue【庁舎】&#10;一人当たり面積">
          <a:extLst>
            <a:ext uri="{FF2B5EF4-FFF2-40B4-BE49-F238E27FC236}">
              <a16:creationId xmlns:a16="http://schemas.microsoft.com/office/drawing/2014/main" id="{00000000-0008-0000-0200-000069030000}"/>
            </a:ext>
          </a:extLst>
        </xdr:cNvPr>
        <xdr:cNvSpPr txBox="1"/>
      </xdr:nvSpPr>
      <xdr:spPr>
        <a:xfrm>
          <a:off x="19310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00000000-0008-0000-0200-00006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保健センター・保健所、平成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組合本部を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更新した消防施設</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ごみ処理施設を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更新</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一般廃棄物処理施設を除き、施設が古く、老朽化が進んでいるため、類似団体内平均値と比較し、有形固定資産減価償却率は高い数値となっている。　</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今後も引き続き、公共施設等総合管理計画に基づき、公共施設等の更新・統廃合・長寿命化等を総合的かつ計画的に進める。</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233,484
230,606
24.70
85,190,389
83,480,452
1,658,984
45,553,283
62,106,416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個人市民税の担税力が弱いこと、大企業が少ないため法人市民税収入が少ないことなど、税基盤が脆弱であることから、類似団体内平均値に比べて低くなっている。今後も税源涵養の観点から、まちの魅力や活力の創出に向けた都市基盤の整備に取り組むとともに、地方創生の取組を推進し、財政力の向上を図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167640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116840</xdr:rowOff>
    </xdr:from>
    <xdr:to>
      <xdr:col>15</xdr:col>
      <xdr:colOff>133350</xdr:colOff>
      <xdr:row>44</xdr:row>
      <xdr:rowOff>46990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31767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歳出では、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公債</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費や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特別会計への繰出金などが</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増加したものの、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物件費や補助費等、維持補修費</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が減少しており、歳入では、</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地方消費税交付金や株式等譲渡所得割交付金など</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が減少したものの、</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地方交付税や地方特例交付金</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が増加したことなどにより、平成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年度より、比率は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ポイント改善しているが、依然類似団体内平均値を上回っている。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今後も市税徴収率の向上など、自主財源の確保に努めるとともに、アウトソーシングや定員の適正化などの行財政改革を推進することにより財政構造の改善を図る。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003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24638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1003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66</xdr:row>
      <xdr:rowOff>24638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0386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41656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038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145288</xdr:rowOff>
    </xdr:from>
    <xdr:to>
      <xdr:col>15</xdr:col>
      <xdr:colOff>133350</xdr:colOff>
      <xdr:row>66</xdr:row>
      <xdr:rowOff>75438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60215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[77,960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職員数、給与制度の適正化に取り組み、人件費を削減したことにより、類似団体</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内平均値及び</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大阪府平均を下回っている。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今後も、引き続き定員適正化の推進に努め、人件費の抑制を図る。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83534</xdr:rowOff>
    </xdr:from>
    <xdr:to>
      <xdr:col>23</xdr:col>
      <xdr:colOff>133350</xdr:colOff>
      <xdr:row>89</xdr:row>
      <xdr:rowOff>61404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70984"/>
          <a:ext cx="0" cy="1349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33481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9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61404</xdr:rowOff>
    </xdr:from>
    <xdr:to>
      <xdr:col>24</xdr:col>
      <xdr:colOff>12700</xdr:colOff>
      <xdr:row>89</xdr:row>
      <xdr:rowOff>61404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169911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83534</xdr:rowOff>
    </xdr:from>
    <xdr:to>
      <xdr:col>24</xdr:col>
      <xdr:colOff>12700</xdr:colOff>
      <xdr:row>81</xdr:row>
      <xdr:rowOff>83534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7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35379</xdr:rowOff>
    </xdr:from>
    <xdr:to>
      <xdr:col>23</xdr:col>
      <xdr:colOff>133350</xdr:colOff>
      <xdr:row>81</xdr:row>
      <xdr:rowOff>83534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22829"/>
          <a:ext cx="838200" cy="4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108317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3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136240</xdr:rowOff>
    </xdr:from>
    <xdr:to>
      <xdr:col>23</xdr:col>
      <xdr:colOff>184150</xdr:colOff>
      <xdr:row>84</xdr:row>
      <xdr:rowOff>66390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27870</xdr:rowOff>
    </xdr:from>
    <xdr:to>
      <xdr:col>19</xdr:col>
      <xdr:colOff>133350</xdr:colOff>
      <xdr:row>81</xdr:row>
      <xdr:rowOff>35379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15320"/>
          <a:ext cx="889000" cy="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121717</xdr:rowOff>
    </xdr:from>
    <xdr:to>
      <xdr:col>19</xdr:col>
      <xdr:colOff>184150</xdr:colOff>
      <xdr:row>84</xdr:row>
      <xdr:rowOff>51867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36644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3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27870</xdr:rowOff>
    </xdr:from>
    <xdr:to>
      <xdr:col>15</xdr:col>
      <xdr:colOff>82550</xdr:colOff>
      <xdr:row>81</xdr:row>
      <xdr:rowOff>39497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15320"/>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92518</xdr:rowOff>
    </xdr:from>
    <xdr:to>
      <xdr:col>15</xdr:col>
      <xdr:colOff>133350</xdr:colOff>
      <xdr:row>84</xdr:row>
      <xdr:rowOff>22668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2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7445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0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163908</xdr:rowOff>
    </xdr:from>
    <xdr:to>
      <xdr:col>11</xdr:col>
      <xdr:colOff>31750</xdr:colOff>
      <xdr:row>81</xdr:row>
      <xdr:rowOff>39497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79908"/>
          <a:ext cx="889000" cy="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96862</xdr:rowOff>
    </xdr:from>
    <xdr:to>
      <xdr:col>11</xdr:col>
      <xdr:colOff>82550</xdr:colOff>
      <xdr:row>84</xdr:row>
      <xdr:rowOff>27012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2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11789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1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66081</xdr:rowOff>
    </xdr:from>
    <xdr:to>
      <xdr:col>7</xdr:col>
      <xdr:colOff>31750</xdr:colOff>
      <xdr:row>83</xdr:row>
      <xdr:rowOff>167681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152458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8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32734</xdr:rowOff>
    </xdr:from>
    <xdr:to>
      <xdr:col>23</xdr:col>
      <xdr:colOff>184150</xdr:colOff>
      <xdr:row>81</xdr:row>
      <xdr:rowOff>134334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125461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4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156029</xdr:rowOff>
    </xdr:from>
    <xdr:to>
      <xdr:col>19</xdr:col>
      <xdr:colOff>184150</xdr:colOff>
      <xdr:row>81</xdr:row>
      <xdr:rowOff>86179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96356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40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148520</xdr:rowOff>
    </xdr:from>
    <xdr:to>
      <xdr:col>15</xdr:col>
      <xdr:colOff>133350</xdr:colOff>
      <xdr:row>81</xdr:row>
      <xdr:rowOff>78670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88847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160147</xdr:rowOff>
    </xdr:from>
    <xdr:to>
      <xdr:col>11</xdr:col>
      <xdr:colOff>82550</xdr:colOff>
      <xdr:row>81</xdr:row>
      <xdr:rowOff>90297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7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100474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4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113108</xdr:rowOff>
    </xdr:from>
    <xdr:to>
      <xdr:col>7</xdr:col>
      <xdr:colOff>31750</xdr:colOff>
      <xdr:row>81</xdr:row>
      <xdr:rowOff>43258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53435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9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給与制度の適正化に取り組み、類似団体</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平均値を</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ポイント下回るなど、低水準を維持している。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今後も、引き続き水準の適正化に努める。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82</xdr:row>
      <xdr:rowOff>83609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041966"/>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83609</xdr:rowOff>
    </xdr:from>
    <xdr:to>
      <xdr:col>77</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425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164041</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229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164041</xdr:rowOff>
    </xdr:from>
    <xdr:to>
      <xdr:col>68</xdr:col>
      <xdr:colOff>152400</xdr:colOff>
      <xdr:row>83</xdr:row>
      <xdr:rowOff>133350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2229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103716</xdr:rowOff>
    </xdr:from>
    <xdr:to>
      <xdr:col>81</xdr:col>
      <xdr:colOff>95250</xdr:colOff>
      <xdr:row>82</xdr:row>
      <xdr:rowOff>33866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24993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32809</xdr:rowOff>
    </xdr:from>
    <xdr:to>
      <xdr:col>77</xdr:col>
      <xdr:colOff>95250</xdr:colOff>
      <xdr:row>82</xdr:row>
      <xdr:rowOff>134409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144586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6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113241</xdr:rowOff>
    </xdr:from>
    <xdr:to>
      <xdr:col>68</xdr:col>
      <xdr:colOff>203200</xdr:colOff>
      <xdr:row>83</xdr:row>
      <xdr:rowOff>43391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53568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H31.4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の中核市移行に伴い、新たに設置する保健所での保健衛生業務を円滑に遂行するための組織体制の構築を進めている一方、行政運営の見直し等もあり、類似団体の平均を下回っている。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今後は、職員の柔軟な働き方を推進することにより望まない残業をなくし、職員数の適正化を進めていく。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109765</xdr:rowOff>
    </xdr:from>
    <xdr:to>
      <xdr:col>81</xdr:col>
      <xdr:colOff>44450</xdr:colOff>
      <xdr:row>59</xdr:row>
      <xdr:rowOff>3810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53865"/>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85634</xdr:rowOff>
    </xdr:from>
    <xdr:to>
      <xdr:col>77</xdr:col>
      <xdr:colOff>44450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2973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71846</xdr:rowOff>
    </xdr:from>
    <xdr:to>
      <xdr:col>72</xdr:col>
      <xdr:colOff>203200</xdr:colOff>
      <xdr:row>58</xdr:row>
      <xdr:rowOff>85634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159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71846</xdr:rowOff>
    </xdr:from>
    <xdr:to>
      <xdr:col>68</xdr:col>
      <xdr:colOff>152400</xdr:colOff>
      <xdr:row>58</xdr:row>
      <xdr:rowOff>78740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159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45737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58965</xdr:rowOff>
    </xdr:from>
    <xdr:to>
      <xdr:col>77</xdr:col>
      <xdr:colOff>95250</xdr:colOff>
      <xdr:row>58</xdr:row>
      <xdr:rowOff>160565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170742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7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34834</xdr:rowOff>
    </xdr:from>
    <xdr:to>
      <xdr:col>73</xdr:col>
      <xdr:colOff>44450</xdr:colOff>
      <xdr:row>58</xdr:row>
      <xdr:rowOff>136434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146611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21046</xdr:rowOff>
    </xdr:from>
    <xdr:to>
      <xdr:col>68</xdr:col>
      <xdr:colOff>203200</xdr:colOff>
      <xdr:row>58</xdr:row>
      <xdr:rowOff>122646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132823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27940</xdr:rowOff>
    </xdr:from>
    <xdr:to>
      <xdr:col>64</xdr:col>
      <xdr:colOff>152400</xdr:colOff>
      <xdr:row>58</xdr:row>
      <xdr:rowOff>129540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139717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普通会計においては、将来の財政負担を考慮し普通建設事業債の発行を抑制するとともに、公営企業や一部事務組合においても、必要最小限の地方債の発行にとどめている。そのため、類似団体内平均値を下回っており、今後も地方債の必要最小限の発行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41063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195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65194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195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65194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356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129540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地方債現在高は増加したものの、充当可能基金の増加等により、比率は０％を下回り（△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70.2</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％）、類似団体内平均値を下回る水準を維持している。今後も、地方債の発行抑制や定員の適正化に努めることなどにより、後年度の負担軽減を図る。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233,484
230,606
24.70
85,190,389
83,480,452
1,658,984
45,553,283
62,106,416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H31.4</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の中核市移行に伴い、新たに設置する保健所での保健衛生業務を円滑に遂行するための組織体制の構築等により、前年度より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％増加しているが、全国平均を下回ることができた。</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今後も、引き続き職員数及び給与制度の適正化に取り組んでいく。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xdr:rowOff>
    </xdr:from>
    <xdr:to>
      <xdr:col>24</xdr:col>
      <xdr:colOff>25400</xdr:colOff>
      <xdr:row>35</xdr:row>
      <xdr:rowOff>22225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13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xdr:rowOff>
    </xdr:from>
    <xdr:to>
      <xdr:col>19</xdr:col>
      <xdr:colOff>187325</xdr:colOff>
      <xdr:row>35</xdr:row>
      <xdr:rowOff>41275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013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41275</xdr:rowOff>
    </xdr:from>
    <xdr:to>
      <xdr:col>15</xdr:col>
      <xdr:colOff>98425</xdr:colOff>
      <xdr:row>35</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88900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07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142875</xdr:rowOff>
    </xdr:from>
    <xdr:to>
      <xdr:col>24</xdr:col>
      <xdr:colOff>76200</xdr:colOff>
      <xdr:row>35</xdr:row>
      <xdr:rowOff>73025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159402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133350</xdr:rowOff>
    </xdr:from>
    <xdr:to>
      <xdr:col>20</xdr:col>
      <xdr:colOff>38100</xdr:colOff>
      <xdr:row>35</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161925</xdr:rowOff>
    </xdr:from>
    <xdr:to>
      <xdr:col>15</xdr:col>
      <xdr:colOff>149225</xdr:colOff>
      <xdr:row>35</xdr:row>
      <xdr:rowOff>92075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102252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ごみ処理施設に係る光熱水費の減などにより、</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ポイント改善しており、類似団体内平均値を下回る水準となっている。今後も、事務処理の改善や工夫により、抑制に努めていく。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94343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24402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105229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494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105229</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47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127000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2472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160564</xdr:rowOff>
    </xdr:from>
    <xdr:to>
      <xdr:col>82</xdr:col>
      <xdr:colOff>158750</xdr:colOff>
      <xdr:row>14</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5641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障害福祉サービス費等が増加しており、扶助費全体では、依然類似団体内平均値を上回っている。今後も、扶助費の抑制に向け、生活保護費に係る生活保護受給者自立支援事業等を推進する。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114300</xdr:rowOff>
    </xdr:from>
    <xdr:to>
      <xdr:col>24</xdr:col>
      <xdr:colOff>25400</xdr:colOff>
      <xdr:row>60</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40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76200</xdr:rowOff>
    </xdr:from>
    <xdr:to>
      <xdr:col>19</xdr:col>
      <xdr:colOff>187325</xdr:colOff>
      <xdr:row>60</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36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76200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210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95250</xdr:rowOff>
    </xdr:from>
    <xdr:to>
      <xdr:col>11</xdr:col>
      <xdr:colOff>9525</xdr:colOff>
      <xdr:row>59</xdr:row>
      <xdr:rowOff>95250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21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63500</xdr:rowOff>
    </xdr:from>
    <xdr:to>
      <xdr:col>24</xdr:col>
      <xdr:colOff>76200</xdr:colOff>
      <xdr:row>60</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25400</xdr:rowOff>
    </xdr:from>
    <xdr:to>
      <xdr:col>15</xdr:col>
      <xdr:colOff>149225</xdr:colOff>
      <xdr:row>60</xdr:row>
      <xdr:rowOff>127000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44450</xdr:rowOff>
    </xdr:from>
    <xdr:to>
      <xdr:col>11</xdr:col>
      <xdr:colOff>60325</xdr:colOff>
      <xdr:row>59</xdr:row>
      <xdr:rowOff>146050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介護保険特別会計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や後期高齢者医療特別会計</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への繰出金が増加したこと等により、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ポイント悪化している。今後も、より一層の経費の削減と事務の効率化を図ることにより、抑制に努めていく。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78015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683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67128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56</xdr:row>
      <xdr:rowOff>34472</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55</xdr:row>
      <xdr:rowOff>140607</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170742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89807</xdr:rowOff>
    </xdr:from>
    <xdr:to>
      <xdr:col>69</xdr:col>
      <xdr:colOff>142875</xdr:colOff>
      <xdr:row>56</xdr:row>
      <xdr:rowOff>19957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4734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上下水道局職員退職手当負担金が増加したものの、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下水道事業会計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枚方寝屋川消防組合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への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負担金</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などにより</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ている。なお、枚方寝屋川消防組合などの一部事務組合への負担金が含まれているため、類似団体内平均値を上回る構造となっている。今後も、組合も含めさらなる行財政改革の推進に取り組み、抑制に努め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4775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133858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133858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4317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将来の財政負担を考慮し、普通建設事業債や臨時財政対策債の発行を抑制して</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年度は借換債</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発行抑制による、元利償還金の増加があったことにより、平成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年度と比べ</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している。今後も、必要最小限の発行に努めていく。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167821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3150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79</xdr:row>
      <xdr:rowOff>129721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315043"/>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18143</xdr:rowOff>
    </xdr:from>
    <xdr:to>
      <xdr:col>15</xdr:col>
      <xdr:colOff>98425</xdr:colOff>
      <xdr:row>79</xdr:row>
      <xdr:rowOff>129721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3912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18143</xdr:rowOff>
    </xdr:from>
    <xdr:to>
      <xdr:col>11</xdr:col>
      <xdr:colOff>9525</xdr:colOff>
      <xdr:row>78</xdr:row>
      <xdr:rowOff>127000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91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117021</xdr:rowOff>
    </xdr:from>
    <xdr:to>
      <xdr:col>24</xdr:col>
      <xdr:colOff>76200</xdr:colOff>
      <xdr:row>78</xdr:row>
      <xdr:rowOff>47171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89098</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62593</xdr:rowOff>
    </xdr:from>
    <xdr:to>
      <xdr:col>20</xdr:col>
      <xdr:colOff>38100</xdr:colOff>
      <xdr:row>77</xdr:row>
      <xdr:rowOff>164193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78921</xdr:rowOff>
    </xdr:from>
    <xdr:to>
      <xdr:col>15</xdr:col>
      <xdr:colOff>149225</xdr:colOff>
      <xdr:row>80</xdr:row>
      <xdr:rowOff>9071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165298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特別会計への繰出金や人件費が増加しているものの、物件費</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補助費等の減</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などにより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した。今後も、職員数の適正化等、より一層の行財政改革を推進し、経常経費充当一般財源の削減に努める。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113285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4543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113285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85852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3537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12700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353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109055</xdr:rowOff>
    </xdr:from>
    <xdr:to>
      <xdr:col>29</xdr:col>
      <xdr:colOff>127000</xdr:colOff>
      <xdr:row>18</xdr:row>
      <xdr:rowOff>138354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42780"/>
          <a:ext cx="647700" cy="2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138354</xdr:rowOff>
    </xdr:from>
    <xdr:to>
      <xdr:col>26</xdr:col>
      <xdr:colOff>50800</xdr:colOff>
      <xdr:row>18</xdr:row>
      <xdr:rowOff>169863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2079"/>
          <a:ext cx="698500" cy="31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133134</xdr:rowOff>
    </xdr:from>
    <xdr:to>
      <xdr:col>22</xdr:col>
      <xdr:colOff>114300</xdr:colOff>
      <xdr:row>18</xdr:row>
      <xdr:rowOff>169863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6859"/>
          <a:ext cx="698500" cy="36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133134</xdr:rowOff>
    </xdr:from>
    <xdr:to>
      <xdr:col>18</xdr:col>
      <xdr:colOff>177800</xdr:colOff>
      <xdr:row>19</xdr:row>
      <xdr:rowOff>36931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6859"/>
          <a:ext cx="698500" cy="75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58255</xdr:rowOff>
    </xdr:from>
    <xdr:to>
      <xdr:col>29</xdr:col>
      <xdr:colOff>177800</xdr:colOff>
      <xdr:row>18</xdr:row>
      <xdr:rowOff>159855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1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30332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87554</xdr:rowOff>
    </xdr:from>
    <xdr:to>
      <xdr:col>26</xdr:col>
      <xdr:colOff>101600</xdr:colOff>
      <xdr:row>19</xdr:row>
      <xdr:rowOff>17704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2481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0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119063</xdr:rowOff>
    </xdr:from>
    <xdr:to>
      <xdr:col>22</xdr:col>
      <xdr:colOff>165100</xdr:colOff>
      <xdr:row>19</xdr:row>
      <xdr:rowOff>49213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33990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82334</xdr:rowOff>
    </xdr:from>
    <xdr:to>
      <xdr:col>19</xdr:col>
      <xdr:colOff>38100</xdr:colOff>
      <xdr:row>19</xdr:row>
      <xdr:rowOff>12484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168711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157581</xdr:rowOff>
    </xdr:from>
    <xdr:to>
      <xdr:col>15</xdr:col>
      <xdr:colOff>101600</xdr:colOff>
      <xdr:row>19</xdr:row>
      <xdr:rowOff>87731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72508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150241</xdr:rowOff>
    </xdr:from>
    <xdr:to>
      <xdr:col>29</xdr:col>
      <xdr:colOff>127000</xdr:colOff>
      <xdr:row>37</xdr:row>
      <xdr:rowOff>22873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03491"/>
          <a:ext cx="647700" cy="4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312775</xdr:rowOff>
    </xdr:from>
    <xdr:to>
      <xdr:col>26</xdr:col>
      <xdr:colOff>50800</xdr:colOff>
      <xdr:row>37</xdr:row>
      <xdr:rowOff>22873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23125"/>
          <a:ext cx="698500" cy="224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312775</xdr:rowOff>
    </xdr:from>
    <xdr:to>
      <xdr:col>22</xdr:col>
      <xdr:colOff>114300</xdr:colOff>
      <xdr:row>36</xdr:row>
      <xdr:rowOff>171044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23125"/>
          <a:ext cx="698500" cy="201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125857</xdr:rowOff>
    </xdr:from>
    <xdr:to>
      <xdr:col>18</xdr:col>
      <xdr:colOff>177800</xdr:colOff>
      <xdr:row>36</xdr:row>
      <xdr:rowOff>171044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79107"/>
          <a:ext cx="698500" cy="4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99441</xdr:rowOff>
    </xdr:from>
    <xdr:to>
      <xdr:col>29</xdr:col>
      <xdr:colOff>177800</xdr:colOff>
      <xdr:row>37</xdr:row>
      <xdr:rowOff>29591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71518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2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143523</xdr:rowOff>
    </xdr:from>
    <xdr:to>
      <xdr:col>26</xdr:col>
      <xdr:colOff>101600</xdr:colOff>
      <xdr:row>37</xdr:row>
      <xdr:rowOff>73673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9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58450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8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261975</xdr:rowOff>
    </xdr:from>
    <xdr:to>
      <xdr:col>22</xdr:col>
      <xdr:colOff>165100</xdr:colOff>
      <xdr:row>36</xdr:row>
      <xdr:rowOff>20675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5452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120244</xdr:rowOff>
    </xdr:from>
    <xdr:to>
      <xdr:col>19</xdr:col>
      <xdr:colOff>38100</xdr:colOff>
      <xdr:row>37</xdr:row>
      <xdr:rowOff>50394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7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35171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75057</xdr:rowOff>
    </xdr:from>
    <xdr:to>
      <xdr:col>15</xdr:col>
      <xdr:colOff>101600</xdr:colOff>
      <xdr:row>37</xdr:row>
      <xdr:rowOff>5207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161434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1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233,484
230,606
24.70
85,190,389
83,480,452
1,658,984
45,553,283
62,106,416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41539</xdr:rowOff>
    </xdr:from>
    <xdr:to>
      <xdr:col>24</xdr:col>
      <xdr:colOff>63500</xdr:colOff>
      <xdr:row>38</xdr:row>
      <xdr:rowOff>69817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56639"/>
          <a:ext cx="8382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65336</xdr:rowOff>
    </xdr:from>
    <xdr:to>
      <xdr:col>19</xdr:col>
      <xdr:colOff>177800</xdr:colOff>
      <xdr:row>38</xdr:row>
      <xdr:rowOff>69817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58043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42042</xdr:rowOff>
    </xdr:from>
    <xdr:to>
      <xdr:col>15</xdr:col>
      <xdr:colOff>50800</xdr:colOff>
      <xdr:row>38</xdr:row>
      <xdr:rowOff>65336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57142"/>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42042</xdr:rowOff>
    </xdr:from>
    <xdr:to>
      <xdr:col>10</xdr:col>
      <xdr:colOff>114300</xdr:colOff>
      <xdr:row>38</xdr:row>
      <xdr:rowOff>60330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571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162189</xdr:rowOff>
    </xdr:from>
    <xdr:to>
      <xdr:col>24</xdr:col>
      <xdr:colOff>114300</xdr:colOff>
      <xdr:row>38</xdr:row>
      <xdr:rowOff>92339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140616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19017</xdr:rowOff>
    </xdr:from>
    <xdr:to>
      <xdr:col>20</xdr:col>
      <xdr:colOff>38100</xdr:colOff>
      <xdr:row>38</xdr:row>
      <xdr:rowOff>120617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111744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14536</xdr:rowOff>
    </xdr:from>
    <xdr:to>
      <xdr:col>15</xdr:col>
      <xdr:colOff>101600</xdr:colOff>
      <xdr:row>38</xdr:row>
      <xdr:rowOff>116136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162692</xdr:rowOff>
    </xdr:from>
    <xdr:to>
      <xdr:col>10</xdr:col>
      <xdr:colOff>165100</xdr:colOff>
      <xdr:row>38</xdr:row>
      <xdr:rowOff>92842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83969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9530</xdr:rowOff>
    </xdr:from>
    <xdr:to>
      <xdr:col>6</xdr:col>
      <xdr:colOff>38100</xdr:colOff>
      <xdr:row>38</xdr:row>
      <xdr:rowOff>111130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102257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26695</xdr:rowOff>
    </xdr:from>
    <xdr:to>
      <xdr:col>24</xdr:col>
      <xdr:colOff>63500</xdr:colOff>
      <xdr:row>58</xdr:row>
      <xdr:rowOff>121374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70795"/>
          <a:ext cx="838200" cy="9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121374</xdr:rowOff>
    </xdr:from>
    <xdr:to>
      <xdr:col>19</xdr:col>
      <xdr:colOff>177800</xdr:colOff>
      <xdr:row>58</xdr:row>
      <xdr:rowOff>137795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65474"/>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137795</xdr:rowOff>
    </xdr:from>
    <xdr:to>
      <xdr:col>15</xdr:col>
      <xdr:colOff>50800</xdr:colOff>
      <xdr:row>58</xdr:row>
      <xdr:rowOff>140348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8189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140348</xdr:rowOff>
    </xdr:from>
    <xdr:to>
      <xdr:col>10</xdr:col>
      <xdr:colOff>114300</xdr:colOff>
      <xdr:row>59</xdr:row>
      <xdr:rowOff>36487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84448"/>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147345</xdr:rowOff>
    </xdr:from>
    <xdr:to>
      <xdr:col>24</xdr:col>
      <xdr:colOff>114300</xdr:colOff>
      <xdr:row>58</xdr:row>
      <xdr:rowOff>77495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125772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70574</xdr:rowOff>
    </xdr:from>
    <xdr:to>
      <xdr:col>20</xdr:col>
      <xdr:colOff>38100</xdr:colOff>
      <xdr:row>59</xdr:row>
      <xdr:rowOff>724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163301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86995</xdr:rowOff>
    </xdr:from>
    <xdr:to>
      <xdr:col>15</xdr:col>
      <xdr:colOff>101600</xdr:colOff>
      <xdr:row>59</xdr:row>
      <xdr:rowOff>17145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8272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89548</xdr:rowOff>
    </xdr:from>
    <xdr:to>
      <xdr:col>10</xdr:col>
      <xdr:colOff>165100</xdr:colOff>
      <xdr:row>59</xdr:row>
      <xdr:rowOff>19698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10825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157137</xdr:rowOff>
    </xdr:from>
    <xdr:to>
      <xdr:col>6</xdr:col>
      <xdr:colOff>38100</xdr:colOff>
      <xdr:row>59</xdr:row>
      <xdr:rowOff>87287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78414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150558</xdr:rowOff>
    </xdr:from>
    <xdr:to>
      <xdr:col>24</xdr:col>
      <xdr:colOff>63500</xdr:colOff>
      <xdr:row>77</xdr:row>
      <xdr:rowOff>161931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52208"/>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129470</xdr:rowOff>
    </xdr:from>
    <xdr:to>
      <xdr:col>19</xdr:col>
      <xdr:colOff>177800</xdr:colOff>
      <xdr:row>77</xdr:row>
      <xdr:rowOff>150558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31120"/>
          <a:ext cx="8890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127012</xdr:rowOff>
    </xdr:from>
    <xdr:to>
      <xdr:col>15</xdr:col>
      <xdr:colOff>50800</xdr:colOff>
      <xdr:row>77</xdr:row>
      <xdr:rowOff>129470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28662"/>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127012</xdr:rowOff>
    </xdr:from>
    <xdr:to>
      <xdr:col>10</xdr:col>
      <xdr:colOff>114300</xdr:colOff>
      <xdr:row>77</xdr:row>
      <xdr:rowOff>131414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28662"/>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111131</xdr:rowOff>
    </xdr:from>
    <xdr:to>
      <xdr:col>24</xdr:col>
      <xdr:colOff>114300</xdr:colOff>
      <xdr:row>78</xdr:row>
      <xdr:rowOff>41281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26058</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27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99758</xdr:rowOff>
    </xdr:from>
    <xdr:to>
      <xdr:col>20</xdr:col>
      <xdr:colOff>38100</xdr:colOff>
      <xdr:row>78</xdr:row>
      <xdr:rowOff>29908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21035</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39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78670</xdr:rowOff>
    </xdr:from>
    <xdr:to>
      <xdr:col>15</xdr:col>
      <xdr:colOff>101600</xdr:colOff>
      <xdr:row>78</xdr:row>
      <xdr:rowOff>8820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171397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76212</xdr:rowOff>
    </xdr:from>
    <xdr:to>
      <xdr:col>10</xdr:col>
      <xdr:colOff>165100</xdr:colOff>
      <xdr:row>78</xdr:row>
      <xdr:rowOff>6362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168939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7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80614</xdr:rowOff>
    </xdr:from>
    <xdr:to>
      <xdr:col>6</xdr:col>
      <xdr:colOff>38100</xdr:colOff>
      <xdr:row>78</xdr:row>
      <xdr:rowOff>10764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4769</xdr:rowOff>
    </xdr:from>
    <xdr:to>
      <xdr:col>24</xdr:col>
      <xdr:colOff>63500</xdr:colOff>
      <xdr:row>91</xdr:row>
      <xdr:rowOff>13322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606719"/>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13322</xdr:rowOff>
    </xdr:from>
    <xdr:to>
      <xdr:col>19</xdr:col>
      <xdr:colOff>177800</xdr:colOff>
      <xdr:row>91</xdr:row>
      <xdr:rowOff>78149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5615272"/>
          <a:ext cx="889000" cy="6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78149</xdr:rowOff>
    </xdr:from>
    <xdr:to>
      <xdr:col>15</xdr:col>
      <xdr:colOff>50800</xdr:colOff>
      <xdr:row>91</xdr:row>
      <xdr:rowOff>171171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5680099"/>
          <a:ext cx="889000" cy="9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171171</xdr:rowOff>
    </xdr:from>
    <xdr:to>
      <xdr:col>10</xdr:col>
      <xdr:colOff>114300</xdr:colOff>
      <xdr:row>92</xdr:row>
      <xdr:rowOff>74758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5773121"/>
          <a:ext cx="889000" cy="7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125419</xdr:rowOff>
    </xdr:from>
    <xdr:to>
      <xdr:col>24</xdr:col>
      <xdr:colOff>114300</xdr:colOff>
      <xdr:row>91</xdr:row>
      <xdr:rowOff>55569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5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66197</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4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133972</xdr:rowOff>
    </xdr:from>
    <xdr:to>
      <xdr:col>20</xdr:col>
      <xdr:colOff>38100</xdr:colOff>
      <xdr:row>91</xdr:row>
      <xdr:rowOff>64122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5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80649</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33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27349</xdr:rowOff>
    </xdr:from>
    <xdr:to>
      <xdr:col>15</xdr:col>
      <xdr:colOff>101600</xdr:colOff>
      <xdr:row>91</xdr:row>
      <xdr:rowOff>128949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56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145476</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40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120371</xdr:rowOff>
    </xdr:from>
    <xdr:to>
      <xdr:col>10</xdr:col>
      <xdr:colOff>165100</xdr:colOff>
      <xdr:row>92</xdr:row>
      <xdr:rowOff>50521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57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67048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49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23958</xdr:rowOff>
    </xdr:from>
    <xdr:to>
      <xdr:col>6</xdr:col>
      <xdr:colOff>38100</xdr:colOff>
      <xdr:row>92</xdr:row>
      <xdr:rowOff>125558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57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142085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557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90734</xdr:rowOff>
    </xdr:from>
    <xdr:to>
      <xdr:col>55</xdr:col>
      <xdr:colOff>0</xdr:colOff>
      <xdr:row>34</xdr:row>
      <xdr:rowOff>102667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20034"/>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102667</xdr:rowOff>
    </xdr:from>
    <xdr:to>
      <xdr:col>50</xdr:col>
      <xdr:colOff>114300</xdr:colOff>
      <xdr:row>34</xdr:row>
      <xdr:rowOff>106462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5931967"/>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87762</xdr:rowOff>
    </xdr:from>
    <xdr:to>
      <xdr:col>45</xdr:col>
      <xdr:colOff>177800</xdr:colOff>
      <xdr:row>34</xdr:row>
      <xdr:rowOff>106462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591706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87762</xdr:rowOff>
    </xdr:from>
    <xdr:to>
      <xdr:col>41</xdr:col>
      <xdr:colOff>50800</xdr:colOff>
      <xdr:row>34</xdr:row>
      <xdr:rowOff>125847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5917062"/>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39934</xdr:rowOff>
    </xdr:from>
    <xdr:to>
      <xdr:col>55</xdr:col>
      <xdr:colOff>50800</xdr:colOff>
      <xdr:row>34</xdr:row>
      <xdr:rowOff>141534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62811</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51867</xdr:rowOff>
    </xdr:from>
    <xdr:to>
      <xdr:col>50</xdr:col>
      <xdr:colOff>165100</xdr:colOff>
      <xdr:row>34</xdr:row>
      <xdr:rowOff>153467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8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169994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65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55662</xdr:rowOff>
    </xdr:from>
    <xdr:to>
      <xdr:col>46</xdr:col>
      <xdr:colOff>38100</xdr:colOff>
      <xdr:row>34</xdr:row>
      <xdr:rowOff>157262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148389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59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36962</xdr:rowOff>
    </xdr:from>
    <xdr:to>
      <xdr:col>41</xdr:col>
      <xdr:colOff>101600</xdr:colOff>
      <xdr:row>34</xdr:row>
      <xdr:rowOff>138562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8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155089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6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75047</xdr:rowOff>
    </xdr:from>
    <xdr:to>
      <xdr:col>36</xdr:col>
      <xdr:colOff>165100</xdr:colOff>
      <xdr:row>35</xdr:row>
      <xdr:rowOff>5197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90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21724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67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26086</xdr:rowOff>
    </xdr:from>
    <xdr:to>
      <xdr:col>55</xdr:col>
      <xdr:colOff>0</xdr:colOff>
      <xdr:row>57</xdr:row>
      <xdr:rowOff>131830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27286"/>
          <a:ext cx="838200" cy="27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26086</xdr:rowOff>
    </xdr:from>
    <xdr:to>
      <xdr:col>50</xdr:col>
      <xdr:colOff>114300</xdr:colOff>
      <xdr:row>56</xdr:row>
      <xdr:rowOff>90105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27286"/>
          <a:ext cx="889000" cy="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90105</xdr:rowOff>
    </xdr:from>
    <xdr:to>
      <xdr:col>45</xdr:col>
      <xdr:colOff>177800</xdr:colOff>
      <xdr:row>58</xdr:row>
      <xdr:rowOff>40923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91305"/>
          <a:ext cx="889000" cy="29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40923</xdr:rowOff>
    </xdr:from>
    <xdr:to>
      <xdr:col>41</xdr:col>
      <xdr:colOff>50800</xdr:colOff>
      <xdr:row>58</xdr:row>
      <xdr:rowOff>62194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85023"/>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81030</xdr:rowOff>
    </xdr:from>
    <xdr:to>
      <xdr:col>55</xdr:col>
      <xdr:colOff>50800</xdr:colOff>
      <xdr:row>58</xdr:row>
      <xdr:rowOff>11180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167407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6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146736</xdr:rowOff>
    </xdr:from>
    <xdr:to>
      <xdr:col>50</xdr:col>
      <xdr:colOff>165100</xdr:colOff>
      <xdr:row>56</xdr:row>
      <xdr:rowOff>76886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93413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5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39305</xdr:rowOff>
    </xdr:from>
    <xdr:to>
      <xdr:col>46</xdr:col>
      <xdr:colOff>38100</xdr:colOff>
      <xdr:row>56</xdr:row>
      <xdr:rowOff>140905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157432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161573</xdr:rowOff>
    </xdr:from>
    <xdr:to>
      <xdr:col>41</xdr:col>
      <xdr:colOff>101600</xdr:colOff>
      <xdr:row>58</xdr:row>
      <xdr:rowOff>91723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11394</xdr:rowOff>
    </xdr:from>
    <xdr:to>
      <xdr:col>36</xdr:col>
      <xdr:colOff>165100</xdr:colOff>
      <xdr:row>58</xdr:row>
      <xdr:rowOff>112994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104121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168983</xdr:rowOff>
    </xdr:from>
    <xdr:to>
      <xdr:col>55</xdr:col>
      <xdr:colOff>0</xdr:colOff>
      <xdr:row>77</xdr:row>
      <xdr:rowOff>117160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684833"/>
          <a:ext cx="838200" cy="63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168983</xdr:rowOff>
    </xdr:from>
    <xdr:to>
      <xdr:col>50</xdr:col>
      <xdr:colOff>114300</xdr:colOff>
      <xdr:row>75</xdr:row>
      <xdr:rowOff>43322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684833"/>
          <a:ext cx="889000" cy="2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43322</xdr:rowOff>
    </xdr:from>
    <xdr:to>
      <xdr:col>45</xdr:col>
      <xdr:colOff>177800</xdr:colOff>
      <xdr:row>77</xdr:row>
      <xdr:rowOff>161006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02072"/>
          <a:ext cx="889000" cy="46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161006</xdr:rowOff>
    </xdr:from>
    <xdr:to>
      <xdr:col>41</xdr:col>
      <xdr:colOff>50800</xdr:colOff>
      <xdr:row>78</xdr:row>
      <xdr:rowOff>6860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62656"/>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66360</xdr:rowOff>
    </xdr:from>
    <xdr:to>
      <xdr:col>55</xdr:col>
      <xdr:colOff>50800</xdr:colOff>
      <xdr:row>77</xdr:row>
      <xdr:rowOff>167960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44787</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118183</xdr:rowOff>
    </xdr:from>
    <xdr:to>
      <xdr:col>50</xdr:col>
      <xdr:colOff>165100</xdr:colOff>
      <xdr:row>74</xdr:row>
      <xdr:rowOff>48333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6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64860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40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163972</xdr:rowOff>
    </xdr:from>
    <xdr:to>
      <xdr:col>46</xdr:col>
      <xdr:colOff>38100</xdr:colOff>
      <xdr:row>75</xdr:row>
      <xdr:rowOff>94122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110649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110206</xdr:rowOff>
    </xdr:from>
    <xdr:to>
      <xdr:col>41</xdr:col>
      <xdr:colOff>101600</xdr:colOff>
      <xdr:row>78</xdr:row>
      <xdr:rowOff>40356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31483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0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127510</xdr:rowOff>
    </xdr:from>
    <xdr:to>
      <xdr:col>36</xdr:col>
      <xdr:colOff>165100</xdr:colOff>
      <xdr:row>78</xdr:row>
      <xdr:rowOff>57660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48787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2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93980</xdr:rowOff>
    </xdr:from>
    <xdr:to>
      <xdr:col>55</xdr:col>
      <xdr:colOff>0</xdr:colOff>
      <xdr:row>98</xdr:row>
      <xdr:rowOff>124555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896080"/>
          <a:ext cx="8382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43974</xdr:rowOff>
    </xdr:from>
    <xdr:to>
      <xdr:col>50</xdr:col>
      <xdr:colOff>114300</xdr:colOff>
      <xdr:row>98</xdr:row>
      <xdr:rowOff>124555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846074"/>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43974</xdr:rowOff>
    </xdr:from>
    <xdr:to>
      <xdr:col>45</xdr:col>
      <xdr:colOff>177800</xdr:colOff>
      <xdr:row>98</xdr:row>
      <xdr:rowOff>82607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846074"/>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53994</xdr:rowOff>
    </xdr:from>
    <xdr:to>
      <xdr:col>41</xdr:col>
      <xdr:colOff>50800</xdr:colOff>
      <xdr:row>98</xdr:row>
      <xdr:rowOff>82607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856094"/>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43180</xdr:rowOff>
    </xdr:from>
    <xdr:to>
      <xdr:col>55</xdr:col>
      <xdr:colOff>50800</xdr:colOff>
      <xdr:row>98</xdr:row>
      <xdr:rowOff>144780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129557</xdr:rowOff>
    </xdr:from>
    <xdr:ext cx="469744"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73755</xdr:rowOff>
    </xdr:from>
    <xdr:to>
      <xdr:col>50</xdr:col>
      <xdr:colOff>165100</xdr:colOff>
      <xdr:row>99</xdr:row>
      <xdr:rowOff>3905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166482</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04428" y="1696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164624</xdr:rowOff>
    </xdr:from>
    <xdr:to>
      <xdr:col>46</xdr:col>
      <xdr:colOff>38100</xdr:colOff>
      <xdr:row>98</xdr:row>
      <xdr:rowOff>94774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85901</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428" y="1688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31807</xdr:rowOff>
    </xdr:from>
    <xdr:to>
      <xdr:col>41</xdr:col>
      <xdr:colOff>101600</xdr:colOff>
      <xdr:row>98</xdr:row>
      <xdr:rowOff>133407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124534</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26428" y="169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3194</xdr:rowOff>
    </xdr:from>
    <xdr:to>
      <xdr:col>36</xdr:col>
      <xdr:colOff>165100</xdr:colOff>
      <xdr:row>98</xdr:row>
      <xdr:rowOff>104794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0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95921</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37428" y="1689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70358</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242558"/>
          <a:ext cx="838200" cy="4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49420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93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19558</xdr:rowOff>
    </xdr:from>
    <xdr:to>
      <xdr:col>85</xdr:col>
      <xdr:colOff>177800</xdr:colOff>
      <xdr:row>36</xdr:row>
      <xdr:rowOff>121158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42435</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0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16092</xdr:rowOff>
    </xdr:from>
    <xdr:to>
      <xdr:col>85</xdr:col>
      <xdr:colOff>127000</xdr:colOff>
      <xdr:row>76</xdr:row>
      <xdr:rowOff>58122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46292"/>
          <a:ext cx="8382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35262</xdr:rowOff>
    </xdr:from>
    <xdr:to>
      <xdr:col>81</xdr:col>
      <xdr:colOff>50800</xdr:colOff>
      <xdr:row>76</xdr:row>
      <xdr:rowOff>58122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894012"/>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35262</xdr:rowOff>
    </xdr:from>
    <xdr:to>
      <xdr:col>76</xdr:col>
      <xdr:colOff>114300</xdr:colOff>
      <xdr:row>75</xdr:row>
      <xdr:rowOff>91498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94012"/>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113542</xdr:rowOff>
    </xdr:from>
    <xdr:to>
      <xdr:col>71</xdr:col>
      <xdr:colOff>177800</xdr:colOff>
      <xdr:row>75</xdr:row>
      <xdr:rowOff>91498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00842"/>
          <a:ext cx="889000" cy="1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136743</xdr:rowOff>
    </xdr:from>
    <xdr:to>
      <xdr:col>85</xdr:col>
      <xdr:colOff>177800</xdr:colOff>
      <xdr:row>76</xdr:row>
      <xdr:rowOff>66892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954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115169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7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7322</xdr:rowOff>
    </xdr:from>
    <xdr:to>
      <xdr:col>81</xdr:col>
      <xdr:colOff>101600</xdr:colOff>
      <xdr:row>76</xdr:row>
      <xdr:rowOff>108922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100049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155912</xdr:rowOff>
    </xdr:from>
    <xdr:to>
      <xdr:col>76</xdr:col>
      <xdr:colOff>165100</xdr:colOff>
      <xdr:row>75</xdr:row>
      <xdr:rowOff>86062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4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102589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6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40698</xdr:rowOff>
    </xdr:from>
    <xdr:to>
      <xdr:col>72</xdr:col>
      <xdr:colOff>38100</xdr:colOff>
      <xdr:row>75</xdr:row>
      <xdr:rowOff>142298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9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133425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9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62742</xdr:rowOff>
    </xdr:from>
    <xdr:to>
      <xdr:col>67</xdr:col>
      <xdr:colOff>101600</xdr:colOff>
      <xdr:row>74</xdr:row>
      <xdr:rowOff>164342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5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146101</xdr:rowOff>
    </xdr:from>
    <xdr:to>
      <xdr:col>85</xdr:col>
      <xdr:colOff>127000</xdr:colOff>
      <xdr:row>96</xdr:row>
      <xdr:rowOff>156426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433851"/>
          <a:ext cx="838200" cy="1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156426</xdr:rowOff>
    </xdr:from>
    <xdr:to>
      <xdr:col>81</xdr:col>
      <xdr:colOff>50800</xdr:colOff>
      <xdr:row>97</xdr:row>
      <xdr:rowOff>76264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615626"/>
          <a:ext cx="889000" cy="9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59822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152921</xdr:rowOff>
    </xdr:from>
    <xdr:to>
      <xdr:col>76</xdr:col>
      <xdr:colOff>114300</xdr:colOff>
      <xdr:row>97</xdr:row>
      <xdr:rowOff>76264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612121"/>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152921</xdr:rowOff>
    </xdr:from>
    <xdr:to>
      <xdr:col>71</xdr:col>
      <xdr:colOff>177800</xdr:colOff>
      <xdr:row>97</xdr:row>
      <xdr:rowOff>37058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612121"/>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95301</xdr:rowOff>
    </xdr:from>
    <xdr:to>
      <xdr:col>85</xdr:col>
      <xdr:colOff>177800</xdr:colOff>
      <xdr:row>96</xdr:row>
      <xdr:rowOff>25451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3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118178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2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105626</xdr:rowOff>
    </xdr:from>
    <xdr:to>
      <xdr:col>81</xdr:col>
      <xdr:colOff>101600</xdr:colOff>
      <xdr:row>97</xdr:row>
      <xdr:rowOff>35776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5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52303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3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25464</xdr:rowOff>
    </xdr:from>
    <xdr:to>
      <xdr:col>76</xdr:col>
      <xdr:colOff>165100</xdr:colOff>
      <xdr:row>97</xdr:row>
      <xdr:rowOff>127064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143591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4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102121</xdr:rowOff>
    </xdr:from>
    <xdr:to>
      <xdr:col>72</xdr:col>
      <xdr:colOff>38100</xdr:colOff>
      <xdr:row>97</xdr:row>
      <xdr:rowOff>32271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5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48798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3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157708</xdr:rowOff>
    </xdr:from>
    <xdr:to>
      <xdr:col>67</xdr:col>
      <xdr:colOff>101600</xdr:colOff>
      <xdr:row>97</xdr:row>
      <xdr:rowOff>87858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104385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51362</xdr:rowOff>
    </xdr:from>
    <xdr:to>
      <xdr:col>116</xdr:col>
      <xdr:colOff>63500</xdr:colOff>
      <xdr:row>37</xdr:row>
      <xdr:rowOff>63609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395012"/>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51362</xdr:rowOff>
    </xdr:from>
    <xdr:to>
      <xdr:col>111</xdr:col>
      <xdr:colOff>177800</xdr:colOff>
      <xdr:row>37</xdr:row>
      <xdr:rowOff>72590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39501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72590</xdr:rowOff>
    </xdr:from>
    <xdr:to>
      <xdr:col>107</xdr:col>
      <xdr:colOff>50800</xdr:colOff>
      <xdr:row>37</xdr:row>
      <xdr:rowOff>101981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4162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101981</xdr:rowOff>
    </xdr:from>
    <xdr:to>
      <xdr:col>102</xdr:col>
      <xdr:colOff>114300</xdr:colOff>
      <xdr:row>37</xdr:row>
      <xdr:rowOff>116187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445631"/>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12809</xdr:rowOff>
    </xdr:from>
    <xdr:to>
      <xdr:col>116</xdr:col>
      <xdr:colOff>114300</xdr:colOff>
      <xdr:row>37</xdr:row>
      <xdr:rowOff>114409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3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35686</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20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562</xdr:rowOff>
    </xdr:from>
    <xdr:to>
      <xdr:col>112</xdr:col>
      <xdr:colOff>38100</xdr:colOff>
      <xdr:row>37</xdr:row>
      <xdr:rowOff>102162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3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118689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1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21790</xdr:rowOff>
    </xdr:from>
    <xdr:to>
      <xdr:col>107</xdr:col>
      <xdr:colOff>101600</xdr:colOff>
      <xdr:row>37</xdr:row>
      <xdr:rowOff>123390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139917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1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51181</xdr:rowOff>
    </xdr:from>
    <xdr:to>
      <xdr:col>102</xdr:col>
      <xdr:colOff>165100</xdr:colOff>
      <xdr:row>37</xdr:row>
      <xdr:rowOff>152781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65387</xdr:rowOff>
    </xdr:from>
    <xdr:to>
      <xdr:col>98</xdr:col>
      <xdr:colOff>38100</xdr:colOff>
      <xdr:row>37</xdr:row>
      <xdr:rowOff>166987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12064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43421</xdr:rowOff>
    </xdr:from>
    <xdr:to>
      <xdr:col>116</xdr:col>
      <xdr:colOff>63500</xdr:colOff>
      <xdr:row>59</xdr:row>
      <xdr:rowOff>43459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589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43383</xdr:rowOff>
    </xdr:from>
    <xdr:to>
      <xdr:col>111</xdr:col>
      <xdr:colOff>177800</xdr:colOff>
      <xdr:row>59</xdr:row>
      <xdr:rowOff>43459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89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42811</xdr:rowOff>
    </xdr:from>
    <xdr:to>
      <xdr:col>107</xdr:col>
      <xdr:colOff>50800</xdr:colOff>
      <xdr:row>59</xdr:row>
      <xdr:rowOff>43383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583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42811</xdr:rowOff>
    </xdr:from>
    <xdr:to>
      <xdr:col>102</xdr:col>
      <xdr:colOff>114300</xdr:colOff>
      <xdr:row>59</xdr:row>
      <xdr:rowOff>42811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58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164071</xdr:rowOff>
    </xdr:from>
    <xdr:to>
      <xdr:col>116</xdr:col>
      <xdr:colOff>114300</xdr:colOff>
      <xdr:row>59</xdr:row>
      <xdr:rowOff>94221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78998</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3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164109</xdr:rowOff>
    </xdr:from>
    <xdr:to>
      <xdr:col>112</xdr:col>
      <xdr:colOff>38100</xdr:colOff>
      <xdr:row>59</xdr:row>
      <xdr:rowOff>94259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85386</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164033</xdr:rowOff>
    </xdr:from>
    <xdr:to>
      <xdr:col>107</xdr:col>
      <xdr:colOff>101600</xdr:colOff>
      <xdr:row>59</xdr:row>
      <xdr:rowOff>94183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85310</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163461</xdr:rowOff>
    </xdr:from>
    <xdr:to>
      <xdr:col>102</xdr:col>
      <xdr:colOff>165100</xdr:colOff>
      <xdr:row>59</xdr:row>
      <xdr:rowOff>93611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84738</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200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163461</xdr:rowOff>
    </xdr:from>
    <xdr:to>
      <xdr:col>98</xdr:col>
      <xdr:colOff>38100</xdr:colOff>
      <xdr:row>59</xdr:row>
      <xdr:rowOff>93611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84738</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200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9893</xdr:rowOff>
    </xdr:from>
    <xdr:to>
      <xdr:col>116</xdr:col>
      <xdr:colOff>63500</xdr:colOff>
      <xdr:row>75</xdr:row>
      <xdr:rowOff>130861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868643"/>
          <a:ext cx="8382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9893</xdr:rowOff>
    </xdr:from>
    <xdr:to>
      <xdr:col>111</xdr:col>
      <xdr:colOff>177800</xdr:colOff>
      <xdr:row>75</xdr:row>
      <xdr:rowOff>146786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68643"/>
          <a:ext cx="889000" cy="1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146786</xdr:rowOff>
    </xdr:from>
    <xdr:to>
      <xdr:col>107</xdr:col>
      <xdr:colOff>50800</xdr:colOff>
      <xdr:row>75</xdr:row>
      <xdr:rowOff>163474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05536"/>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163474</xdr:rowOff>
    </xdr:from>
    <xdr:to>
      <xdr:col>102</xdr:col>
      <xdr:colOff>114300</xdr:colOff>
      <xdr:row>76</xdr:row>
      <xdr:rowOff>107314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22224"/>
          <a:ext cx="889000" cy="11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80061</xdr:rowOff>
    </xdr:from>
    <xdr:to>
      <xdr:col>116</xdr:col>
      <xdr:colOff>114300</xdr:colOff>
      <xdr:row>76</xdr:row>
      <xdr:rowOff>10210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38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102938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9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130543</xdr:rowOff>
    </xdr:from>
    <xdr:to>
      <xdr:col>112</xdr:col>
      <xdr:colOff>38100</xdr:colOff>
      <xdr:row>75</xdr:row>
      <xdr:rowOff>60693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77220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5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95986</xdr:rowOff>
    </xdr:from>
    <xdr:to>
      <xdr:col>107</xdr:col>
      <xdr:colOff>101600</xdr:colOff>
      <xdr:row>76</xdr:row>
      <xdr:rowOff>26136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42663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2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112675</xdr:rowOff>
    </xdr:from>
    <xdr:to>
      <xdr:col>102</xdr:col>
      <xdr:colOff>165100</xdr:colOff>
      <xdr:row>76</xdr:row>
      <xdr:rowOff>42825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33951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6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56514</xdr:rowOff>
    </xdr:from>
    <xdr:to>
      <xdr:col>98</xdr:col>
      <xdr:colOff>38100</xdr:colOff>
      <xdr:row>76</xdr:row>
      <xdr:rowOff>158114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149241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7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134,083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円となっており、大阪府平均値は下回っているものの、類似団体内平均値を上回っている。これは、近年の障害福祉サービス費</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や施設型給付</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費等の増加等によるものであり、平成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年度決算と比較すると</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％増となっている。このため、生活保護受給者自立支援事業の推進等により、抑制に努める。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28,473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及び大阪府平均値</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年度決算と比較すると</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47.2</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％の減となっており、</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これは、新ごみ処理施設建設事業や市営住宅再編整備第</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期建替事業など</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が完了した</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大阪府寝屋川市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233,484
230,606
24.70
85,190,389
83,480,452
1,658,984
45,553,283
62,106,416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1451</xdr:rowOff>
    </xdr:from>
    <xdr:to>
      <xdr:col>24</xdr:col>
      <xdr:colOff>63500</xdr:colOff>
      <xdr:row>36</xdr:row>
      <xdr:rowOff>15603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73651"/>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1451</xdr:rowOff>
    </xdr:from>
    <xdr:to>
      <xdr:col>19</xdr:col>
      <xdr:colOff>177800</xdr:colOff>
      <xdr:row>36</xdr:row>
      <xdr:rowOff>15603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73651"/>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158206</xdr:rowOff>
    </xdr:from>
    <xdr:to>
      <xdr:col>15</xdr:col>
      <xdr:colOff>50800</xdr:colOff>
      <xdr:row>36</xdr:row>
      <xdr:rowOff>1451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87506"/>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158206</xdr:rowOff>
    </xdr:from>
    <xdr:to>
      <xdr:col>10</xdr:col>
      <xdr:colOff>114300</xdr:colOff>
      <xdr:row>35</xdr:row>
      <xdr:rowOff>65133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875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122101</xdr:rowOff>
    </xdr:from>
    <xdr:to>
      <xdr:col>24</xdr:col>
      <xdr:colOff>114300</xdr:colOff>
      <xdr:row>36</xdr:row>
      <xdr:rowOff>52251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144978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136253</xdr:rowOff>
    </xdr:from>
    <xdr:to>
      <xdr:col>20</xdr:col>
      <xdr:colOff>38100</xdr:colOff>
      <xdr:row>36</xdr:row>
      <xdr:rowOff>66403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82930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122101</xdr:rowOff>
    </xdr:from>
    <xdr:to>
      <xdr:col>15</xdr:col>
      <xdr:colOff>101600</xdr:colOff>
      <xdr:row>36</xdr:row>
      <xdr:rowOff>52251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68778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107406</xdr:rowOff>
    </xdr:from>
    <xdr:to>
      <xdr:col>10</xdr:col>
      <xdr:colOff>165100</xdr:colOff>
      <xdr:row>35</xdr:row>
      <xdr:rowOff>37556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54083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14333</xdr:rowOff>
    </xdr:from>
    <xdr:to>
      <xdr:col>6</xdr:col>
      <xdr:colOff>38100</xdr:colOff>
      <xdr:row>35</xdr:row>
      <xdr:rowOff>115933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132460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9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69,623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63511</xdr:rowOff>
    </xdr:from>
    <xdr:to>
      <xdr:col>24</xdr:col>
      <xdr:colOff>63500</xdr:colOff>
      <xdr:row>57</xdr:row>
      <xdr:rowOff>84216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664711"/>
          <a:ext cx="838200" cy="19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84216</xdr:rowOff>
    </xdr:from>
    <xdr:to>
      <xdr:col>19</xdr:col>
      <xdr:colOff>177800</xdr:colOff>
      <xdr:row>57</xdr:row>
      <xdr:rowOff>142933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85686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155865</xdr:rowOff>
    </xdr:from>
    <xdr:to>
      <xdr:col>15</xdr:col>
      <xdr:colOff>50800</xdr:colOff>
      <xdr:row>57</xdr:row>
      <xdr:rowOff>142933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757065"/>
          <a:ext cx="889000" cy="15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155865</xdr:rowOff>
    </xdr:from>
    <xdr:to>
      <xdr:col>10</xdr:col>
      <xdr:colOff>114300</xdr:colOff>
      <xdr:row>57</xdr:row>
      <xdr:rowOff>156878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57065"/>
          <a:ext cx="889000" cy="17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12711</xdr:rowOff>
    </xdr:from>
    <xdr:to>
      <xdr:col>24</xdr:col>
      <xdr:colOff>114300</xdr:colOff>
      <xdr:row>56</xdr:row>
      <xdr:rowOff>114311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162588</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9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33416</xdr:rowOff>
    </xdr:from>
    <xdr:to>
      <xdr:col>20</xdr:col>
      <xdr:colOff>38100</xdr:colOff>
      <xdr:row>57</xdr:row>
      <xdr:rowOff>135016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126143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9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92133</xdr:rowOff>
    </xdr:from>
    <xdr:to>
      <xdr:col>15</xdr:col>
      <xdr:colOff>101600</xdr:colOff>
      <xdr:row>58</xdr:row>
      <xdr:rowOff>22283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13410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9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105065</xdr:rowOff>
    </xdr:from>
    <xdr:to>
      <xdr:col>10</xdr:col>
      <xdr:colOff>165100</xdr:colOff>
      <xdr:row>57</xdr:row>
      <xdr:rowOff>35215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26342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7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106078</xdr:rowOff>
    </xdr:from>
    <xdr:to>
      <xdr:col>6</xdr:col>
      <xdr:colOff>38100</xdr:colOff>
      <xdr:row>58</xdr:row>
      <xdr:rowOff>36228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27355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9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18904</xdr:rowOff>
    </xdr:from>
    <xdr:to>
      <xdr:col>24</xdr:col>
      <xdr:colOff>63500</xdr:colOff>
      <xdr:row>71</xdr:row>
      <xdr:rowOff>69367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191854"/>
          <a:ext cx="838200" cy="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18904</xdr:rowOff>
    </xdr:from>
    <xdr:to>
      <xdr:col>19</xdr:col>
      <xdr:colOff>177800</xdr:colOff>
      <xdr:row>71</xdr:row>
      <xdr:rowOff>147339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191854"/>
          <a:ext cx="889000" cy="1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147339</xdr:rowOff>
    </xdr:from>
    <xdr:to>
      <xdr:col>15</xdr:col>
      <xdr:colOff>50800</xdr:colOff>
      <xdr:row>72</xdr:row>
      <xdr:rowOff>77101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320289"/>
          <a:ext cx="889000" cy="1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77101</xdr:rowOff>
    </xdr:from>
    <xdr:to>
      <xdr:col>10</xdr:col>
      <xdr:colOff>114300</xdr:colOff>
      <xdr:row>73</xdr:row>
      <xdr:rowOff>18256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421501"/>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18567</xdr:rowOff>
    </xdr:from>
    <xdr:to>
      <xdr:col>24</xdr:col>
      <xdr:colOff>114300</xdr:colOff>
      <xdr:row>71</xdr:row>
      <xdr:rowOff>120167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1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143044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14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139554</xdr:rowOff>
    </xdr:from>
    <xdr:to>
      <xdr:col>20</xdr:col>
      <xdr:colOff>38100</xdr:colOff>
      <xdr:row>71</xdr:row>
      <xdr:rowOff>69704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1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86231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191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96539</xdr:rowOff>
    </xdr:from>
    <xdr:to>
      <xdr:col>15</xdr:col>
      <xdr:colOff>101600</xdr:colOff>
      <xdr:row>72</xdr:row>
      <xdr:rowOff>26689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2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43216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04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26301</xdr:rowOff>
    </xdr:from>
    <xdr:to>
      <xdr:col>10</xdr:col>
      <xdr:colOff>165100</xdr:colOff>
      <xdr:row>72</xdr:row>
      <xdr:rowOff>127901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3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144428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14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138906</xdr:rowOff>
    </xdr:from>
    <xdr:to>
      <xdr:col>6</xdr:col>
      <xdr:colOff>38100</xdr:colOff>
      <xdr:row>73</xdr:row>
      <xdr:rowOff>69056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4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85583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2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64,638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46517</xdr:rowOff>
    </xdr:from>
    <xdr:to>
      <xdr:col>24</xdr:col>
      <xdr:colOff>63500</xdr:colOff>
      <xdr:row>98</xdr:row>
      <xdr:rowOff>98580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162817"/>
          <a:ext cx="838200" cy="73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46517</xdr:rowOff>
    </xdr:from>
    <xdr:to>
      <xdr:col>19</xdr:col>
      <xdr:colOff>177800</xdr:colOff>
      <xdr:row>94</xdr:row>
      <xdr:rowOff>162361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162817"/>
          <a:ext cx="889000" cy="11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162361</xdr:rowOff>
    </xdr:from>
    <xdr:to>
      <xdr:col>15</xdr:col>
      <xdr:colOff>50800</xdr:colOff>
      <xdr:row>98</xdr:row>
      <xdr:rowOff>1539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278661"/>
          <a:ext cx="889000" cy="52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1539</xdr:rowOff>
    </xdr:from>
    <xdr:to>
      <xdr:col>10</xdr:col>
      <xdr:colOff>114300</xdr:colOff>
      <xdr:row>98</xdr:row>
      <xdr:rowOff>71177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803639"/>
          <a:ext cx="889000" cy="6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47780</xdr:rowOff>
    </xdr:from>
    <xdr:to>
      <xdr:col>24</xdr:col>
      <xdr:colOff>114300</xdr:colOff>
      <xdr:row>98</xdr:row>
      <xdr:rowOff>149380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134157</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7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167167</xdr:rowOff>
    </xdr:from>
    <xdr:to>
      <xdr:col>20</xdr:col>
      <xdr:colOff>38100</xdr:colOff>
      <xdr:row>94</xdr:row>
      <xdr:rowOff>97317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1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113844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58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111561</xdr:rowOff>
    </xdr:from>
    <xdr:to>
      <xdr:col>15</xdr:col>
      <xdr:colOff>101600</xdr:colOff>
      <xdr:row>95</xdr:row>
      <xdr:rowOff>41711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2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58238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0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122189</xdr:rowOff>
    </xdr:from>
    <xdr:to>
      <xdr:col>10</xdr:col>
      <xdr:colOff>165100</xdr:colOff>
      <xdr:row>98</xdr:row>
      <xdr:rowOff>52339</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43466</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8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20377</xdr:rowOff>
    </xdr:from>
    <xdr:to>
      <xdr:col>6</xdr:col>
      <xdr:colOff>38100</xdr:colOff>
      <xdr:row>98</xdr:row>
      <xdr:rowOff>121977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8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113104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9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66874</xdr:rowOff>
    </xdr:from>
    <xdr:to>
      <xdr:col>55</xdr:col>
      <xdr:colOff>0</xdr:colOff>
      <xdr:row>39</xdr:row>
      <xdr:rowOff>68181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753424"/>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66874</xdr:rowOff>
    </xdr:from>
    <xdr:to>
      <xdr:col>50</xdr:col>
      <xdr:colOff>114300</xdr:colOff>
      <xdr:row>39</xdr:row>
      <xdr:rowOff>73406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8750300" y="675342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73406</xdr:rowOff>
    </xdr:from>
    <xdr:to>
      <xdr:col>45</xdr:col>
      <xdr:colOff>177800</xdr:colOff>
      <xdr:row>39</xdr:row>
      <xdr:rowOff>74712</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7861300" y="675995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74712</xdr:rowOff>
    </xdr:from>
    <xdr:to>
      <xdr:col>41</xdr:col>
      <xdr:colOff>50800</xdr:colOff>
      <xdr:row>39</xdr:row>
      <xdr:rowOff>74712</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6761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17381</xdr:rowOff>
    </xdr:from>
    <xdr:to>
      <xdr:col>55</xdr:col>
      <xdr:colOff>50800</xdr:colOff>
      <xdr:row>39</xdr:row>
      <xdr:rowOff>118981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103758</xdr:rowOff>
    </xdr:from>
    <xdr:ext cx="313932"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618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16074</xdr:rowOff>
    </xdr:from>
    <xdr:to>
      <xdr:col>50</xdr:col>
      <xdr:colOff>165100</xdr:colOff>
      <xdr:row>39</xdr:row>
      <xdr:rowOff>117674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7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108801</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82333" y="679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22606</xdr:rowOff>
    </xdr:from>
    <xdr:to>
      <xdr:col>46</xdr:col>
      <xdr:colOff>38100</xdr:colOff>
      <xdr:row>39</xdr:row>
      <xdr:rowOff>124206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115333</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93333" y="6801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23912</xdr:rowOff>
    </xdr:from>
    <xdr:to>
      <xdr:col>41</xdr:col>
      <xdr:colOff>101600</xdr:colOff>
      <xdr:row>39</xdr:row>
      <xdr:rowOff>125512</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116639</xdr:rowOff>
    </xdr:from>
    <xdr:ext cx="31393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704333" y="6803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23912</xdr:rowOff>
    </xdr:from>
    <xdr:to>
      <xdr:col>36</xdr:col>
      <xdr:colOff>165100</xdr:colOff>
      <xdr:row>39</xdr:row>
      <xdr:rowOff>125512</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116639</xdr:rowOff>
    </xdr:from>
    <xdr:ext cx="31393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815333" y="6803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95031</xdr:rowOff>
    </xdr:from>
    <xdr:to>
      <xdr:col>55</xdr:col>
      <xdr:colOff>0</xdr:colOff>
      <xdr:row>58</xdr:row>
      <xdr:rowOff>101433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10039131"/>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101250</xdr:rowOff>
    </xdr:from>
    <xdr:to>
      <xdr:col>50</xdr:col>
      <xdr:colOff>114300</xdr:colOff>
      <xdr:row>58</xdr:row>
      <xdr:rowOff>101433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1004535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101250</xdr:rowOff>
    </xdr:from>
    <xdr:to>
      <xdr:col>45</xdr:col>
      <xdr:colOff>177800</xdr:colOff>
      <xdr:row>58</xdr:row>
      <xdr:rowOff>106187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1004535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103124</xdr:rowOff>
    </xdr:from>
    <xdr:to>
      <xdr:col>41</xdr:col>
      <xdr:colOff>50800</xdr:colOff>
      <xdr:row>58</xdr:row>
      <xdr:rowOff>106187</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10047224"/>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44231</xdr:rowOff>
    </xdr:from>
    <xdr:to>
      <xdr:col>55</xdr:col>
      <xdr:colOff>50800</xdr:colOff>
      <xdr:row>58</xdr:row>
      <xdr:rowOff>145831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9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130608</xdr:rowOff>
    </xdr:from>
    <xdr:ext cx="378565"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0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50633</xdr:rowOff>
    </xdr:from>
    <xdr:to>
      <xdr:col>50</xdr:col>
      <xdr:colOff>165100</xdr:colOff>
      <xdr:row>58</xdr:row>
      <xdr:rowOff>152233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143360</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50017" y="1008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50450</xdr:rowOff>
    </xdr:from>
    <xdr:to>
      <xdr:col>46</xdr:col>
      <xdr:colOff>38100</xdr:colOff>
      <xdr:row>58</xdr:row>
      <xdr:rowOff>152050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143177</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08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55387</xdr:rowOff>
    </xdr:from>
    <xdr:to>
      <xdr:col>41</xdr:col>
      <xdr:colOff>101600</xdr:colOff>
      <xdr:row>58</xdr:row>
      <xdr:rowOff>156987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148114</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092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52324</xdr:rowOff>
    </xdr:from>
    <xdr:to>
      <xdr:col>36</xdr:col>
      <xdr:colOff>165100</xdr:colOff>
      <xdr:row>58</xdr:row>
      <xdr:rowOff>153924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145051</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08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27,092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103856</xdr:rowOff>
    </xdr:from>
    <xdr:to>
      <xdr:col>55</xdr:col>
      <xdr:colOff>0</xdr:colOff>
      <xdr:row>78</xdr:row>
      <xdr:rowOff>104449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76956"/>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101158</xdr:rowOff>
    </xdr:from>
    <xdr:to>
      <xdr:col>50</xdr:col>
      <xdr:colOff>114300</xdr:colOff>
      <xdr:row>78</xdr:row>
      <xdr:rowOff>104449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74258"/>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75829</xdr:rowOff>
    </xdr:from>
    <xdr:to>
      <xdr:col>45</xdr:col>
      <xdr:colOff>177800</xdr:colOff>
      <xdr:row>78</xdr:row>
      <xdr:rowOff>101158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448929"/>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75829</xdr:rowOff>
    </xdr:from>
    <xdr:to>
      <xdr:col>41</xdr:col>
      <xdr:colOff>50800</xdr:colOff>
      <xdr:row>78</xdr:row>
      <xdr:rowOff>106232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448929"/>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53056</xdr:rowOff>
    </xdr:from>
    <xdr:to>
      <xdr:col>55</xdr:col>
      <xdr:colOff>50800</xdr:colOff>
      <xdr:row>78</xdr:row>
      <xdr:rowOff>154656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139433</xdr:rowOff>
    </xdr:from>
    <xdr:ext cx="378565"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4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53649</xdr:rowOff>
    </xdr:from>
    <xdr:to>
      <xdr:col>50</xdr:col>
      <xdr:colOff>165100</xdr:colOff>
      <xdr:row>78</xdr:row>
      <xdr:rowOff>155249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146376</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50017" y="13519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50358</xdr:rowOff>
    </xdr:from>
    <xdr:to>
      <xdr:col>46</xdr:col>
      <xdr:colOff>38100</xdr:colOff>
      <xdr:row>78</xdr:row>
      <xdr:rowOff>151958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143085</xdr:rowOff>
    </xdr:from>
    <xdr:ext cx="378565"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61017" y="13516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25029</xdr:rowOff>
    </xdr:from>
    <xdr:to>
      <xdr:col>41</xdr:col>
      <xdr:colOff>101600</xdr:colOff>
      <xdr:row>78</xdr:row>
      <xdr:rowOff>126629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117756</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55432</xdr:rowOff>
    </xdr:from>
    <xdr:to>
      <xdr:col>36</xdr:col>
      <xdr:colOff>165100</xdr:colOff>
      <xdr:row>78</xdr:row>
      <xdr:rowOff>157032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148159</xdr:rowOff>
    </xdr:from>
    <xdr:ext cx="378565"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83017" y="1352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88,487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60128</xdr:rowOff>
    </xdr:from>
    <xdr:to>
      <xdr:col>55</xdr:col>
      <xdr:colOff>0</xdr:colOff>
      <xdr:row>97</xdr:row>
      <xdr:rowOff>85789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90778"/>
          <a:ext cx="8382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85789</xdr:rowOff>
    </xdr:from>
    <xdr:to>
      <xdr:col>50</xdr:col>
      <xdr:colOff>114300</xdr:colOff>
      <xdr:row>97</xdr:row>
      <xdr:rowOff>86570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16439"/>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86570</xdr:rowOff>
    </xdr:from>
    <xdr:to>
      <xdr:col>45</xdr:col>
      <xdr:colOff>177800</xdr:colOff>
      <xdr:row>98</xdr:row>
      <xdr:rowOff>129108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17220"/>
          <a:ext cx="889000" cy="2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129108</xdr:rowOff>
    </xdr:from>
    <xdr:to>
      <xdr:col>41</xdr:col>
      <xdr:colOff>50800</xdr:colOff>
      <xdr:row>99</xdr:row>
      <xdr:rowOff>9894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931208"/>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9328</xdr:rowOff>
    </xdr:from>
    <xdr:to>
      <xdr:col>55</xdr:col>
      <xdr:colOff>50800</xdr:colOff>
      <xdr:row>97</xdr:row>
      <xdr:rowOff>110928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159205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1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34989</xdr:rowOff>
    </xdr:from>
    <xdr:to>
      <xdr:col>50</xdr:col>
      <xdr:colOff>165100</xdr:colOff>
      <xdr:row>97</xdr:row>
      <xdr:rowOff>136589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127716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35770</xdr:rowOff>
    </xdr:from>
    <xdr:to>
      <xdr:col>46</xdr:col>
      <xdr:colOff>38100</xdr:colOff>
      <xdr:row>97</xdr:row>
      <xdr:rowOff>137370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128497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78308</xdr:rowOff>
    </xdr:from>
    <xdr:to>
      <xdr:col>41</xdr:col>
      <xdr:colOff>101600</xdr:colOff>
      <xdr:row>99</xdr:row>
      <xdr:rowOff>8458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8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171035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9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130544</xdr:rowOff>
    </xdr:from>
    <xdr:to>
      <xdr:col>36</xdr:col>
      <xdr:colOff>165100</xdr:colOff>
      <xdr:row>99</xdr:row>
      <xdr:rowOff>60694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9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51821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702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111252</xdr:rowOff>
    </xdr:from>
    <xdr:to>
      <xdr:col>85</xdr:col>
      <xdr:colOff>127000</xdr:colOff>
      <xdr:row>36</xdr:row>
      <xdr:rowOff>13208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112002"/>
          <a:ext cx="838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111252</xdr:rowOff>
    </xdr:from>
    <xdr:to>
      <xdr:col>81</xdr:col>
      <xdr:colOff>50800</xdr:colOff>
      <xdr:row>36</xdr:row>
      <xdr:rowOff>144399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112002"/>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85852</xdr:rowOff>
    </xdr:from>
    <xdr:to>
      <xdr:col>76</xdr:col>
      <xdr:colOff>114300</xdr:colOff>
      <xdr:row>36</xdr:row>
      <xdr:rowOff>144399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258052"/>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79502</xdr:rowOff>
    </xdr:from>
    <xdr:to>
      <xdr:col>71</xdr:col>
      <xdr:colOff>177800</xdr:colOff>
      <xdr:row>36</xdr:row>
      <xdr:rowOff>85852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25170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133858</xdr:rowOff>
    </xdr:from>
    <xdr:to>
      <xdr:col>85</xdr:col>
      <xdr:colOff>177800</xdr:colOff>
      <xdr:row>36</xdr:row>
      <xdr:rowOff>64008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1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156735</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9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60452</xdr:rowOff>
    </xdr:from>
    <xdr:to>
      <xdr:col>81</xdr:col>
      <xdr:colOff>101600</xdr:colOff>
      <xdr:row>35</xdr:row>
      <xdr:rowOff>162052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0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7129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83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93599</xdr:rowOff>
    </xdr:from>
    <xdr:to>
      <xdr:col>76</xdr:col>
      <xdr:colOff>165100</xdr:colOff>
      <xdr:row>37</xdr:row>
      <xdr:rowOff>23749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40276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0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35052</xdr:rowOff>
    </xdr:from>
    <xdr:to>
      <xdr:col>72</xdr:col>
      <xdr:colOff>38100</xdr:colOff>
      <xdr:row>36</xdr:row>
      <xdr:rowOff>136652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127779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2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28702</xdr:rowOff>
    </xdr:from>
    <xdr:to>
      <xdr:col>67</xdr:col>
      <xdr:colOff>101600</xdr:colOff>
      <xdr:row>36</xdr:row>
      <xdr:rowOff>130302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121429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2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160144</xdr:rowOff>
    </xdr:from>
    <xdr:to>
      <xdr:col>85</xdr:col>
      <xdr:colOff>127000</xdr:colOff>
      <xdr:row>58</xdr:row>
      <xdr:rowOff>60865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32794"/>
          <a:ext cx="8382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60865</xdr:rowOff>
    </xdr:from>
    <xdr:to>
      <xdr:col>81</xdr:col>
      <xdr:colOff>50800</xdr:colOff>
      <xdr:row>58</xdr:row>
      <xdr:rowOff>101883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10004965"/>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75006</xdr:rowOff>
    </xdr:from>
    <xdr:to>
      <xdr:col>76</xdr:col>
      <xdr:colOff>114300</xdr:colOff>
      <xdr:row>58</xdr:row>
      <xdr:rowOff>101883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10019106"/>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2932</xdr:rowOff>
    </xdr:from>
    <xdr:to>
      <xdr:col>71</xdr:col>
      <xdr:colOff>177800</xdr:colOff>
      <xdr:row>58</xdr:row>
      <xdr:rowOff>75006</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947032"/>
          <a:ext cx="889000" cy="7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109344</xdr:rowOff>
    </xdr:from>
    <xdr:to>
      <xdr:col>85</xdr:col>
      <xdr:colOff>177800</xdr:colOff>
      <xdr:row>58</xdr:row>
      <xdr:rowOff>39494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24271</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9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10065</xdr:rowOff>
    </xdr:from>
    <xdr:to>
      <xdr:col>81</xdr:col>
      <xdr:colOff>101600</xdr:colOff>
      <xdr:row>58</xdr:row>
      <xdr:rowOff>111665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102792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0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51083</xdr:rowOff>
    </xdr:from>
    <xdr:to>
      <xdr:col>76</xdr:col>
      <xdr:colOff>165100</xdr:colOff>
      <xdr:row>58</xdr:row>
      <xdr:rowOff>152683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143810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24206</xdr:rowOff>
    </xdr:from>
    <xdr:to>
      <xdr:col>72</xdr:col>
      <xdr:colOff>38100</xdr:colOff>
      <xdr:row>58</xdr:row>
      <xdr:rowOff>125806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9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116933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0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123582</xdr:rowOff>
    </xdr:from>
    <xdr:to>
      <xdr:col>67</xdr:col>
      <xdr:colOff>101600</xdr:colOff>
      <xdr:row>58</xdr:row>
      <xdr:rowOff>53732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44859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70358</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100558"/>
          <a:ext cx="838200" cy="48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49420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5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19558</xdr:rowOff>
    </xdr:from>
    <xdr:to>
      <xdr:col>85</xdr:col>
      <xdr:colOff>177800</xdr:colOff>
      <xdr:row>76</xdr:row>
      <xdr:rowOff>121158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0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42435</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290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16092</xdr:rowOff>
    </xdr:from>
    <xdr:to>
      <xdr:col>85</xdr:col>
      <xdr:colOff>127000</xdr:colOff>
      <xdr:row>96</xdr:row>
      <xdr:rowOff>58122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475292"/>
          <a:ext cx="8382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35263</xdr:rowOff>
    </xdr:from>
    <xdr:to>
      <xdr:col>81</xdr:col>
      <xdr:colOff>50800</xdr:colOff>
      <xdr:row>96</xdr:row>
      <xdr:rowOff>58122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323013"/>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35263</xdr:rowOff>
    </xdr:from>
    <xdr:to>
      <xdr:col>76</xdr:col>
      <xdr:colOff>114300</xdr:colOff>
      <xdr:row>95</xdr:row>
      <xdr:rowOff>91498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323013"/>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113542</xdr:rowOff>
    </xdr:from>
    <xdr:to>
      <xdr:col>71</xdr:col>
      <xdr:colOff>177800</xdr:colOff>
      <xdr:row>95</xdr:row>
      <xdr:rowOff>91498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229842"/>
          <a:ext cx="889000" cy="1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136742</xdr:rowOff>
    </xdr:from>
    <xdr:to>
      <xdr:col>85</xdr:col>
      <xdr:colOff>177800</xdr:colOff>
      <xdr:row>96</xdr:row>
      <xdr:rowOff>66892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115169</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7322</xdr:rowOff>
    </xdr:from>
    <xdr:to>
      <xdr:col>81</xdr:col>
      <xdr:colOff>101600</xdr:colOff>
      <xdr:row>96</xdr:row>
      <xdr:rowOff>108922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100049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155913</xdr:rowOff>
    </xdr:from>
    <xdr:to>
      <xdr:col>76</xdr:col>
      <xdr:colOff>165100</xdr:colOff>
      <xdr:row>95</xdr:row>
      <xdr:rowOff>86063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2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102590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0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40698</xdr:rowOff>
    </xdr:from>
    <xdr:to>
      <xdr:col>72</xdr:col>
      <xdr:colOff>38100</xdr:colOff>
      <xdr:row>95</xdr:row>
      <xdr:rowOff>142298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133425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4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62742</xdr:rowOff>
    </xdr:from>
    <xdr:to>
      <xdr:col>67</xdr:col>
      <xdr:colOff>101600</xdr:colOff>
      <xdr:row>94</xdr:row>
      <xdr:rowOff>164342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1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9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190,692</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円となっており、大阪府平均値を下回っているものの、全国平均値・類似団体内平均値を大きく上回っている。また、市全体の一人当たり決算額の</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53.3</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％を占めている。これは、障害福祉サービス費をはじめとする扶助費の増加等によるものである。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17,439</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円となっており、大阪府平均値及び全国平均値・類似団体内平均値を</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年度決算と比較すると</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59.7</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％の減となっており、</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これは新ごみ処理施設建設事業等</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が完了したためである。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歳入においては、</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地方交付税や地方特例交付金、災害復旧に伴う基金からの繰入金</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が増加したものの、</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財産収入</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株式等譲渡割交付金など</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減少した。地方債は、必要最小限の発行にとどめることを基本に、臨時財政対策債や普通建設事業債の発行を抑制し、また、後年度の公債費の抑制を図るため、減債基金を活用し、建設事業に係る借換債の発行抑制を行うなど、後年度負担の軽減に努めた。</a:t>
          </a:r>
          <a:endPar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歳出においては、</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統合型内部事務システム構築費用をはじめとする物件費や投資的経費</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が増加したものの、</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各特別会計への繰出金など</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の減に加え、事業執行の効率化や経常経費の抑制など、徹底した経費削減に努めた。</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その結果、普通会計決算において、単年度収支、実質収支ともに</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年連続の黒字を確保することができた。</a:t>
          </a:r>
          <a:endParaRPr kumimoji="0"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大阪府寝屋川市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普通会計の実質収支黒字の確保に加え、全ての会計の実質収支額の黒字を確保することができた。</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特別会計においては、独立採算制の原則を踏まえ、より一層の経営感覚とコスト意識をもって、収納率の向上や事業の効率化など、さらなる経営の健全化に努める。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85190389</v>
      </c>
      <c r="BO4" s="461"/>
      <c r="BP4" s="461"/>
      <c r="BQ4" s="461"/>
      <c r="BR4" s="461"/>
      <c r="BS4" s="461"/>
      <c r="BT4" s="461"/>
      <c r="BU4" s="462"/>
      <c r="BV4" s="460">
        <v>89878053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3.6</v>
      </c>
      <c r="CU4" s="642"/>
      <c r="CV4" s="642"/>
      <c r="CW4" s="642"/>
      <c r="CX4" s="642"/>
      <c r="CY4" s="642"/>
      <c r="CZ4" s="642"/>
      <c r="DA4" s="643"/>
      <c r="DB4" s="641">
        <v>3.5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83480452</v>
      </c>
      <c r="BO5" s="466"/>
      <c r="BP5" s="466"/>
      <c r="BQ5" s="466"/>
      <c r="BR5" s="466"/>
      <c r="BS5" s="466"/>
      <c r="BT5" s="466"/>
      <c r="BU5" s="467"/>
      <c r="BV5" s="465">
        <v>88253063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93.4</v>
      </c>
      <c r="CU5" s="436"/>
      <c r="CV5" s="436"/>
      <c r="CW5" s="436"/>
      <c r="CX5" s="436"/>
      <c r="CY5" s="436"/>
      <c r="CZ5" s="436"/>
      <c r="DA5" s="437"/>
      <c r="DB5" s="435">
        <v>93.6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1709937</v>
      </c>
      <c r="BO6" s="466"/>
      <c r="BP6" s="466"/>
      <c r="BQ6" s="466"/>
      <c r="BR6" s="466"/>
      <c r="BS6" s="466"/>
      <c r="BT6" s="466"/>
      <c r="BU6" s="467"/>
      <c r="BV6" s="465">
        <v>1624990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99.7</v>
      </c>
      <c r="CU6" s="616"/>
      <c r="CV6" s="616"/>
      <c r="CW6" s="616"/>
      <c r="CX6" s="616"/>
      <c r="CY6" s="616"/>
      <c r="CZ6" s="616"/>
      <c r="DA6" s="617"/>
      <c r="DB6" s="615">
        <v>100</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50953</v>
      </c>
      <c r="BO7" s="466"/>
      <c r="BP7" s="466"/>
      <c r="BQ7" s="466"/>
      <c r="BR7" s="466"/>
      <c r="BS7" s="466"/>
      <c r="BT7" s="466"/>
      <c r="BU7" s="467"/>
      <c r="BV7" s="465">
        <v>11091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45553283</v>
      </c>
      <c r="CU7" s="466"/>
      <c r="CV7" s="466"/>
      <c r="CW7" s="466"/>
      <c r="CX7" s="466"/>
      <c r="CY7" s="466"/>
      <c r="CZ7" s="466"/>
      <c r="DA7" s="467"/>
      <c r="DB7" s="465">
        <v>45589407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1658984</v>
      </c>
      <c r="BO8" s="466"/>
      <c r="BP8" s="466"/>
      <c r="BQ8" s="466"/>
      <c r="BR8" s="466"/>
      <c r="BS8" s="466"/>
      <c r="BT8" s="466"/>
      <c r="BU8" s="467"/>
      <c r="BV8" s="465">
        <v>1613899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0.68</v>
      </c>
      <c r="CU8" s="579"/>
      <c r="CV8" s="579"/>
      <c r="CW8" s="579"/>
      <c r="CX8" s="579"/>
      <c r="CY8" s="579"/>
      <c r="CZ8" s="579"/>
      <c r="DA8" s="580"/>
      <c r="DB8" s="578">
        <v>0.68</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237518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45085</v>
      </c>
      <c r="BO9" s="466"/>
      <c r="BP9" s="466"/>
      <c r="BQ9" s="466"/>
      <c r="BR9" s="466"/>
      <c r="BS9" s="466"/>
      <c r="BT9" s="466"/>
      <c r="BU9" s="467"/>
      <c r="BV9" s="465">
        <v>76369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12.6</v>
      </c>
      <c r="CU9" s="436"/>
      <c r="CV9" s="436"/>
      <c r="CW9" s="436"/>
      <c r="CX9" s="436"/>
      <c r="CY9" s="436"/>
      <c r="CZ9" s="436"/>
      <c r="DA9" s="437"/>
      <c r="DB9" s="435">
        <v>12.4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238204</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964364</v>
      </c>
      <c r="BO10" s="466"/>
      <c r="BP10" s="466"/>
      <c r="BQ10" s="466"/>
      <c r="BR10" s="466"/>
      <c r="BS10" s="466"/>
      <c r="BT10" s="466"/>
      <c r="BU10" s="467"/>
      <c r="BV10" s="465">
        <v>1120197</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13785</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233484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356297</v>
      </c>
      <c r="BO12" s="466"/>
      <c r="BP12" s="466"/>
      <c r="BQ12" s="466"/>
      <c r="BR12" s="466"/>
      <c r="BS12" s="466"/>
      <c r="BT12" s="466"/>
      <c r="BU12" s="467"/>
      <c r="BV12" s="465">
        <v>100000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130</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230606</v>
      </c>
      <c r="S13" s="569"/>
      <c r="T13" s="569"/>
      <c r="U13" s="569"/>
      <c r="V13" s="570"/>
      <c r="W13" s="556" t="s">
        <v>140</v>
      </c>
      <c r="X13" s="478"/>
      <c r="Y13" s="478"/>
      <c r="Z13" s="478"/>
      <c r="AA13" s="478"/>
      <c r="AB13" s="479"/>
      <c r="AC13" s="441">
        <v>302</v>
      </c>
      <c r="AD13" s="442"/>
      <c r="AE13" s="442"/>
      <c r="AF13" s="442"/>
      <c r="AG13" s="443"/>
      <c r="AH13" s="441">
        <v>278</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666937</v>
      </c>
      <c r="BO13" s="466"/>
      <c r="BP13" s="466"/>
      <c r="BQ13" s="466"/>
      <c r="BR13" s="466"/>
      <c r="BS13" s="466"/>
      <c r="BT13" s="466"/>
      <c r="BU13" s="467"/>
      <c r="BV13" s="465">
        <v>1096566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1.8</v>
      </c>
      <c r="CU13" s="436"/>
      <c r="CV13" s="436"/>
      <c r="CW13" s="436"/>
      <c r="CX13" s="436"/>
      <c r="CY13" s="436"/>
      <c r="CZ13" s="436"/>
      <c r="DA13" s="437"/>
      <c r="DB13" s="435">
        <v>1.7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235705</v>
      </c>
      <c r="S14" s="569"/>
      <c r="T14" s="569"/>
      <c r="U14" s="569"/>
      <c r="V14" s="570"/>
      <c r="W14" s="571"/>
      <c r="X14" s="481"/>
      <c r="Y14" s="481"/>
      <c r="Z14" s="481"/>
      <c r="AA14" s="481"/>
      <c r="AB14" s="482"/>
      <c r="AC14" s="561">
        <v>0.3</v>
      </c>
      <c r="AD14" s="562"/>
      <c r="AE14" s="562"/>
      <c r="AF14" s="562"/>
      <c r="AG14" s="563"/>
      <c r="AH14" s="561">
        <v>0.3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147</v>
      </c>
      <c r="CU14" s="573"/>
      <c r="CV14" s="573"/>
      <c r="CW14" s="573"/>
      <c r="CX14" s="573"/>
      <c r="CY14" s="573"/>
      <c r="CZ14" s="573"/>
      <c r="DA14" s="574"/>
      <c r="DB14" s="572" t="s">
        <v>147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232866</v>
      </c>
      <c r="S15" s="569"/>
      <c r="T15" s="569"/>
      <c r="U15" s="569"/>
      <c r="V15" s="570"/>
      <c r="W15" s="556" t="s">
        <v>149</v>
      </c>
      <c r="X15" s="478"/>
      <c r="Y15" s="478"/>
      <c r="Z15" s="478"/>
      <c r="AA15" s="478"/>
      <c r="AB15" s="479"/>
      <c r="AC15" s="441">
        <v>23467</v>
      </c>
      <c r="AD15" s="442"/>
      <c r="AE15" s="442"/>
      <c r="AF15" s="442"/>
      <c r="AG15" s="443"/>
      <c r="AH15" s="441">
        <v>26117</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23869044</v>
      </c>
      <c r="BO15" s="461"/>
      <c r="BP15" s="461"/>
      <c r="BQ15" s="461"/>
      <c r="BR15" s="461"/>
      <c r="BS15" s="461"/>
      <c r="BT15" s="461"/>
      <c r="BU15" s="462"/>
      <c r="BV15" s="460">
        <v>24054759</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25.7</v>
      </c>
      <c r="AD16" s="562"/>
      <c r="AE16" s="562"/>
      <c r="AF16" s="562"/>
      <c r="AG16" s="563"/>
      <c r="AH16" s="561">
        <v>26.9</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35332462</v>
      </c>
      <c r="BO16" s="466"/>
      <c r="BP16" s="466"/>
      <c r="BQ16" s="466"/>
      <c r="BR16" s="466"/>
      <c r="BS16" s="466"/>
      <c r="BT16" s="466"/>
      <c r="BU16" s="467"/>
      <c r="BV16" s="465">
        <v>35394639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67671</v>
      </c>
      <c r="AD17" s="442"/>
      <c r="AE17" s="442"/>
      <c r="AF17" s="442"/>
      <c r="AG17" s="443"/>
      <c r="AH17" s="441">
        <v>70855</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30418235</v>
      </c>
      <c r="BO17" s="466"/>
      <c r="BP17" s="466"/>
      <c r="BQ17" s="466"/>
      <c r="BR17" s="466"/>
      <c r="BS17" s="466"/>
      <c r="BT17" s="466"/>
      <c r="BU17" s="467"/>
      <c r="BV17" s="465">
        <v>30658010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24.7</v>
      </c>
      <c r="M18" s="530"/>
      <c r="N18" s="530"/>
      <c r="O18" s="530"/>
      <c r="P18" s="530"/>
      <c r="Q18" s="530"/>
      <c r="R18" s="531"/>
      <c r="S18" s="531"/>
      <c r="T18" s="531"/>
      <c r="U18" s="531"/>
      <c r="V18" s="532"/>
      <c r="W18" s="546"/>
      <c r="X18" s="547"/>
      <c r="Y18" s="547"/>
      <c r="Z18" s="547"/>
      <c r="AA18" s="547"/>
      <c r="AB18" s="557"/>
      <c r="AC18" s="429">
        <v>74</v>
      </c>
      <c r="AD18" s="430"/>
      <c r="AE18" s="430"/>
      <c r="AF18" s="430"/>
      <c r="AG18" s="533"/>
      <c r="AH18" s="429">
        <v>72.900000000000006</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42666197</v>
      </c>
      <c r="BO18" s="466"/>
      <c r="BP18" s="466"/>
      <c r="BQ18" s="466"/>
      <c r="BR18" s="466"/>
      <c r="BS18" s="466"/>
      <c r="BT18" s="466"/>
      <c r="BU18" s="467"/>
      <c r="BV18" s="465">
        <v>42791719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9616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52058624</v>
      </c>
      <c r="BO19" s="466"/>
      <c r="BP19" s="466"/>
      <c r="BQ19" s="466"/>
      <c r="BR19" s="466"/>
      <c r="BS19" s="466"/>
      <c r="BT19" s="466"/>
      <c r="BU19" s="467"/>
      <c r="BV19" s="465">
        <v>51115901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101549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62106416</v>
      </c>
      <c r="BO23" s="466"/>
      <c r="BP23" s="466"/>
      <c r="BQ23" s="466"/>
      <c r="BR23" s="466"/>
      <c r="BS23" s="466"/>
      <c r="BT23" s="466"/>
      <c r="BU23" s="467"/>
      <c r="BV23" s="465">
        <v>63476126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10200</v>
      </c>
      <c r="R24" s="442"/>
      <c r="S24" s="442"/>
      <c r="T24" s="442"/>
      <c r="U24" s="442"/>
      <c r="V24" s="443"/>
      <c r="W24" s="507"/>
      <c r="X24" s="498"/>
      <c r="Y24" s="499"/>
      <c r="Z24" s="438" t="s">
        <v>173</v>
      </c>
      <c r="AA24" s="439"/>
      <c r="AB24" s="439"/>
      <c r="AC24" s="439"/>
      <c r="AD24" s="439"/>
      <c r="AE24" s="439"/>
      <c r="AF24" s="439"/>
      <c r="AG24" s="440"/>
      <c r="AH24" s="441">
        <v>1018</v>
      </c>
      <c r="AI24" s="442"/>
      <c r="AJ24" s="442"/>
      <c r="AK24" s="442"/>
      <c r="AL24" s="443"/>
      <c r="AM24" s="441">
        <v>3148674</v>
      </c>
      <c r="AN24" s="442"/>
      <c r="AO24" s="442"/>
      <c r="AP24" s="442"/>
      <c r="AQ24" s="442"/>
      <c r="AR24" s="443"/>
      <c r="AS24" s="441">
        <v>3093</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51010770</v>
      </c>
      <c r="BO24" s="466"/>
      <c r="BP24" s="466"/>
      <c r="BQ24" s="466"/>
      <c r="BR24" s="466"/>
      <c r="BS24" s="466"/>
      <c r="BT24" s="466"/>
      <c r="BU24" s="467"/>
      <c r="BV24" s="465">
        <v>51060583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2</v>
      </c>
      <c r="M25" s="442"/>
      <c r="N25" s="442"/>
      <c r="O25" s="442"/>
      <c r="P25" s="443"/>
      <c r="Q25" s="441">
        <v>8700</v>
      </c>
      <c r="R25" s="442"/>
      <c r="S25" s="442"/>
      <c r="T25" s="442"/>
      <c r="U25" s="442"/>
      <c r="V25" s="443"/>
      <c r="W25" s="507"/>
      <c r="X25" s="498"/>
      <c r="Y25" s="499"/>
      <c r="Z25" s="438" t="s">
        <v>176</v>
      </c>
      <c r="AA25" s="439"/>
      <c r="AB25" s="439"/>
      <c r="AC25" s="439"/>
      <c r="AD25" s="439"/>
      <c r="AE25" s="439"/>
      <c r="AF25" s="439"/>
      <c r="AG25" s="440"/>
      <c r="AH25" s="441" t="s">
        <v>147</v>
      </c>
      <c r="AI25" s="442"/>
      <c r="AJ25" s="442"/>
      <c r="AK25" s="442"/>
      <c r="AL25" s="443"/>
      <c r="AM25" s="441" t="s">
        <v>130</v>
      </c>
      <c r="AN25" s="442"/>
      <c r="AO25" s="442"/>
      <c r="AP25" s="442"/>
      <c r="AQ25" s="442"/>
      <c r="AR25" s="443"/>
      <c r="AS25" s="441" t="s">
        <v>130</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6014284</v>
      </c>
      <c r="BO25" s="461"/>
      <c r="BP25" s="461"/>
      <c r="BQ25" s="461"/>
      <c r="BR25" s="461"/>
      <c r="BS25" s="461"/>
      <c r="BT25" s="461"/>
      <c r="BU25" s="462"/>
      <c r="BV25" s="460">
        <v>6518534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7700</v>
      </c>
      <c r="R26" s="442"/>
      <c r="S26" s="442"/>
      <c r="T26" s="442"/>
      <c r="U26" s="442"/>
      <c r="V26" s="443"/>
      <c r="W26" s="507"/>
      <c r="X26" s="498"/>
      <c r="Y26" s="499"/>
      <c r="Z26" s="438" t="s">
        <v>179</v>
      </c>
      <c r="AA26" s="520"/>
      <c r="AB26" s="520"/>
      <c r="AC26" s="520"/>
      <c r="AD26" s="520"/>
      <c r="AE26" s="520"/>
      <c r="AF26" s="520"/>
      <c r="AG26" s="521"/>
      <c r="AH26" s="441">
        <v>119</v>
      </c>
      <c r="AI26" s="442"/>
      <c r="AJ26" s="442"/>
      <c r="AK26" s="442"/>
      <c r="AL26" s="443"/>
      <c r="AM26" s="441">
        <v>399721</v>
      </c>
      <c r="AN26" s="442"/>
      <c r="AO26" s="442"/>
      <c r="AP26" s="442"/>
      <c r="AQ26" s="442"/>
      <c r="AR26" s="443"/>
      <c r="AS26" s="441">
        <v>3359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v>103075</v>
      </c>
      <c r="BO26" s="466"/>
      <c r="BP26" s="466"/>
      <c r="BQ26" s="466"/>
      <c r="BR26" s="466"/>
      <c r="BS26" s="466"/>
      <c r="BT26" s="466"/>
      <c r="BU26" s="467"/>
      <c r="BV26" s="465">
        <v>69164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7450</v>
      </c>
      <c r="R27" s="442"/>
      <c r="S27" s="442"/>
      <c r="T27" s="442"/>
      <c r="U27" s="442"/>
      <c r="V27" s="443"/>
      <c r="W27" s="507"/>
      <c r="X27" s="498"/>
      <c r="Y27" s="499"/>
      <c r="Z27" s="438" t="s">
        <v>182</v>
      </c>
      <c r="AA27" s="439"/>
      <c r="AB27" s="439"/>
      <c r="AC27" s="439"/>
      <c r="AD27" s="439"/>
      <c r="AE27" s="439"/>
      <c r="AF27" s="439"/>
      <c r="AG27" s="440"/>
      <c r="AH27" s="441">
        <v>43</v>
      </c>
      <c r="AI27" s="442"/>
      <c r="AJ27" s="442"/>
      <c r="AK27" s="442"/>
      <c r="AL27" s="443"/>
      <c r="AM27" s="441">
        <v>143138</v>
      </c>
      <c r="AN27" s="442"/>
      <c r="AO27" s="442"/>
      <c r="AP27" s="442"/>
      <c r="AQ27" s="442"/>
      <c r="AR27" s="443"/>
      <c r="AS27" s="441">
        <v>3329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147</v>
      </c>
      <c r="BO27" s="469"/>
      <c r="BP27" s="469"/>
      <c r="BQ27" s="469"/>
      <c r="BR27" s="469"/>
      <c r="BS27" s="469"/>
      <c r="BT27" s="469"/>
      <c r="BU27" s="470"/>
      <c r="BV27" s="468" t="s">
        <v>184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7050</v>
      </c>
      <c r="R28" s="442"/>
      <c r="S28" s="442"/>
      <c r="T28" s="442"/>
      <c r="U28" s="442"/>
      <c r="V28" s="443"/>
      <c r="W28" s="507"/>
      <c r="X28" s="498"/>
      <c r="Y28" s="499"/>
      <c r="Z28" s="438" t="s">
        <v>186</v>
      </c>
      <c r="AA28" s="439"/>
      <c r="AB28" s="439"/>
      <c r="AC28" s="439"/>
      <c r="AD28" s="439"/>
      <c r="AE28" s="439"/>
      <c r="AF28" s="439"/>
      <c r="AG28" s="440"/>
      <c r="AH28" s="441" t="s">
        <v>130</v>
      </c>
      <c r="AI28" s="442"/>
      <c r="AJ28" s="442"/>
      <c r="AK28" s="442"/>
      <c r="AL28" s="443"/>
      <c r="AM28" s="441" t="s">
        <v>130</v>
      </c>
      <c r="AN28" s="442"/>
      <c r="AO28" s="442"/>
      <c r="AP28" s="442"/>
      <c r="AQ28" s="442"/>
      <c r="AR28" s="443"/>
      <c r="AS28" s="441" t="s">
        <v>130</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7195430</v>
      </c>
      <c r="BO28" s="461"/>
      <c r="BP28" s="461"/>
      <c r="BQ28" s="461"/>
      <c r="BR28" s="461"/>
      <c r="BS28" s="461"/>
      <c r="BT28" s="461"/>
      <c r="BU28" s="462"/>
      <c r="BV28" s="460">
        <v>6587363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25</v>
      </c>
      <c r="M29" s="442"/>
      <c r="N29" s="442"/>
      <c r="O29" s="442"/>
      <c r="P29" s="443"/>
      <c r="Q29" s="441">
        <v>6600</v>
      </c>
      <c r="R29" s="442"/>
      <c r="S29" s="442"/>
      <c r="T29" s="442"/>
      <c r="U29" s="442"/>
      <c r="V29" s="443"/>
      <c r="W29" s="508"/>
      <c r="X29" s="509"/>
      <c r="Y29" s="510"/>
      <c r="Z29" s="438" t="s">
        <v>189</v>
      </c>
      <c r="AA29" s="439"/>
      <c r="AB29" s="439"/>
      <c r="AC29" s="439"/>
      <c r="AD29" s="439"/>
      <c r="AE29" s="439"/>
      <c r="AF29" s="439"/>
      <c r="AG29" s="440"/>
      <c r="AH29" s="441">
        <v>1061</v>
      </c>
      <c r="AI29" s="442"/>
      <c r="AJ29" s="442"/>
      <c r="AK29" s="442"/>
      <c r="AL29" s="443"/>
      <c r="AM29" s="441">
        <v>3291812</v>
      </c>
      <c r="AN29" s="442"/>
      <c r="AO29" s="442"/>
      <c r="AP29" s="442"/>
      <c r="AQ29" s="442"/>
      <c r="AR29" s="443"/>
      <c r="AS29" s="441">
        <v>3103</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1080407</v>
      </c>
      <c r="BO29" s="466"/>
      <c r="BP29" s="466"/>
      <c r="BQ29" s="466"/>
      <c r="BR29" s="466"/>
      <c r="BS29" s="466"/>
      <c r="BT29" s="466"/>
      <c r="BU29" s="467"/>
      <c r="BV29" s="465">
        <v>872167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97.2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6848021</v>
      </c>
      <c r="BO30" s="469"/>
      <c r="BP30" s="469"/>
      <c r="BQ30" s="469"/>
      <c r="BR30" s="469"/>
      <c r="BS30" s="469"/>
      <c r="BT30" s="469"/>
      <c r="BU30" s="470"/>
      <c r="BV30" s="468">
        <v>5708017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201</v>
      </c>
      <c r="X33" s="427"/>
      <c r="Y33" s="427"/>
      <c r="Z33" s="427"/>
      <c r="AA33" s="427"/>
      <c r="AB33" s="427"/>
      <c r="AC33" s="427"/>
      <c r="AD33" s="427"/>
      <c r="AE33" s="427"/>
      <c r="AF33" s="427"/>
      <c r="AG33" s="427"/>
      <c r="AH33" s="427"/>
      <c r="AI33" s="427"/>
      <c r="AJ33" s="427"/>
      <c r="AK33" s="427"/>
      <c r="AL33" s="215"/>
      <c r="AM33" s="428" t="s">
        <v>200</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北河内４市リサイクル施設組合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アドバンス寝屋川マネジメント株式会社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公共用地先行取得事業特別会計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枚方寝屋川消防組合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大阪都市競艇企業団</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淀川左岸水防事務組合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大阪府後期高齢者医療広域連合（一般会計）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大阪府後期高齢者医療広域連合（後期高齢者医療特別会計）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大阪広域水道企業団（水道事業会計）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大阪広域水道企業団（工業用水道事業会計）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sPYblZxIOJX1tSHX7x75npjSacpjZSmUY2deDa7Zgw65JU07prbZUddgWCeU3gNyB4rcCB2I5le+OyRuxP+Q==" saltValue="QzF+oPMEEi9q1fb8NZRP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44" t="s">
        <v>544</v>
      </c>
      <c r="D34" s="1244"/>
      <c r="E34" s="1245"/>
      <c r="F34" s="32">
        <v>12.17</v>
      </c>
      <c r="G34" s="33">
        <v>12.33</v>
      </c>
      <c r="H34" s="33">
        <v>12.64</v>
      </c>
      <c r="I34" s="33">
        <v>13.32</v>
      </c>
      <c r="J34" s="34">
        <v>13.48</v>
      </c>
      <c r="K34" s="22"/>
      <c r="L34" s="22"/>
      <c r="M34" s="22"/>
      <c r="N34" s="22"/>
      <c r="O34" s="22"/>
      <c r="P34" s="22"/>
    </row>
    <row r="35" spans="1:16" ht="39" customHeight="1" x14ac:dyDescent="0.15">
      <c r="A35" s="22"/>
      <c r="B35" s="35"/>
      <c r="C35" s="1238" t="s">
        <v>545</v>
      </c>
      <c r="D35" s="1239"/>
      <c r="E35" s="1240"/>
      <c r="F35" s="36">
        <v>2.94</v>
      </c>
      <c r="G35" s="37">
        <v>3.12</v>
      </c>
      <c r="H35" s="37">
        <v>3.38</v>
      </c>
      <c r="I35" s="37">
        <v>3.54</v>
      </c>
      <c r="J35" s="38">
        <v>3.64</v>
      </c>
      <c r="K35" s="22"/>
      <c r="L35" s="22"/>
      <c r="M35" s="22"/>
      <c r="N35" s="22"/>
      <c r="O35" s="22"/>
      <c r="P35" s="22"/>
    </row>
    <row r="36" spans="1:16" ht="39" customHeight="1" x14ac:dyDescent="0.15">
      <c r="A36" s="22"/>
      <c r="B36" s="35"/>
      <c r="C36" s="1238" t="s">
        <v>546</v>
      </c>
      <c r="D36" s="1239"/>
      <c r="E36" s="1240"/>
      <c r="F36" s="36">
        <v>0.86</v>
      </c>
      <c r="G36" s="37">
        <v>1.26</v>
      </c>
      <c r="H36" s="37">
        <v>1.72</v>
      </c>
      <c r="I36" s="37">
        <v>2.16</v>
      </c>
      <c r="J36" s="38">
        <v>2.86</v>
      </c>
      <c r="K36" s="22"/>
      <c r="L36" s="22"/>
      <c r="M36" s="22"/>
      <c r="N36" s="22"/>
      <c r="O36" s="22"/>
      <c r="P36" s="22"/>
    </row>
    <row r="37" spans="1:16" ht="39" customHeight="1" x14ac:dyDescent="0.15">
      <c r="A37" s="22"/>
      <c r="B37" s="35"/>
      <c r="C37" s="1238" t="s">
        <v>547</v>
      </c>
      <c r="D37" s="1239"/>
      <c r="E37" s="1240"/>
      <c r="F37" s="36">
        <v>0.21</v>
      </c>
      <c r="G37" s="37">
        <v>0.42</v>
      </c>
      <c r="H37" s="37">
        <v>1.8</v>
      </c>
      <c r="I37" s="37">
        <v>1.97</v>
      </c>
      <c r="J37" s="38">
        <v>1.18</v>
      </c>
      <c r="K37" s="22"/>
      <c r="L37" s="22"/>
      <c r="M37" s="22"/>
      <c r="N37" s="22"/>
      <c r="O37" s="22"/>
      <c r="P37" s="22"/>
    </row>
    <row r="38" spans="1:16" ht="39" customHeight="1" x14ac:dyDescent="0.15">
      <c r="A38" s="22"/>
      <c r="B38" s="35"/>
      <c r="C38" s="1238" t="s">
        <v>548</v>
      </c>
      <c r="D38" s="1239"/>
      <c r="E38" s="1240"/>
      <c r="F38" s="36">
        <v>0.41</v>
      </c>
      <c r="G38" s="37">
        <v>0.65</v>
      </c>
      <c r="H38" s="37">
        <v>1.1100000000000001</v>
      </c>
      <c r="I38" s="37">
        <v>1.1599999999999999</v>
      </c>
      <c r="J38" s="38">
        <v>0.64</v>
      </c>
      <c r="K38" s="22"/>
      <c r="L38" s="22"/>
      <c r="M38" s="22"/>
      <c r="N38" s="22"/>
      <c r="O38" s="22"/>
      <c r="P38" s="22"/>
    </row>
    <row r="39" spans="1:16" ht="39" customHeight="1" x14ac:dyDescent="0.15">
      <c r="A39" s="22"/>
      <c r="B39" s="35"/>
      <c r="C39" s="1238" t="s">
        <v>549</v>
      </c>
      <c r="D39" s="1239"/>
      <c r="E39" s="1240"/>
      <c r="F39" s="36">
        <v>0.3</v>
      </c>
      <c r="G39" s="37">
        <v>0.31</v>
      </c>
      <c r="H39" s="37">
        <v>0.33</v>
      </c>
      <c r="I39" s="37">
        <v>0.36</v>
      </c>
      <c r="J39" s="38">
        <v>0.37</v>
      </c>
      <c r="K39" s="22"/>
      <c r="L39" s="22"/>
      <c r="M39" s="22"/>
      <c r="N39" s="22"/>
      <c r="O39" s="22"/>
      <c r="P39" s="22"/>
    </row>
    <row r="40" spans="1:16" ht="39" customHeight="1" x14ac:dyDescent="0.15">
      <c r="A40" s="22"/>
      <c r="B40" s="35"/>
      <c r="C40" s="1238" t="s">
        <v>550</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551</v>
      </c>
      <c r="D42" s="1239"/>
      <c r="E42" s="1240"/>
      <c r="F42" s="36" t="s">
        <v>498</v>
      </c>
      <c r="G42" s="37" t="s">
        <v>498</v>
      </c>
      <c r="H42" s="37" t="s">
        <v>498</v>
      </c>
      <c r="I42" s="37" t="s">
        <v>498</v>
      </c>
      <c r="J42" s="38" t="s">
        <v>498</v>
      </c>
      <c r="K42" s="22"/>
      <c r="L42" s="22"/>
      <c r="M42" s="22"/>
      <c r="N42" s="22"/>
      <c r="O42" s="22"/>
      <c r="P42" s="22"/>
    </row>
    <row r="43" spans="1:16" ht="39" customHeight="1" thickBot="1" x14ac:dyDescent="0.2">
      <c r="A43" s="22"/>
      <c r="B43" s="40"/>
      <c r="C43" s="1241" t="s">
        <v>552</v>
      </c>
      <c r="D43" s="1242"/>
      <c r="E43" s="124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Mb0uILayht3pOXXaCU/kb1hlxewqAqEE3ZUARt9tb4+6n9uSG8TZdqiDa3OrnGyyd/cITNQUs2TUZETL4MvuA==" saltValue="Jnq9CmDEmuIUKtIhTrxv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7058</v>
      </c>
      <c r="L45" s="60">
        <v>6794</v>
      </c>
      <c r="M45" s="60">
        <v>7817</v>
      </c>
      <c r="N45" s="60">
        <v>6359</v>
      </c>
      <c r="O45" s="61">
        <v>6587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498</v>
      </c>
      <c r="L46" s="64" t="s">
        <v>498</v>
      </c>
      <c r="M46" s="64" t="s">
        <v>498</v>
      </c>
      <c r="N46" s="64" t="s">
        <v>498</v>
      </c>
      <c r="O46" s="65" t="s">
        <v>498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498</v>
      </c>
      <c r="L47" s="64" t="s">
        <v>498</v>
      </c>
      <c r="M47" s="64" t="s">
        <v>498</v>
      </c>
      <c r="N47" s="64" t="s">
        <v>498</v>
      </c>
      <c r="O47" s="65" t="s">
        <v>498</v>
      </c>
      <c r="P47" s="48"/>
      <c r="Q47" s="48"/>
      <c r="R47" s="48"/>
      <c r="S47" s="48"/>
      <c r="T47" s="48"/>
      <c r="U47" s="48"/>
    </row>
    <row r="48" spans="1:21" ht="30.75" customHeight="1" x14ac:dyDescent="0.15">
      <c r="A48" s="48"/>
      <c r="B48" s="1266"/>
      <c r="C48" s="1267"/>
      <c r="D48" s="62"/>
      <c r="E48" s="1248" t="s">
        <v>15</v>
      </c>
      <c r="F48" s="1248"/>
      <c r="G48" s="1248"/>
      <c r="H48" s="1248"/>
      <c r="I48" s="1248"/>
      <c r="J48" s="1249"/>
      <c r="K48" s="63">
        <v>1272</v>
      </c>
      <c r="L48" s="64">
        <v>1186</v>
      </c>
      <c r="M48" s="64">
        <v>1255</v>
      </c>
      <c r="N48" s="64">
        <v>1207</v>
      </c>
      <c r="O48" s="65">
        <v>1159</v>
      </c>
      <c r="P48" s="48"/>
      <c r="Q48" s="48"/>
      <c r="R48" s="48"/>
      <c r="S48" s="48"/>
      <c r="T48" s="48"/>
      <c r="U48" s="48"/>
    </row>
    <row r="49" spans="1:21" ht="30.75" customHeight="1" x14ac:dyDescent="0.15">
      <c r="A49" s="48"/>
      <c r="B49" s="1266"/>
      <c r="C49" s="1267"/>
      <c r="D49" s="62"/>
      <c r="E49" s="1248" t="s">
        <v>16</v>
      </c>
      <c r="F49" s="1248"/>
      <c r="G49" s="1248"/>
      <c r="H49" s="1248"/>
      <c r="I49" s="1248"/>
      <c r="J49" s="1249"/>
      <c r="K49" s="63">
        <v>149</v>
      </c>
      <c r="L49" s="64">
        <v>154</v>
      </c>
      <c r="M49" s="64">
        <v>159</v>
      </c>
      <c r="N49" s="64">
        <v>255</v>
      </c>
      <c r="O49" s="65">
        <v>276</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498</v>
      </c>
      <c r="L50" s="64" t="s">
        <v>498</v>
      </c>
      <c r="M50" s="64" t="s">
        <v>498</v>
      </c>
      <c r="N50" s="64" t="s">
        <v>498</v>
      </c>
      <c r="O50" s="65" t="s">
        <v>498</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0</v>
      </c>
      <c r="M51" s="64">
        <v>6</v>
      </c>
      <c r="N51" s="64">
        <v>4</v>
      </c>
      <c r="O51" s="65">
        <v>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7870</v>
      </c>
      <c r="L52" s="64">
        <v>7812</v>
      </c>
      <c r="M52" s="64">
        <v>7664</v>
      </c>
      <c r="N52" s="64">
        <v>7652</v>
      </c>
      <c r="O52" s="65">
        <v>7583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610</v>
      </c>
      <c r="L53" s="69">
        <v>322</v>
      </c>
      <c r="M53" s="69">
        <v>1573</v>
      </c>
      <c r="N53" s="69">
        <v>173</v>
      </c>
      <c r="O53" s="70">
        <v>441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498</v>
      </c>
      <c r="L57" s="83" t="s">
        <v>498</v>
      </c>
      <c r="M57" s="83" t="s">
        <v>498</v>
      </c>
      <c r="N57" s="83" t="s">
        <v>498</v>
      </c>
      <c r="O57" s="84" t="s">
        <v>498</v>
      </c>
    </row>
    <row r="58" spans="1:21" ht="31.5" customHeight="1" thickBot="1" x14ac:dyDescent="0.2">
      <c r="B58" s="1256"/>
      <c r="C58" s="1257"/>
      <c r="D58" s="1261" t="s">
        <v>27</v>
      </c>
      <c r="E58" s="1262"/>
      <c r="F58" s="1262"/>
      <c r="G58" s="1262"/>
      <c r="H58" s="1262"/>
      <c r="I58" s="1262"/>
      <c r="J58" s="1263"/>
      <c r="K58" s="85" t="s">
        <v>498</v>
      </c>
      <c r="L58" s="86" t="s">
        <v>498</v>
      </c>
      <c r="M58" s="86" t="s">
        <v>498</v>
      </c>
      <c r="N58" s="86" t="s">
        <v>498</v>
      </c>
      <c r="O58" s="87" t="s">
        <v>498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VltfauxL2J2cI9b3AlatKG5Wzt2dVPlqEzNybe9tq14WyodHdKrRyf/ergCQmU31lFN20O+D9B0PkSCK71hQ==" saltValue="FKTeKanxNRZVpW8wAu8U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539</v>
      </c>
      <c r="J40" s="99" t="s">
        <v>540</v>
      </c>
      <c r="K40" s="99" t="s">
        <v>541</v>
      </c>
      <c r="L40" s="99" t="s">
        <v>542</v>
      </c>
      <c r="M40" s="100" t="s">
        <v>543</v>
      </c>
    </row>
    <row r="41" spans="2:13" ht="27.75" customHeight="1" x14ac:dyDescent="0.15">
      <c r="B41" s="1284" t="s">
        <v>30</v>
      </c>
      <c r="C41" s="1285"/>
      <c r="D41" s="101"/>
      <c r="E41" s="1286" t="s">
        <v>31</v>
      </c>
      <c r="F41" s="1286"/>
      <c r="G41" s="1286"/>
      <c r="H41" s="1287"/>
      <c r="I41" s="102">
        <v>63322</v>
      </c>
      <c r="J41" s="103">
        <v>61143</v>
      </c>
      <c r="K41" s="103">
        <v>60788</v>
      </c>
      <c r="L41" s="103">
        <v>63476</v>
      </c>
      <c r="M41" s="104">
        <v>62106</v>
      </c>
    </row>
    <row r="42" spans="2:13" ht="27.75" customHeight="1" x14ac:dyDescent="0.15">
      <c r="B42" s="1274"/>
      <c r="C42" s="1275"/>
      <c r="D42" s="105"/>
      <c r="E42" s="1278" t="s">
        <v>32</v>
      </c>
      <c r="F42" s="1278"/>
      <c r="G42" s="1278"/>
      <c r="H42" s="1279"/>
      <c r="I42" s="106" t="s">
        <v>498</v>
      </c>
      <c r="J42" s="107" t="s">
        <v>498</v>
      </c>
      <c r="K42" s="107" t="s">
        <v>498</v>
      </c>
      <c r="L42" s="107" t="s">
        <v>498</v>
      </c>
      <c r="M42" s="108" t="s">
        <v>498</v>
      </c>
    </row>
    <row r="43" spans="2:13" ht="27.75" customHeight="1" x14ac:dyDescent="0.15">
      <c r="B43" s="1274"/>
      <c r="C43" s="1275"/>
      <c r="D43" s="105"/>
      <c r="E43" s="1278" t="s">
        <v>33</v>
      </c>
      <c r="F43" s="1278"/>
      <c r="G43" s="1278"/>
      <c r="H43" s="1279"/>
      <c r="I43" s="106">
        <v>18516</v>
      </c>
      <c r="J43" s="107">
        <v>16900</v>
      </c>
      <c r="K43" s="107">
        <v>16260</v>
      </c>
      <c r="L43" s="107">
        <v>15537</v>
      </c>
      <c r="M43" s="108">
        <v>15098</v>
      </c>
    </row>
    <row r="44" spans="2:13" ht="27.75" customHeight="1" x14ac:dyDescent="0.15">
      <c r="B44" s="1274"/>
      <c r="C44" s="1275"/>
      <c r="D44" s="105"/>
      <c r="E44" s="1278" t="s">
        <v>34</v>
      </c>
      <c r="F44" s="1278"/>
      <c r="G44" s="1278"/>
      <c r="H44" s="1279"/>
      <c r="I44" s="106">
        <v>1775</v>
      </c>
      <c r="J44" s="107">
        <v>2043</v>
      </c>
      <c r="K44" s="107">
        <v>1991</v>
      </c>
      <c r="L44" s="107">
        <v>1829</v>
      </c>
      <c r="M44" s="108">
        <v>1607</v>
      </c>
    </row>
    <row r="45" spans="2:13" ht="27.75" customHeight="1" x14ac:dyDescent="0.15">
      <c r="B45" s="1274"/>
      <c r="C45" s="1275"/>
      <c r="D45" s="105"/>
      <c r="E45" s="1278" t="s">
        <v>35</v>
      </c>
      <c r="F45" s="1278"/>
      <c r="G45" s="1278"/>
      <c r="H45" s="1279"/>
      <c r="I45" s="106">
        <v>9080</v>
      </c>
      <c r="J45" s="107">
        <v>8566</v>
      </c>
      <c r="K45" s="107">
        <v>8332</v>
      </c>
      <c r="L45" s="107">
        <v>7609</v>
      </c>
      <c r="M45" s="108">
        <v>7407</v>
      </c>
    </row>
    <row r="46" spans="2:13" ht="27.75" customHeight="1" x14ac:dyDescent="0.15">
      <c r="B46" s="1274"/>
      <c r="C46" s="1275"/>
      <c r="D46" s="109"/>
      <c r="E46" s="1278" t="s">
        <v>36</v>
      </c>
      <c r="F46" s="1278"/>
      <c r="G46" s="1278"/>
      <c r="H46" s="1279"/>
      <c r="I46" s="106">
        <v>2</v>
      </c>
      <c r="J46" s="107">
        <v>2</v>
      </c>
      <c r="K46" s="107">
        <v>1</v>
      </c>
      <c r="L46" s="107">
        <v>3</v>
      </c>
      <c r="M46" s="108">
        <v>4</v>
      </c>
    </row>
    <row r="47" spans="2:13" ht="27.75" customHeight="1" x14ac:dyDescent="0.15">
      <c r="B47" s="1274"/>
      <c r="C47" s="1275"/>
      <c r="D47" s="110"/>
      <c r="E47" s="1288" t="s">
        <v>37</v>
      </c>
      <c r="F47" s="1289"/>
      <c r="G47" s="1289"/>
      <c r="H47" s="1290"/>
      <c r="I47" s="106" t="s">
        <v>498</v>
      </c>
      <c r="J47" s="107" t="s">
        <v>498</v>
      </c>
      <c r="K47" s="107" t="s">
        <v>498</v>
      </c>
      <c r="L47" s="107" t="s">
        <v>498</v>
      </c>
      <c r="M47" s="108" t="s">
        <v>498</v>
      </c>
    </row>
    <row r="48" spans="2:13" ht="27.75" customHeight="1" x14ac:dyDescent="0.15">
      <c r="B48" s="1274"/>
      <c r="C48" s="1275"/>
      <c r="D48" s="105"/>
      <c r="E48" s="1278" t="s">
        <v>38</v>
      </c>
      <c r="F48" s="1278"/>
      <c r="G48" s="1278"/>
      <c r="H48" s="1279"/>
      <c r="I48" s="106" t="s">
        <v>498</v>
      </c>
      <c r="J48" s="107" t="s">
        <v>498</v>
      </c>
      <c r="K48" s="107" t="s">
        <v>498</v>
      </c>
      <c r="L48" s="107" t="s">
        <v>498</v>
      </c>
      <c r="M48" s="108" t="s">
        <v>498</v>
      </c>
    </row>
    <row r="49" spans="2:13" ht="27.75" customHeight="1" x14ac:dyDescent="0.15">
      <c r="B49" s="1276"/>
      <c r="C49" s="1277"/>
      <c r="D49" s="105"/>
      <c r="E49" s="1278" t="s">
        <v>39</v>
      </c>
      <c r="F49" s="1278"/>
      <c r="G49" s="1278"/>
      <c r="H49" s="1279"/>
      <c r="I49" s="106" t="s">
        <v>498</v>
      </c>
      <c r="J49" s="107" t="s">
        <v>498</v>
      </c>
      <c r="K49" s="107" t="s">
        <v>498</v>
      </c>
      <c r="L49" s="107" t="s">
        <v>498</v>
      </c>
      <c r="M49" s="108" t="s">
        <v>498</v>
      </c>
    </row>
    <row r="50" spans="2:13" ht="27.75" customHeight="1" x14ac:dyDescent="0.15">
      <c r="B50" s="1272" t="s">
        <v>40</v>
      </c>
      <c r="C50" s="1273"/>
      <c r="D50" s="111"/>
      <c r="E50" s="1278" t="s">
        <v>41</v>
      </c>
      <c r="F50" s="1278"/>
      <c r="G50" s="1278"/>
      <c r="H50" s="1279"/>
      <c r="I50" s="106">
        <v>10733</v>
      </c>
      <c r="J50" s="107">
        <v>12706</v>
      </c>
      <c r="K50" s="107">
        <v>12646</v>
      </c>
      <c r="L50" s="107">
        <v>15218</v>
      </c>
      <c r="M50" s="108">
        <v>17679</v>
      </c>
    </row>
    <row r="51" spans="2:13" ht="27.75" customHeight="1" x14ac:dyDescent="0.15">
      <c r="B51" s="1274"/>
      <c r="C51" s="1275"/>
      <c r="D51" s="105"/>
      <c r="E51" s="1278" t="s">
        <v>42</v>
      </c>
      <c r="F51" s="1278"/>
      <c r="G51" s="1278"/>
      <c r="H51" s="1279"/>
      <c r="I51" s="106">
        <v>17505</v>
      </c>
      <c r="J51" s="107">
        <v>17881</v>
      </c>
      <c r="K51" s="107">
        <v>19937</v>
      </c>
      <c r="L51" s="107">
        <v>21302</v>
      </c>
      <c r="M51" s="108">
        <v>21045</v>
      </c>
    </row>
    <row r="52" spans="2:13" ht="27.75" customHeight="1" x14ac:dyDescent="0.15">
      <c r="B52" s="1276"/>
      <c r="C52" s="1277"/>
      <c r="D52" s="105"/>
      <c r="E52" s="1278" t="s">
        <v>43</v>
      </c>
      <c r="F52" s="1278"/>
      <c r="G52" s="1278"/>
      <c r="H52" s="1279"/>
      <c r="I52" s="106">
        <v>72712</v>
      </c>
      <c r="J52" s="107">
        <v>73126</v>
      </c>
      <c r="K52" s="107">
        <v>74208</v>
      </c>
      <c r="L52" s="107">
        <v>75372</v>
      </c>
      <c r="M52" s="108">
        <v>75486</v>
      </c>
    </row>
    <row r="53" spans="2:13" ht="27.75" customHeight="1" thickBot="1" x14ac:dyDescent="0.2">
      <c r="B53" s="1280" t="s">
        <v>44</v>
      </c>
      <c r="C53" s="1281"/>
      <c r="D53" s="112"/>
      <c r="E53" s="1282" t="s">
        <v>45</v>
      </c>
      <c r="F53" s="1282"/>
      <c r="G53" s="1282"/>
      <c r="H53" s="1283"/>
      <c r="I53" s="113">
        <v>-8255</v>
      </c>
      <c r="J53" s="114">
        <v>-15060</v>
      </c>
      <c r="K53" s="114">
        <v>-19419</v>
      </c>
      <c r="L53" s="114">
        <v>-23438</v>
      </c>
      <c r="M53" s="115">
        <v>-27988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AS9k3mZ0uTEvuVFmim0QpbYZQg2LPsrgNRT5C3tudpPllMmBeIOGe4TZTd0WX8Rnl8k0GIN9ys9gUKAgKVfMQ==" saltValue="TJk65or5ez9Jz24hyUSB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541</v>
      </c>
      <c r="G54" s="124" t="s">
        <v>542</v>
      </c>
      <c r="H54" s="125" t="s">
        <v>543</v>
      </c>
    </row>
    <row r="55" spans="2:8" ht="52.5" customHeight="1" x14ac:dyDescent="0.15">
      <c r="B55" s="126"/>
      <c r="C55" s="1299" t="s">
        <v>48</v>
      </c>
      <c r="D55" s="1299"/>
      <c r="E55" s="1300"/>
      <c r="F55" s="127">
        <v>5567</v>
      </c>
      <c r="G55" s="127">
        <v>6587</v>
      </c>
      <c r="H55" s="128">
        <v>7195</v>
      </c>
    </row>
    <row r="56" spans="2:8" ht="52.5" customHeight="1" x14ac:dyDescent="0.15">
      <c r="B56" s="129"/>
      <c r="C56" s="1301" t="s">
        <v>49</v>
      </c>
      <c r="D56" s="1301"/>
      <c r="E56" s="1302"/>
      <c r="F56" s="130">
        <v>284</v>
      </c>
      <c r="G56" s="130">
        <v>872</v>
      </c>
      <c r="H56" s="131">
        <v>1080</v>
      </c>
    </row>
    <row r="57" spans="2:8" ht="53.25" customHeight="1" x14ac:dyDescent="0.15">
      <c r="B57" s="129"/>
      <c r="C57" s="1303" t="s">
        <v>50</v>
      </c>
      <c r="D57" s="1303"/>
      <c r="E57" s="1304"/>
      <c r="F57" s="132">
        <v>6208</v>
      </c>
      <c r="G57" s="132">
        <v>5708</v>
      </c>
      <c r="H57" s="133">
        <v>6848</v>
      </c>
    </row>
    <row r="58" spans="2:8" ht="45.75" customHeight="1" x14ac:dyDescent="0.15">
      <c r="B58" s="134"/>
      <c r="C58" s="1291" t="s">
        <v>571</v>
      </c>
      <c r="D58" s="1292"/>
      <c r="E58" s="1293"/>
      <c r="F58" s="135">
        <v>2739</v>
      </c>
      <c r="G58" s="135">
        <v>2272</v>
      </c>
      <c r="H58" s="136">
        <v>3189</v>
      </c>
    </row>
    <row r="59" spans="2:8" ht="45.75" customHeight="1" x14ac:dyDescent="0.15">
      <c r="B59" s="134"/>
      <c r="C59" s="1291" t="s">
        <v>572</v>
      </c>
      <c r="D59" s="1292"/>
      <c r="E59" s="1293"/>
      <c r="F59" s="135">
        <v>431</v>
      </c>
      <c r="G59" s="135">
        <v>564</v>
      </c>
      <c r="H59" s="136">
        <v>705</v>
      </c>
    </row>
    <row r="60" spans="2:8" ht="45.75" customHeight="1" x14ac:dyDescent="0.15">
      <c r="B60" s="134"/>
      <c r="C60" s="1291" t="s">
        <v>573</v>
      </c>
      <c r="D60" s="1292"/>
      <c r="E60" s="1293"/>
      <c r="F60" s="135">
        <v>678</v>
      </c>
      <c r="G60" s="135">
        <v>678</v>
      </c>
      <c r="H60" s="136">
        <v>680</v>
      </c>
    </row>
    <row r="61" spans="2:8" ht="45.75" customHeight="1" x14ac:dyDescent="0.15">
      <c r="B61" s="134"/>
      <c r="C61" s="1291" t="s">
        <v>574</v>
      </c>
      <c r="D61" s="1292"/>
      <c r="E61" s="1293"/>
      <c r="F61" s="135">
        <v>322</v>
      </c>
      <c r="G61" s="135">
        <v>322</v>
      </c>
      <c r="H61" s="136">
        <v>529</v>
      </c>
    </row>
    <row r="62" spans="2:8" ht="45.75" customHeight="1" thickBot="1" x14ac:dyDescent="0.2">
      <c r="B62" s="137"/>
      <c r="C62" s="1294" t="s">
        <v>575</v>
      </c>
      <c r="D62" s="1295"/>
      <c r="E62" s="1296"/>
      <c r="F62" s="138">
        <v>427</v>
      </c>
      <c r="G62" s="138">
        <v>427</v>
      </c>
      <c r="H62" s="139">
        <v>428</v>
      </c>
    </row>
    <row r="63" spans="2:8" ht="52.5" customHeight="1" thickBot="1" x14ac:dyDescent="0.2">
      <c r="B63" s="140"/>
      <c r="C63" s="1297" t="s">
        <v>51</v>
      </c>
      <c r="D63" s="1297"/>
      <c r="E63" s="1298"/>
      <c r="F63" s="141">
        <v>12059</v>
      </c>
      <c r="G63" s="141">
        <v>13168</v>
      </c>
      <c r="H63" s="142">
        <v>15124</v>
      </c>
    </row>
    <row r="64" spans="2:8" ht="15" customHeight="1" x14ac:dyDescent="0.15"/>
    <row r="65" ht="0" hidden="1" customHeight="1" x14ac:dyDescent="0.15"/>
    <row r="66" ht="0" hidden="1" customHeight="1" x14ac:dyDescent="0.15"/>
  </sheetData>
  <sheetProtection algorithmName="SHA-512" hashValue="aLUbYfX84X0k9mjHBKPHcG385kmc8XN4TuSbMfV2NGv0R2OwV6otnGPw1ur6WyeblSxNytBI683uVqny5RmpLA==" saltValue="xdFfMG1QFiVcOj/A6B2/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578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579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580</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539</v>
      </c>
      <c r="BQ50" s="1318"/>
      <c r="BR50" s="1318"/>
      <c r="BS50" s="1318"/>
      <c r="BT50" s="1318"/>
      <c r="BU50" s="1318"/>
      <c r="BV50" s="1318"/>
      <c r="BW50" s="1318"/>
      <c r="BX50" s="1318" t="s">
        <v>540</v>
      </c>
      <c r="BY50" s="1318"/>
      <c r="BZ50" s="1318"/>
      <c r="CA50" s="1318"/>
      <c r="CB50" s="1318"/>
      <c r="CC50" s="1318"/>
      <c r="CD50" s="1318"/>
      <c r="CE50" s="1318"/>
      <c r="CF50" s="1318" t="s">
        <v>541</v>
      </c>
      <c r="CG50" s="1318"/>
      <c r="CH50" s="1318"/>
      <c r="CI50" s="1318"/>
      <c r="CJ50" s="1318"/>
      <c r="CK50" s="1318"/>
      <c r="CL50" s="1318"/>
      <c r="CM50" s="1318"/>
      <c r="CN50" s="1318" t="s">
        <v>542</v>
      </c>
      <c r="CO50" s="1318"/>
      <c r="CP50" s="1318"/>
      <c r="CQ50" s="1318"/>
      <c r="CR50" s="1318"/>
      <c r="CS50" s="1318"/>
      <c r="CT50" s="1318"/>
      <c r="CU50" s="1318"/>
      <c r="CV50" s="1318" t="s">
        <v>543</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581</v>
      </c>
      <c r="AO51" s="1321"/>
      <c r="AP51" s="1321"/>
      <c r="AQ51" s="1321"/>
      <c r="AR51" s="1321"/>
      <c r="AS51" s="1321"/>
      <c r="AT51" s="1321"/>
      <c r="AU51" s="1321"/>
      <c r="AV51" s="1321"/>
      <c r="AW51" s="1321"/>
      <c r="AX51" s="1321"/>
      <c r="AY51" s="1321"/>
      <c r="AZ51" s="1321"/>
      <c r="BA51" s="1321"/>
      <c r="BB51" s="1321" t="s">
        <v>582</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583</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67.2</v>
      </c>
      <c r="BY53" s="1319"/>
      <c r="BZ53" s="1319"/>
      <c r="CA53" s="1319"/>
      <c r="CB53" s="1319"/>
      <c r="CC53" s="1319"/>
      <c r="CD53" s="1319"/>
      <c r="CE53" s="1319"/>
      <c r="CF53" s="1319">
        <v>68.5</v>
      </c>
      <c r="CG53" s="1319"/>
      <c r="CH53" s="1319"/>
      <c r="CI53" s="1319"/>
      <c r="CJ53" s="1319"/>
      <c r="CK53" s="1319"/>
      <c r="CL53" s="1319"/>
      <c r="CM53" s="1319"/>
      <c r="CN53" s="1319">
        <v>64.099999999999994</v>
      </c>
      <c r="CO53" s="1319"/>
      <c r="CP53" s="1319"/>
      <c r="CQ53" s="1319"/>
      <c r="CR53" s="1319"/>
      <c r="CS53" s="1319"/>
      <c r="CT53" s="1319"/>
      <c r="CU53" s="1319"/>
      <c r="CV53" s="1319">
        <v>65.7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584</v>
      </c>
      <c r="AO55" s="1318"/>
      <c r="AP55" s="1318"/>
      <c r="AQ55" s="1318"/>
      <c r="AR55" s="1318"/>
      <c r="AS55" s="1318"/>
      <c r="AT55" s="1318"/>
      <c r="AU55" s="1318"/>
      <c r="AV55" s="1318"/>
      <c r="AW55" s="1318"/>
      <c r="AX55" s="1318"/>
      <c r="AY55" s="1318"/>
      <c r="AZ55" s="1318"/>
      <c r="BA55" s="1318"/>
      <c r="BB55" s="1321" t="s">
        <v>582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37.4</v>
      </c>
      <c r="BY55" s="1319"/>
      <c r="BZ55" s="1319"/>
      <c r="CA55" s="1319"/>
      <c r="CB55" s="1319"/>
      <c r="CC55" s="1319"/>
      <c r="CD55" s="1319"/>
      <c r="CE55" s="1319"/>
      <c r="CF55" s="1319">
        <v>31</v>
      </c>
      <c r="CG55" s="1319"/>
      <c r="CH55" s="1319"/>
      <c r="CI55" s="1319"/>
      <c r="CJ55" s="1319"/>
      <c r="CK55" s="1319"/>
      <c r="CL55" s="1319"/>
      <c r="CM55" s="1319"/>
      <c r="CN55" s="1319">
        <v>30</v>
      </c>
      <c r="CO55" s="1319"/>
      <c r="CP55" s="1319"/>
      <c r="CQ55" s="1319"/>
      <c r="CR55" s="1319"/>
      <c r="CS55" s="1319"/>
      <c r="CT55" s="1319"/>
      <c r="CU55" s="1319"/>
      <c r="CV55" s="1319">
        <v>23.1</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583</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54.4</v>
      </c>
      <c r="BY57" s="1319"/>
      <c r="BZ57" s="1319"/>
      <c r="CA57" s="1319"/>
      <c r="CB57" s="1319"/>
      <c r="CC57" s="1319"/>
      <c r="CD57" s="1319"/>
      <c r="CE57" s="1319"/>
      <c r="CF57" s="1319">
        <v>57.4</v>
      </c>
      <c r="CG57" s="1319"/>
      <c r="CH57" s="1319"/>
      <c r="CI57" s="1319"/>
      <c r="CJ57" s="1319"/>
      <c r="CK57" s="1319"/>
      <c r="CL57" s="1319"/>
      <c r="CM57" s="1319"/>
      <c r="CN57" s="1319">
        <v>58.3</v>
      </c>
      <c r="CO57" s="1319"/>
      <c r="CP57" s="1319"/>
      <c r="CQ57" s="1319"/>
      <c r="CR57" s="1319"/>
      <c r="CS57" s="1319"/>
      <c r="CT57" s="1319"/>
      <c r="CU57" s="1319"/>
      <c r="CV57" s="1319">
        <v>60.3</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585</v>
      </c>
    </row>
    <row r="64" spans="1:109" x14ac:dyDescent="0.15">
      <c r="B64" s="394"/>
      <c r="G64" s="401"/>
      <c r="I64" s="414"/>
      <c r="J64" s="414"/>
      <c r="K64" s="414"/>
      <c r="L64" s="414"/>
      <c r="M64" s="414"/>
      <c r="N64" s="415"/>
      <c r="AM64" s="401"/>
      <c r="AN64" s="401" t="s">
        <v>578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15">
      <c r="B65" s="394"/>
      <c r="AN65" s="1305" t="s">
        <v>586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580</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539</v>
      </c>
      <c r="BQ72" s="1318"/>
      <c r="BR72" s="1318"/>
      <c r="BS72" s="1318"/>
      <c r="BT72" s="1318"/>
      <c r="BU72" s="1318"/>
      <c r="BV72" s="1318"/>
      <c r="BW72" s="1318"/>
      <c r="BX72" s="1318" t="s">
        <v>540</v>
      </c>
      <c r="BY72" s="1318"/>
      <c r="BZ72" s="1318"/>
      <c r="CA72" s="1318"/>
      <c r="CB72" s="1318"/>
      <c r="CC72" s="1318"/>
      <c r="CD72" s="1318"/>
      <c r="CE72" s="1318"/>
      <c r="CF72" s="1318" t="s">
        <v>541</v>
      </c>
      <c r="CG72" s="1318"/>
      <c r="CH72" s="1318"/>
      <c r="CI72" s="1318"/>
      <c r="CJ72" s="1318"/>
      <c r="CK72" s="1318"/>
      <c r="CL72" s="1318"/>
      <c r="CM72" s="1318"/>
      <c r="CN72" s="1318" t="s">
        <v>542</v>
      </c>
      <c r="CO72" s="1318"/>
      <c r="CP72" s="1318"/>
      <c r="CQ72" s="1318"/>
      <c r="CR72" s="1318"/>
      <c r="CS72" s="1318"/>
      <c r="CT72" s="1318"/>
      <c r="CU72" s="1318"/>
      <c r="CV72" s="1318" t="s">
        <v>543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581</v>
      </c>
      <c r="AO73" s="1321"/>
      <c r="AP73" s="1321"/>
      <c r="AQ73" s="1321"/>
      <c r="AR73" s="1321"/>
      <c r="AS73" s="1321"/>
      <c r="AT73" s="1321"/>
      <c r="AU73" s="1321"/>
      <c r="AV73" s="1321"/>
      <c r="AW73" s="1321"/>
      <c r="AX73" s="1321"/>
      <c r="AY73" s="1321"/>
      <c r="AZ73" s="1321"/>
      <c r="BA73" s="1321"/>
      <c r="BB73" s="1321" t="s">
        <v>582</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587</v>
      </c>
      <c r="BC75" s="1321"/>
      <c r="BD75" s="1321"/>
      <c r="BE75" s="1321"/>
      <c r="BF75" s="1321"/>
      <c r="BG75" s="1321"/>
      <c r="BH75" s="1321"/>
      <c r="BI75" s="1321"/>
      <c r="BJ75" s="1321"/>
      <c r="BK75" s="1321"/>
      <c r="BL75" s="1321"/>
      <c r="BM75" s="1321"/>
      <c r="BN75" s="1321"/>
      <c r="BO75" s="1321"/>
      <c r="BP75" s="1319">
        <v>2.9</v>
      </c>
      <c r="BQ75" s="1319"/>
      <c r="BR75" s="1319"/>
      <c r="BS75" s="1319"/>
      <c r="BT75" s="1319"/>
      <c r="BU75" s="1319"/>
      <c r="BV75" s="1319"/>
      <c r="BW75" s="1319"/>
      <c r="BX75" s="1319">
        <v>1.9</v>
      </c>
      <c r="BY75" s="1319"/>
      <c r="BZ75" s="1319"/>
      <c r="CA75" s="1319"/>
      <c r="CB75" s="1319"/>
      <c r="CC75" s="1319"/>
      <c r="CD75" s="1319"/>
      <c r="CE75" s="1319"/>
      <c r="CF75" s="1319">
        <v>2.1</v>
      </c>
      <c r="CG75" s="1319"/>
      <c r="CH75" s="1319"/>
      <c r="CI75" s="1319"/>
      <c r="CJ75" s="1319"/>
      <c r="CK75" s="1319"/>
      <c r="CL75" s="1319"/>
      <c r="CM75" s="1319"/>
      <c r="CN75" s="1319">
        <v>1.7</v>
      </c>
      <c r="CO75" s="1319"/>
      <c r="CP75" s="1319"/>
      <c r="CQ75" s="1319"/>
      <c r="CR75" s="1319"/>
      <c r="CS75" s="1319"/>
      <c r="CT75" s="1319"/>
      <c r="CU75" s="1319"/>
      <c r="CV75" s="1319">
        <v>1.8</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584</v>
      </c>
      <c r="AO77" s="1318"/>
      <c r="AP77" s="1318"/>
      <c r="AQ77" s="1318"/>
      <c r="AR77" s="1318"/>
      <c r="AS77" s="1318"/>
      <c r="AT77" s="1318"/>
      <c r="AU77" s="1318"/>
      <c r="AV77" s="1318"/>
      <c r="AW77" s="1318"/>
      <c r="AX77" s="1318"/>
      <c r="AY77" s="1318"/>
      <c r="AZ77" s="1318"/>
      <c r="BA77" s="1318"/>
      <c r="BB77" s="1321" t="s">
        <v>582</v>
      </c>
      <c r="BC77" s="1321"/>
      <c r="BD77" s="1321"/>
      <c r="BE77" s="1321"/>
      <c r="BF77" s="1321"/>
      <c r="BG77" s="1321"/>
      <c r="BH77" s="1321"/>
      <c r="BI77" s="1321"/>
      <c r="BJ77" s="1321"/>
      <c r="BK77" s="1321"/>
      <c r="BL77" s="1321"/>
      <c r="BM77" s="1321"/>
      <c r="BN77" s="1321"/>
      <c r="BO77" s="1321"/>
      <c r="BP77" s="1319">
        <v>45.1</v>
      </c>
      <c r="BQ77" s="1319"/>
      <c r="BR77" s="1319"/>
      <c r="BS77" s="1319"/>
      <c r="BT77" s="1319"/>
      <c r="BU77" s="1319"/>
      <c r="BV77" s="1319"/>
      <c r="BW77" s="1319"/>
      <c r="BX77" s="1319">
        <v>37.4</v>
      </c>
      <c r="BY77" s="1319"/>
      <c r="BZ77" s="1319"/>
      <c r="CA77" s="1319"/>
      <c r="CB77" s="1319"/>
      <c r="CC77" s="1319"/>
      <c r="CD77" s="1319"/>
      <c r="CE77" s="1319"/>
      <c r="CF77" s="1319">
        <v>31</v>
      </c>
      <c r="CG77" s="1319"/>
      <c r="CH77" s="1319"/>
      <c r="CI77" s="1319"/>
      <c r="CJ77" s="1319"/>
      <c r="CK77" s="1319"/>
      <c r="CL77" s="1319"/>
      <c r="CM77" s="1319"/>
      <c r="CN77" s="1319">
        <v>30</v>
      </c>
      <c r="CO77" s="1319"/>
      <c r="CP77" s="1319"/>
      <c r="CQ77" s="1319"/>
      <c r="CR77" s="1319"/>
      <c r="CS77" s="1319"/>
      <c r="CT77" s="1319"/>
      <c r="CU77" s="1319"/>
      <c r="CV77" s="1319">
        <v>23.1</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587</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6.3</v>
      </c>
      <c r="BY79" s="1319"/>
      <c r="BZ79" s="1319"/>
      <c r="CA79" s="1319"/>
      <c r="CB79" s="1319"/>
      <c r="CC79" s="1319"/>
      <c r="CD79" s="1319"/>
      <c r="CE79" s="1319"/>
      <c r="CF79" s="1319">
        <v>5.2</v>
      </c>
      <c r="CG79" s="1319"/>
      <c r="CH79" s="1319"/>
      <c r="CI79" s="1319"/>
      <c r="CJ79" s="1319"/>
      <c r="CK79" s="1319"/>
      <c r="CL79" s="1319"/>
      <c r="CM79" s="1319"/>
      <c r="CN79" s="1319">
        <v>5</v>
      </c>
      <c r="CO79" s="1319"/>
      <c r="CP79" s="1319"/>
      <c r="CQ79" s="1319"/>
      <c r="CR79" s="1319"/>
      <c r="CS79" s="1319"/>
      <c r="CT79" s="1319"/>
      <c r="CU79" s="1319"/>
      <c r="CV79" s="1319">
        <v>4.2</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zDjvAWbSyFZ5gT5RYIondbFTcJjlwuE5qmTQoO7jMPbgZ0KlpQZRGZ9rGNxMOYMCwxBb5gKaWZfwoCE7G5iSg==" saltValue="IlSBEl+0eElWHse9rjX6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ptll0v7rkD9b85TJ2Jj4KQD/LNTOWsFrSTbuZt2n8JnFx8k9ga7cYgOen8JPXrLgwj9sF6DgFZpbWhJZIFYsg==" saltValue="GCdgsHivg8rVfupcLRm9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ZoWTeElkyeDV/07bseiHZCuzzkt18T0ccWpUSTqmcHZQYjDeQqmZepmZyv6TmVkCSYyoH1CWLCIfKiyo6nrUg==" saltValue="Ucdl+nbgulWsg0/MnWYH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536</v>
      </c>
      <c r="G2" s="156"/>
      <c r="H2" s="157"/>
    </row>
    <row r="3" spans="1:8" x14ac:dyDescent="0.15">
      <c r="A3" s="153" t="s">
        <v>529</v>
      </c>
      <c r="B3" s="158"/>
      <c r="C3" s="159"/>
      <c r="D3" s="160">
        <v>19120</v>
      </c>
      <c r="E3" s="161"/>
      <c r="F3" s="162">
        <v>41862</v>
      </c>
      <c r="G3" s="163"/>
      <c r="H3" s="164"/>
    </row>
    <row r="4" spans="1:8" x14ac:dyDescent="0.15">
      <c r="A4" s="165"/>
      <c r="B4" s="166"/>
      <c r="C4" s="167"/>
      <c r="D4" s="168">
        <v>11916</v>
      </c>
      <c r="E4" s="169"/>
      <c r="F4" s="170">
        <v>23710</v>
      </c>
      <c r="G4" s="171"/>
      <c r="H4" s="172"/>
    </row>
    <row r="5" spans="1:8" x14ac:dyDescent="0.15">
      <c r="A5" s="153" t="s">
        <v>531</v>
      </c>
      <c r="B5" s="158"/>
      <c r="C5" s="159"/>
      <c r="D5" s="160">
        <v>21074</v>
      </c>
      <c r="E5" s="161"/>
      <c r="F5" s="162">
        <v>43554</v>
      </c>
      <c r="G5" s="163"/>
      <c r="H5" s="164"/>
    </row>
    <row r="6" spans="1:8" x14ac:dyDescent="0.15">
      <c r="A6" s="165"/>
      <c r="B6" s="166"/>
      <c r="C6" s="167"/>
      <c r="D6" s="168">
        <v>9256</v>
      </c>
      <c r="E6" s="169"/>
      <c r="F6" s="170">
        <v>24811</v>
      </c>
      <c r="G6" s="171"/>
      <c r="H6" s="172"/>
    </row>
    <row r="7" spans="1:8" x14ac:dyDescent="0.15">
      <c r="A7" s="153" t="s">
        <v>532</v>
      </c>
      <c r="B7" s="158"/>
      <c r="C7" s="159"/>
      <c r="D7" s="160">
        <v>48056</v>
      </c>
      <c r="E7" s="161"/>
      <c r="F7" s="162">
        <v>42581</v>
      </c>
      <c r="G7" s="163"/>
      <c r="H7" s="164"/>
    </row>
    <row r="8" spans="1:8" x14ac:dyDescent="0.15">
      <c r="A8" s="165"/>
      <c r="B8" s="166"/>
      <c r="C8" s="167"/>
      <c r="D8" s="168">
        <v>12967</v>
      </c>
      <c r="E8" s="169"/>
      <c r="F8" s="170">
        <v>24354</v>
      </c>
      <c r="G8" s="171"/>
      <c r="H8" s="172"/>
    </row>
    <row r="9" spans="1:8" x14ac:dyDescent="0.15">
      <c r="A9" s="153" t="s">
        <v>533</v>
      </c>
      <c r="B9" s="158"/>
      <c r="C9" s="159"/>
      <c r="D9" s="160">
        <v>53937</v>
      </c>
      <c r="E9" s="161"/>
      <c r="F9" s="162">
        <v>45426</v>
      </c>
      <c r="G9" s="163"/>
      <c r="H9" s="164"/>
    </row>
    <row r="10" spans="1:8" x14ac:dyDescent="0.15">
      <c r="A10" s="165"/>
      <c r="B10" s="166"/>
      <c r="C10" s="167"/>
      <c r="D10" s="168">
        <v>15370</v>
      </c>
      <c r="E10" s="169"/>
      <c r="F10" s="170">
        <v>24508</v>
      </c>
      <c r="G10" s="171"/>
      <c r="H10" s="172"/>
    </row>
    <row r="11" spans="1:8" x14ac:dyDescent="0.15">
      <c r="A11" s="153" t="s">
        <v>534</v>
      </c>
      <c r="B11" s="158"/>
      <c r="C11" s="159"/>
      <c r="D11" s="160">
        <v>28473</v>
      </c>
      <c r="E11" s="161"/>
      <c r="F11" s="162">
        <v>45022</v>
      </c>
      <c r="G11" s="163"/>
      <c r="H11" s="164"/>
    </row>
    <row r="12" spans="1:8" x14ac:dyDescent="0.15">
      <c r="A12" s="165"/>
      <c r="B12" s="166"/>
      <c r="C12" s="173"/>
      <c r="D12" s="168">
        <v>7837</v>
      </c>
      <c r="E12" s="169"/>
      <c r="F12" s="170">
        <v>25247</v>
      </c>
      <c r="G12" s="171"/>
      <c r="H12" s="172"/>
    </row>
    <row r="13" spans="1:8" x14ac:dyDescent="0.15">
      <c r="A13" s="153"/>
      <c r="B13" s="158"/>
      <c r="C13" s="174"/>
      <c r="D13" s="175">
        <v>34132</v>
      </c>
      <c r="E13" s="176"/>
      <c r="F13" s="177">
        <v>43689</v>
      </c>
      <c r="G13" s="178"/>
      <c r="H13" s="164"/>
    </row>
    <row r="14" spans="1:8" x14ac:dyDescent="0.15">
      <c r="A14" s="165"/>
      <c r="B14" s="166"/>
      <c r="C14" s="167"/>
      <c r="D14" s="168">
        <v>11469</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2.95</v>
      </c>
      <c r="C19" s="179">
        <f>ROUND(VALUE(SUBSTITUTE(実質収支比率等に係る経年分析!G$48,"▲","-")),2)</f>
        <v>3.13</v>
      </c>
      <c r="D19" s="179">
        <f>ROUND(VALUE(SUBSTITUTE(実質収支比率等に係る経年分析!H$48,"▲","-")),2)</f>
        <v>3.39</v>
      </c>
      <c r="E19" s="179">
        <f>ROUND(VALUE(SUBSTITUTE(実質収支比率等に係る経年分析!I$48,"▲","-")),2)</f>
        <v>3.54</v>
      </c>
      <c r="F19" s="179">
        <f>ROUND(VALUE(SUBSTITUTE(実質収支比率等に係る経年分析!J$48,"▲","-")),2)</f>
        <v>3.64</v>
      </c>
    </row>
    <row r="20" spans="1:11" x14ac:dyDescent="0.15">
      <c r="A20" s="179" t="s">
        <v>55</v>
      </c>
      <c r="B20" s="179">
        <f>ROUND(VALUE(SUBSTITUTE(実質収支比率等に係る経年分析!F$47,"▲","-")),2)</f>
        <v>8.35</v>
      </c>
      <c r="C20" s="179">
        <f>ROUND(VALUE(SUBSTITUTE(実質収支比率等に係る経年分析!G$47,"▲","-")),2)</f>
        <v>10.29</v>
      </c>
      <c r="D20" s="179">
        <f>ROUND(VALUE(SUBSTITUTE(実質収支比率等に係る経年分析!H$47,"▲","-")),2)</f>
        <v>12.26</v>
      </c>
      <c r="E20" s="179">
        <f>ROUND(VALUE(SUBSTITUTE(実質収支比率等に係る経年分析!I$47,"▲","-")),2)</f>
        <v>14.45</v>
      </c>
      <c r="F20" s="179">
        <f>ROUND(VALUE(SUBSTITUTE(実質収支比率等に係る経年分析!J$47,"▲","-")),2)</f>
        <v>15.8</v>
      </c>
    </row>
    <row r="21" spans="1:11" x14ac:dyDescent="0.15">
      <c r="A21" s="179" t="s">
        <v>56</v>
      </c>
      <c r="B21" s="179">
        <f>IF(ISNUMBER(VALUE(SUBSTITUTE(実質収支比率等に係る経年分析!F$49,"▲","-"))),ROUND(VALUE(SUBSTITUTE(実質収支比率等に係る経年分析!F$49,"▲","-")),2),NA())</f>
        <v>6.6</v>
      </c>
      <c r="C21" s="179">
        <f>IF(ISNUMBER(VALUE(SUBSTITUTE(実質収支比率等に係る経年分析!G$49,"▲","-"))),ROUND(VALUE(SUBSTITUTE(実質収支比率等に係る経年分析!G$49,"▲","-")),2),NA())</f>
        <v>3.69</v>
      </c>
      <c r="D21" s="179">
        <f>IF(ISNUMBER(VALUE(SUBSTITUTE(実質収支比率等に係る経年分析!H$49,"▲","-"))),ROUND(VALUE(SUBSTITUTE(実質収支比率等に係る経年分析!H$49,"▲","-")),2),NA())</f>
        <v>2.2999999999999998</v>
      </c>
      <c r="E21" s="179">
        <f>IF(ISNUMBER(VALUE(SUBSTITUTE(実質収支比率等に係る経年分析!I$49,"▲","-"))),ROUND(VALUE(SUBSTITUTE(実質収支比率等に係る経年分析!I$49,"▲","-")),2),NA())</f>
        <v>2.41</v>
      </c>
      <c r="F21" s="179">
        <f>IF(ISNUMBER(VALUE(SUBSTITUTE(実質収支比率等に係る経年分析!J$49,"▲","-"))),ROUND(VALUE(SUBSTITUTE(実質収支比率等に係る経年分析!J$49,"▲","-")),2),NA())</f>
        <v>1.46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0.37</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1.1100000000000001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1.1599999999999999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1.97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1.18</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12.17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13.32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7870</v>
      </c>
      <c r="E42" s="181"/>
      <c r="F42" s="181"/>
      <c r="G42" s="181">
        <f>'実質公債費比率（分子）の構造'!L$52</f>
        <v>7812</v>
      </c>
      <c r="H42" s="181"/>
      <c r="I42" s="181"/>
      <c r="J42" s="181">
        <f>'実質公債費比率（分子）の構造'!M$52</f>
        <v>7664</v>
      </c>
      <c r="K42" s="181"/>
      <c r="L42" s="181"/>
      <c r="M42" s="181">
        <f>'実質公債費比率（分子）の構造'!N$52</f>
        <v>7652</v>
      </c>
      <c r="N42" s="181"/>
      <c r="O42" s="181"/>
      <c r="P42" s="181">
        <f>'実質公債費比率（分子）の構造'!O$52</f>
        <v>7583</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6</v>
      </c>
      <c r="I43" s="181"/>
      <c r="J43" s="181"/>
      <c r="K43" s="181">
        <f>'実質公債費比率（分子）の構造'!N$51</f>
        <v>4</v>
      </c>
      <c r="L43" s="181"/>
      <c r="M43" s="181"/>
      <c r="N43" s="181">
        <f>'実質公債費比率（分子）の構造'!O$51</f>
        <v>2</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149</v>
      </c>
      <c r="C45" s="181"/>
      <c r="D45" s="181"/>
      <c r="E45" s="181">
        <f>'実質公債費比率（分子）の構造'!L$49</f>
        <v>154</v>
      </c>
      <c r="F45" s="181"/>
      <c r="G45" s="181"/>
      <c r="H45" s="181">
        <f>'実質公債費比率（分子）の構造'!M$49</f>
        <v>159</v>
      </c>
      <c r="I45" s="181"/>
      <c r="J45" s="181"/>
      <c r="K45" s="181">
        <f>'実質公債費比率（分子）の構造'!N$49</f>
        <v>255</v>
      </c>
      <c r="L45" s="181"/>
      <c r="M45" s="181"/>
      <c r="N45" s="181">
        <f>'実質公債費比率（分子）の構造'!O$49</f>
        <v>276</v>
      </c>
      <c r="O45" s="181"/>
      <c r="P45" s="181"/>
    </row>
    <row r="46" spans="1:16" x14ac:dyDescent="0.15">
      <c r="A46" s="181" t="s">
        <v>67</v>
      </c>
      <c r="B46" s="181">
        <f>'実質公債費比率（分子）の構造'!K$48</f>
        <v>1272</v>
      </c>
      <c r="C46" s="181"/>
      <c r="D46" s="181"/>
      <c r="E46" s="181">
        <f>'実質公債費比率（分子）の構造'!L$48</f>
        <v>1186</v>
      </c>
      <c r="F46" s="181"/>
      <c r="G46" s="181"/>
      <c r="H46" s="181">
        <f>'実質公債費比率（分子）の構造'!M$48</f>
        <v>1255</v>
      </c>
      <c r="I46" s="181"/>
      <c r="J46" s="181"/>
      <c r="K46" s="181">
        <f>'実質公債費比率（分子）の構造'!N$48</f>
        <v>1207</v>
      </c>
      <c r="L46" s="181"/>
      <c r="M46" s="181"/>
      <c r="N46" s="181">
        <f>'実質公債費比率（分子）の構造'!O$48</f>
        <v>1159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7058</v>
      </c>
      <c r="C49" s="181"/>
      <c r="D49" s="181"/>
      <c r="E49" s="181">
        <f>'実質公債費比率（分子）の構造'!L$45</f>
        <v>6794</v>
      </c>
      <c r="F49" s="181"/>
      <c r="G49" s="181"/>
      <c r="H49" s="181">
        <f>'実質公債費比率（分子）の構造'!M$45</f>
        <v>7817</v>
      </c>
      <c r="I49" s="181"/>
      <c r="J49" s="181"/>
      <c r="K49" s="181">
        <f>'実質公債費比率（分子）の構造'!N$45</f>
        <v>6359</v>
      </c>
      <c r="L49" s="181"/>
      <c r="M49" s="181"/>
      <c r="N49" s="181">
        <f>'実質公債費比率（分子）の構造'!O$45</f>
        <v>6587</v>
      </c>
      <c r="O49" s="181"/>
      <c r="P49" s="181"/>
    </row>
    <row r="50" spans="1:16" x14ac:dyDescent="0.15">
      <c r="A50" s="181" t="s">
        <v>71</v>
      </c>
      <c r="B50" s="181" t="e">
        <f>NA()</f>
        <v>#N/A</v>
      </c>
      <c r="C50" s="181">
        <f>IF(ISNUMBER('実質公債費比率（分子）の構造'!K$53),'実質公債費比率（分子）の構造'!K$53,NA())</f>
        <v>610</v>
      </c>
      <c r="D50" s="181" t="e">
        <f>NA()</f>
        <v>#N/A</v>
      </c>
      <c r="E50" s="181" t="e">
        <f>NA()</f>
        <v>#N/A</v>
      </c>
      <c r="F50" s="181">
        <f>IF(ISNUMBER('実質公債費比率（分子）の構造'!L$53),'実質公債費比率（分子）の構造'!L$53,NA())</f>
        <v>322</v>
      </c>
      <c r="G50" s="181" t="e">
        <f>NA()</f>
        <v>#N/A</v>
      </c>
      <c r="H50" s="181" t="e">
        <f>NA()</f>
        <v>#N/A</v>
      </c>
      <c r="I50" s="181">
        <f>IF(ISNUMBER('実質公債費比率（分子）の構造'!M$53),'実質公債費比率（分子）の構造'!M$53,NA())</f>
        <v>1573</v>
      </c>
      <c r="J50" s="181" t="e">
        <f>NA()</f>
        <v>#N/A</v>
      </c>
      <c r="K50" s="181" t="e">
        <f>NA()</f>
        <v>#N/A</v>
      </c>
      <c r="L50" s="181">
        <f>IF(ISNUMBER('実質公債費比率（分子）の構造'!N$53),'実質公債費比率（分子）の構造'!N$53,NA())</f>
        <v>173</v>
      </c>
      <c r="M50" s="181" t="e">
        <f>NA()</f>
        <v>#N/A</v>
      </c>
      <c r="N50" s="181" t="e">
        <f>NA()</f>
        <v>#N/A</v>
      </c>
      <c r="O50" s="181">
        <f>IF(ISNUMBER('実質公債費比率（分子）の構造'!O$53),'実質公債費比率（分子）の構造'!O$53,NA())</f>
        <v>441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72712</v>
      </c>
      <c r="E56" s="180"/>
      <c r="F56" s="180"/>
      <c r="G56" s="180">
        <f>'将来負担比率（分子）の構造'!J$52</f>
        <v>73126</v>
      </c>
      <c r="H56" s="180"/>
      <c r="I56" s="180"/>
      <c r="J56" s="180">
        <f>'将来負担比率（分子）の構造'!K$52</f>
        <v>74208</v>
      </c>
      <c r="K56" s="180"/>
      <c r="L56" s="180"/>
      <c r="M56" s="180">
        <f>'将来負担比率（分子）の構造'!L$52</f>
        <v>75372</v>
      </c>
      <c r="N56" s="180"/>
      <c r="O56" s="180"/>
      <c r="P56" s="180">
        <f>'将来負担比率（分子）の構造'!M$52</f>
        <v>75486</v>
      </c>
    </row>
    <row r="57" spans="1:16" x14ac:dyDescent="0.15">
      <c r="A57" s="180" t="s">
        <v>42</v>
      </c>
      <c r="B57" s="180"/>
      <c r="C57" s="180"/>
      <c r="D57" s="180">
        <f>'将来負担比率（分子）の構造'!I$51</f>
        <v>17505</v>
      </c>
      <c r="E57" s="180"/>
      <c r="F57" s="180"/>
      <c r="G57" s="180">
        <f>'将来負担比率（分子）の構造'!J$51</f>
        <v>17881</v>
      </c>
      <c r="H57" s="180"/>
      <c r="I57" s="180"/>
      <c r="J57" s="180">
        <f>'将来負担比率（分子）の構造'!K$51</f>
        <v>19937</v>
      </c>
      <c r="K57" s="180"/>
      <c r="L57" s="180"/>
      <c r="M57" s="180">
        <f>'将来負担比率（分子）の構造'!L$51</f>
        <v>21302</v>
      </c>
      <c r="N57" s="180"/>
      <c r="O57" s="180"/>
      <c r="P57" s="180">
        <f>'将来負担比率（分子）の構造'!M$51</f>
        <v>21045</v>
      </c>
    </row>
    <row r="58" spans="1:16" x14ac:dyDescent="0.15">
      <c r="A58" s="180" t="s">
        <v>41</v>
      </c>
      <c r="B58" s="180"/>
      <c r="C58" s="180"/>
      <c r="D58" s="180">
        <f>'将来負担比率（分子）の構造'!I$50</f>
        <v>10733</v>
      </c>
      <c r="E58" s="180"/>
      <c r="F58" s="180"/>
      <c r="G58" s="180">
        <f>'将来負担比率（分子）の構造'!J$50</f>
        <v>12706</v>
      </c>
      <c r="H58" s="180"/>
      <c r="I58" s="180"/>
      <c r="J58" s="180">
        <f>'将来負担比率（分子）の構造'!K$50</f>
        <v>12646</v>
      </c>
      <c r="K58" s="180"/>
      <c r="L58" s="180"/>
      <c r="M58" s="180">
        <f>'将来負担比率（分子）の構造'!L$50</f>
        <v>15218</v>
      </c>
      <c r="N58" s="180"/>
      <c r="O58" s="180"/>
      <c r="P58" s="180">
        <f>'将来負担比率（分子）の構造'!M$50</f>
        <v>17679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f>'将来負担比率（分子）の構造'!J$46</f>
        <v>2</v>
      </c>
      <c r="F61" s="180"/>
      <c r="G61" s="180"/>
      <c r="H61" s="180">
        <f>'将来負担比率（分子）の構造'!K$46</f>
        <v>1</v>
      </c>
      <c r="I61" s="180"/>
      <c r="J61" s="180"/>
      <c r="K61" s="180">
        <f>'将来負担比率（分子）の構造'!L$46</f>
        <v>3</v>
      </c>
      <c r="L61" s="180"/>
      <c r="M61" s="180"/>
      <c r="N61" s="180">
        <f>'将来負担比率（分子）の構造'!M$46</f>
        <v>4</v>
      </c>
      <c r="O61" s="180"/>
      <c r="P61" s="180"/>
    </row>
    <row r="62" spans="1:16" x14ac:dyDescent="0.15">
      <c r="A62" s="180" t="s">
        <v>35</v>
      </c>
      <c r="B62" s="180">
        <f>'将来負担比率（分子）の構造'!I$45</f>
        <v>9080</v>
      </c>
      <c r="C62" s="180"/>
      <c r="D62" s="180"/>
      <c r="E62" s="180">
        <f>'将来負担比率（分子）の構造'!J$45</f>
        <v>8566</v>
      </c>
      <c r="F62" s="180"/>
      <c r="G62" s="180"/>
      <c r="H62" s="180">
        <f>'将来負担比率（分子）の構造'!K$45</f>
        <v>8332</v>
      </c>
      <c r="I62" s="180"/>
      <c r="J62" s="180"/>
      <c r="K62" s="180">
        <f>'将来負担比率（分子）の構造'!L$45</f>
        <v>7609</v>
      </c>
      <c r="L62" s="180"/>
      <c r="M62" s="180"/>
      <c r="N62" s="180">
        <f>'将来負担比率（分子）の構造'!M$45</f>
        <v>7407</v>
      </c>
      <c r="O62" s="180"/>
      <c r="P62" s="180"/>
    </row>
    <row r="63" spans="1:16" x14ac:dyDescent="0.15">
      <c r="A63" s="180" t="s">
        <v>34</v>
      </c>
      <c r="B63" s="180">
        <f>'将来負担比率（分子）の構造'!I$44</f>
        <v>1775</v>
      </c>
      <c r="C63" s="180"/>
      <c r="D63" s="180"/>
      <c r="E63" s="180">
        <f>'将来負担比率（分子）の構造'!J$44</f>
        <v>2043</v>
      </c>
      <c r="F63" s="180"/>
      <c r="G63" s="180"/>
      <c r="H63" s="180">
        <f>'将来負担比率（分子）の構造'!K$44</f>
        <v>1991</v>
      </c>
      <c r="I63" s="180"/>
      <c r="J63" s="180"/>
      <c r="K63" s="180">
        <f>'将来負担比率（分子）の構造'!L$44</f>
        <v>1829</v>
      </c>
      <c r="L63" s="180"/>
      <c r="M63" s="180"/>
      <c r="N63" s="180">
        <f>'将来負担比率（分子）の構造'!M$44</f>
        <v>1607</v>
      </c>
      <c r="O63" s="180"/>
      <c r="P63" s="180"/>
    </row>
    <row r="64" spans="1:16" x14ac:dyDescent="0.15">
      <c r="A64" s="180" t="s">
        <v>33</v>
      </c>
      <c r="B64" s="180">
        <f>'将来負担比率（分子）の構造'!I$43</f>
        <v>18516</v>
      </c>
      <c r="C64" s="180"/>
      <c r="D64" s="180"/>
      <c r="E64" s="180">
        <f>'将来負担比率（分子）の構造'!J$43</f>
        <v>16900</v>
      </c>
      <c r="F64" s="180"/>
      <c r="G64" s="180"/>
      <c r="H64" s="180">
        <f>'将来負担比率（分子）の構造'!K$43</f>
        <v>16260</v>
      </c>
      <c r="I64" s="180"/>
      <c r="J64" s="180"/>
      <c r="K64" s="180">
        <f>'将来負担比率（分子）の構造'!L$43</f>
        <v>15537</v>
      </c>
      <c r="L64" s="180"/>
      <c r="M64" s="180"/>
      <c r="N64" s="180">
        <f>'将来負担比率（分子）の構造'!M$43</f>
        <v>15098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63322</v>
      </c>
      <c r="C66" s="180"/>
      <c r="D66" s="180"/>
      <c r="E66" s="180">
        <f>'将来負担比率（分子）の構造'!J$41</f>
        <v>61143</v>
      </c>
      <c r="F66" s="180"/>
      <c r="G66" s="180"/>
      <c r="H66" s="180">
        <f>'将来負担比率（分子）の構造'!K$41</f>
        <v>60788</v>
      </c>
      <c r="I66" s="180"/>
      <c r="J66" s="180"/>
      <c r="K66" s="180">
        <f>'将来負担比率（分子）の構造'!L$41</f>
        <v>63476</v>
      </c>
      <c r="L66" s="180"/>
      <c r="M66" s="180"/>
      <c r="N66" s="180">
        <f>'将来負担比率（分子）の構造'!M$41</f>
        <v>62106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5567</v>
      </c>
      <c r="C72" s="184">
        <f>基金残高に係る経年分析!G55</f>
        <v>6587</v>
      </c>
      <c r="D72" s="184">
        <f>基金残高に係る経年分析!H55</f>
        <v>7195</v>
      </c>
    </row>
    <row r="73" spans="1:16" x14ac:dyDescent="0.15">
      <c r="A73" s="183" t="s">
        <v>78</v>
      </c>
      <c r="B73" s="184">
        <f>基金残高に係る経年分析!F56</f>
        <v>284</v>
      </c>
      <c r="C73" s="184">
        <f>基金残高に係る経年分析!G56</f>
        <v>872</v>
      </c>
      <c r="D73" s="184">
        <f>基金残高に係る経年分析!H56</f>
        <v>1080</v>
      </c>
    </row>
    <row r="74" spans="1:16" x14ac:dyDescent="0.15">
      <c r="A74" s="183" t="s">
        <v>79</v>
      </c>
      <c r="B74" s="184">
        <f>基金残高に係る経年分析!F57</f>
        <v>6208</v>
      </c>
      <c r="C74" s="184">
        <f>基金残高に係る経年分析!G57</f>
        <v>5708</v>
      </c>
      <c r="D74" s="184">
        <f>基金残高に係る経年分析!H57</f>
        <v>6848</v>
      </c>
    </row>
  </sheetData>
  <sheetProtection algorithmName="SHA-512" hashValue="MGR3L0Zednc2CdIQftTaLNpPfNaIlACpKwSagP+NQdqxDmOhsaIwVtJfmnbTcxILdiIr/5zecXa9yd9dzXHNVg==" saltValue="VMk57k52zhZMNiuTTZ8m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28611217</v>
      </c>
      <c r="S5" s="727"/>
      <c r="T5" s="727"/>
      <c r="U5" s="727"/>
      <c r="V5" s="727"/>
      <c r="W5" s="727"/>
      <c r="X5" s="727"/>
      <c r="Y5" s="773"/>
      <c r="Z5" s="791">
        <v>33.6</v>
      </c>
      <c r="AA5" s="791"/>
      <c r="AB5" s="791"/>
      <c r="AC5" s="791"/>
      <c r="AD5" s="792">
        <v>26142883</v>
      </c>
      <c r="AE5" s="792"/>
      <c r="AF5" s="792"/>
      <c r="AG5" s="792"/>
      <c r="AH5" s="792"/>
      <c r="AI5" s="792"/>
      <c r="AJ5" s="792"/>
      <c r="AK5" s="792"/>
      <c r="AL5" s="774">
        <v>61.1</v>
      </c>
      <c r="AM5" s="743"/>
      <c r="AN5" s="743"/>
      <c r="AO5" s="775"/>
      <c r="AP5" s="760" t="s">
        <v>231</v>
      </c>
      <c r="AQ5" s="761"/>
      <c r="AR5" s="761"/>
      <c r="AS5" s="761"/>
      <c r="AT5" s="761"/>
      <c r="AU5" s="761"/>
      <c r="AV5" s="761"/>
      <c r="AW5" s="761"/>
      <c r="AX5" s="761"/>
      <c r="AY5" s="761"/>
      <c r="AZ5" s="761"/>
      <c r="BA5" s="761"/>
      <c r="BB5" s="761"/>
      <c r="BC5" s="761"/>
      <c r="BD5" s="761"/>
      <c r="BE5" s="761"/>
      <c r="BF5" s="762"/>
      <c r="BG5" s="661">
        <v>26127820</v>
      </c>
      <c r="BH5" s="664"/>
      <c r="BI5" s="664"/>
      <c r="BJ5" s="664"/>
      <c r="BK5" s="664"/>
      <c r="BL5" s="664"/>
      <c r="BM5" s="664"/>
      <c r="BN5" s="665"/>
      <c r="BO5" s="723">
        <v>91.3</v>
      </c>
      <c r="BP5" s="723"/>
      <c r="BQ5" s="723"/>
      <c r="BR5" s="723"/>
      <c r="BS5" s="724">
        <v>340808</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336758</v>
      </c>
      <c r="S6" s="664"/>
      <c r="T6" s="664"/>
      <c r="U6" s="664"/>
      <c r="V6" s="664"/>
      <c r="W6" s="664"/>
      <c r="X6" s="664"/>
      <c r="Y6" s="665"/>
      <c r="Z6" s="723">
        <v>0.4</v>
      </c>
      <c r="AA6" s="723"/>
      <c r="AB6" s="723"/>
      <c r="AC6" s="723"/>
      <c r="AD6" s="724">
        <v>336758</v>
      </c>
      <c r="AE6" s="724"/>
      <c r="AF6" s="724"/>
      <c r="AG6" s="724"/>
      <c r="AH6" s="724"/>
      <c r="AI6" s="724"/>
      <c r="AJ6" s="724"/>
      <c r="AK6" s="724"/>
      <c r="AL6" s="666">
        <v>0.8</v>
      </c>
      <c r="AM6" s="667"/>
      <c r="AN6" s="667"/>
      <c r="AO6" s="725"/>
      <c r="AP6" s="658" t="s">
        <v>236</v>
      </c>
      <c r="AQ6" s="659"/>
      <c r="AR6" s="659"/>
      <c r="AS6" s="659"/>
      <c r="AT6" s="659"/>
      <c r="AU6" s="659"/>
      <c r="AV6" s="659"/>
      <c r="AW6" s="659"/>
      <c r="AX6" s="659"/>
      <c r="AY6" s="659"/>
      <c r="AZ6" s="659"/>
      <c r="BA6" s="659"/>
      <c r="BB6" s="659"/>
      <c r="BC6" s="659"/>
      <c r="BD6" s="659"/>
      <c r="BE6" s="659"/>
      <c r="BF6" s="660"/>
      <c r="BG6" s="661">
        <v>26127820</v>
      </c>
      <c r="BH6" s="664"/>
      <c r="BI6" s="664"/>
      <c r="BJ6" s="664"/>
      <c r="BK6" s="664"/>
      <c r="BL6" s="664"/>
      <c r="BM6" s="664"/>
      <c r="BN6" s="665"/>
      <c r="BO6" s="723">
        <v>91.3</v>
      </c>
      <c r="BP6" s="723"/>
      <c r="BQ6" s="723"/>
      <c r="BR6" s="723"/>
      <c r="BS6" s="724">
        <v>340808</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481354</v>
      </c>
      <c r="CS6" s="664"/>
      <c r="CT6" s="664"/>
      <c r="CU6" s="664"/>
      <c r="CV6" s="664"/>
      <c r="CW6" s="664"/>
      <c r="CX6" s="664"/>
      <c r="CY6" s="665"/>
      <c r="CZ6" s="774">
        <v>0.6</v>
      </c>
      <c r="DA6" s="743"/>
      <c r="DB6" s="743"/>
      <c r="DC6" s="777"/>
      <c r="DD6" s="669" t="s">
        <v>184</v>
      </c>
      <c r="DE6" s="664"/>
      <c r="DF6" s="664"/>
      <c r="DG6" s="664"/>
      <c r="DH6" s="664"/>
      <c r="DI6" s="664"/>
      <c r="DJ6" s="664"/>
      <c r="DK6" s="664"/>
      <c r="DL6" s="664"/>
      <c r="DM6" s="664"/>
      <c r="DN6" s="664"/>
      <c r="DO6" s="664"/>
      <c r="DP6" s="665"/>
      <c r="DQ6" s="669">
        <v>481282</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68881</v>
      </c>
      <c r="S7" s="664"/>
      <c r="T7" s="664"/>
      <c r="U7" s="664"/>
      <c r="V7" s="664"/>
      <c r="W7" s="664"/>
      <c r="X7" s="664"/>
      <c r="Y7" s="665"/>
      <c r="Z7" s="723">
        <v>0.1</v>
      </c>
      <c r="AA7" s="723"/>
      <c r="AB7" s="723"/>
      <c r="AC7" s="723"/>
      <c r="AD7" s="724">
        <v>68881</v>
      </c>
      <c r="AE7" s="724"/>
      <c r="AF7" s="724"/>
      <c r="AG7" s="724"/>
      <c r="AH7" s="724"/>
      <c r="AI7" s="724"/>
      <c r="AJ7" s="724"/>
      <c r="AK7" s="724"/>
      <c r="AL7" s="666">
        <v>0.2</v>
      </c>
      <c r="AM7" s="667"/>
      <c r="AN7" s="667"/>
      <c r="AO7" s="725"/>
      <c r="AP7" s="658" t="s">
        <v>239</v>
      </c>
      <c r="AQ7" s="659"/>
      <c r="AR7" s="659"/>
      <c r="AS7" s="659"/>
      <c r="AT7" s="659"/>
      <c r="AU7" s="659"/>
      <c r="AV7" s="659"/>
      <c r="AW7" s="659"/>
      <c r="AX7" s="659"/>
      <c r="AY7" s="659"/>
      <c r="AZ7" s="659"/>
      <c r="BA7" s="659"/>
      <c r="BB7" s="659"/>
      <c r="BC7" s="659"/>
      <c r="BD7" s="659"/>
      <c r="BE7" s="659"/>
      <c r="BF7" s="660"/>
      <c r="BG7" s="661">
        <v>13202369</v>
      </c>
      <c r="BH7" s="664"/>
      <c r="BI7" s="664"/>
      <c r="BJ7" s="664"/>
      <c r="BK7" s="664"/>
      <c r="BL7" s="664"/>
      <c r="BM7" s="664"/>
      <c r="BN7" s="665"/>
      <c r="BO7" s="723">
        <v>46.1</v>
      </c>
      <c r="BP7" s="723"/>
      <c r="BQ7" s="723"/>
      <c r="BR7" s="723"/>
      <c r="BS7" s="724">
        <v>340808</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8599807</v>
      </c>
      <c r="CS7" s="664"/>
      <c r="CT7" s="664"/>
      <c r="CU7" s="664"/>
      <c r="CV7" s="664"/>
      <c r="CW7" s="664"/>
      <c r="CX7" s="664"/>
      <c r="CY7" s="665"/>
      <c r="CZ7" s="723">
        <v>10.3</v>
      </c>
      <c r="DA7" s="723"/>
      <c r="DB7" s="723"/>
      <c r="DC7" s="723"/>
      <c r="DD7" s="669">
        <v>22277</v>
      </c>
      <c r="DE7" s="664"/>
      <c r="DF7" s="664"/>
      <c r="DG7" s="664"/>
      <c r="DH7" s="664"/>
      <c r="DI7" s="664"/>
      <c r="DJ7" s="664"/>
      <c r="DK7" s="664"/>
      <c r="DL7" s="664"/>
      <c r="DM7" s="664"/>
      <c r="DN7" s="664"/>
      <c r="DO7" s="664"/>
      <c r="DP7" s="665"/>
      <c r="DQ7" s="669">
        <v>7927770</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163947</v>
      </c>
      <c r="S8" s="664"/>
      <c r="T8" s="664"/>
      <c r="U8" s="664"/>
      <c r="V8" s="664"/>
      <c r="W8" s="664"/>
      <c r="X8" s="664"/>
      <c r="Y8" s="665"/>
      <c r="Z8" s="723">
        <v>0.2</v>
      </c>
      <c r="AA8" s="723"/>
      <c r="AB8" s="723"/>
      <c r="AC8" s="723"/>
      <c r="AD8" s="724">
        <v>163947</v>
      </c>
      <c r="AE8" s="724"/>
      <c r="AF8" s="724"/>
      <c r="AG8" s="724"/>
      <c r="AH8" s="724"/>
      <c r="AI8" s="724"/>
      <c r="AJ8" s="724"/>
      <c r="AK8" s="724"/>
      <c r="AL8" s="666">
        <v>0.4</v>
      </c>
      <c r="AM8" s="667"/>
      <c r="AN8" s="667"/>
      <c r="AO8" s="725"/>
      <c r="AP8" s="658" t="s">
        <v>242</v>
      </c>
      <c r="AQ8" s="659"/>
      <c r="AR8" s="659"/>
      <c r="AS8" s="659"/>
      <c r="AT8" s="659"/>
      <c r="AU8" s="659"/>
      <c r="AV8" s="659"/>
      <c r="AW8" s="659"/>
      <c r="AX8" s="659"/>
      <c r="AY8" s="659"/>
      <c r="AZ8" s="659"/>
      <c r="BA8" s="659"/>
      <c r="BB8" s="659"/>
      <c r="BC8" s="659"/>
      <c r="BD8" s="659"/>
      <c r="BE8" s="659"/>
      <c r="BF8" s="660"/>
      <c r="BG8" s="661">
        <v>366727</v>
      </c>
      <c r="BH8" s="664"/>
      <c r="BI8" s="664"/>
      <c r="BJ8" s="664"/>
      <c r="BK8" s="664"/>
      <c r="BL8" s="664"/>
      <c r="BM8" s="664"/>
      <c r="BN8" s="665"/>
      <c r="BO8" s="723">
        <v>1.3</v>
      </c>
      <c r="BP8" s="723"/>
      <c r="BQ8" s="723"/>
      <c r="BR8" s="723"/>
      <c r="BS8" s="669" t="s">
        <v>184</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44523417</v>
      </c>
      <c r="CS8" s="664"/>
      <c r="CT8" s="664"/>
      <c r="CU8" s="664"/>
      <c r="CV8" s="664"/>
      <c r="CW8" s="664"/>
      <c r="CX8" s="664"/>
      <c r="CY8" s="665"/>
      <c r="CZ8" s="723">
        <v>53.3</v>
      </c>
      <c r="DA8" s="723"/>
      <c r="DB8" s="723"/>
      <c r="DC8" s="723"/>
      <c r="DD8" s="669">
        <v>392646</v>
      </c>
      <c r="DE8" s="664"/>
      <c r="DF8" s="664"/>
      <c r="DG8" s="664"/>
      <c r="DH8" s="664"/>
      <c r="DI8" s="664"/>
      <c r="DJ8" s="664"/>
      <c r="DK8" s="664"/>
      <c r="DL8" s="664"/>
      <c r="DM8" s="664"/>
      <c r="DN8" s="664"/>
      <c r="DO8" s="664"/>
      <c r="DP8" s="665"/>
      <c r="DQ8" s="669">
        <v>19138457</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138939</v>
      </c>
      <c r="S9" s="664"/>
      <c r="T9" s="664"/>
      <c r="U9" s="664"/>
      <c r="V9" s="664"/>
      <c r="W9" s="664"/>
      <c r="X9" s="664"/>
      <c r="Y9" s="665"/>
      <c r="Z9" s="723">
        <v>0.2</v>
      </c>
      <c r="AA9" s="723"/>
      <c r="AB9" s="723"/>
      <c r="AC9" s="723"/>
      <c r="AD9" s="724">
        <v>138939</v>
      </c>
      <c r="AE9" s="724"/>
      <c r="AF9" s="724"/>
      <c r="AG9" s="724"/>
      <c r="AH9" s="724"/>
      <c r="AI9" s="724"/>
      <c r="AJ9" s="724"/>
      <c r="AK9" s="724"/>
      <c r="AL9" s="666">
        <v>0.3</v>
      </c>
      <c r="AM9" s="667"/>
      <c r="AN9" s="667"/>
      <c r="AO9" s="725"/>
      <c r="AP9" s="658" t="s">
        <v>245</v>
      </c>
      <c r="AQ9" s="659"/>
      <c r="AR9" s="659"/>
      <c r="AS9" s="659"/>
      <c r="AT9" s="659"/>
      <c r="AU9" s="659"/>
      <c r="AV9" s="659"/>
      <c r="AW9" s="659"/>
      <c r="AX9" s="659"/>
      <c r="AY9" s="659"/>
      <c r="AZ9" s="659"/>
      <c r="BA9" s="659"/>
      <c r="BB9" s="659"/>
      <c r="BC9" s="659"/>
      <c r="BD9" s="659"/>
      <c r="BE9" s="659"/>
      <c r="BF9" s="660"/>
      <c r="BG9" s="661">
        <v>11036946</v>
      </c>
      <c r="BH9" s="664"/>
      <c r="BI9" s="664"/>
      <c r="BJ9" s="664"/>
      <c r="BK9" s="664"/>
      <c r="BL9" s="664"/>
      <c r="BM9" s="664"/>
      <c r="BN9" s="665"/>
      <c r="BO9" s="723">
        <v>38.6</v>
      </c>
      <c r="BP9" s="723"/>
      <c r="BQ9" s="723"/>
      <c r="BR9" s="723"/>
      <c r="BS9" s="669" t="s">
        <v>184</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4071728</v>
      </c>
      <c r="CS9" s="664"/>
      <c r="CT9" s="664"/>
      <c r="CU9" s="664"/>
      <c r="CV9" s="664"/>
      <c r="CW9" s="664"/>
      <c r="CX9" s="664"/>
      <c r="CY9" s="665"/>
      <c r="CZ9" s="723">
        <v>4.9000000000000004</v>
      </c>
      <c r="DA9" s="723"/>
      <c r="DB9" s="723"/>
      <c r="DC9" s="723"/>
      <c r="DD9" s="669">
        <v>46515</v>
      </c>
      <c r="DE9" s="664"/>
      <c r="DF9" s="664"/>
      <c r="DG9" s="664"/>
      <c r="DH9" s="664"/>
      <c r="DI9" s="664"/>
      <c r="DJ9" s="664"/>
      <c r="DK9" s="664"/>
      <c r="DL9" s="664"/>
      <c r="DM9" s="664"/>
      <c r="DN9" s="664"/>
      <c r="DO9" s="664"/>
      <c r="DP9" s="665"/>
      <c r="DQ9" s="669">
        <v>3237250</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248</v>
      </c>
      <c r="S10" s="664"/>
      <c r="T10" s="664"/>
      <c r="U10" s="664"/>
      <c r="V10" s="664"/>
      <c r="W10" s="664"/>
      <c r="X10" s="664"/>
      <c r="Y10" s="665"/>
      <c r="Z10" s="723" t="s">
        <v>184</v>
      </c>
      <c r="AA10" s="723"/>
      <c r="AB10" s="723"/>
      <c r="AC10" s="723"/>
      <c r="AD10" s="724" t="s">
        <v>184</v>
      </c>
      <c r="AE10" s="724"/>
      <c r="AF10" s="724"/>
      <c r="AG10" s="724"/>
      <c r="AH10" s="724"/>
      <c r="AI10" s="724"/>
      <c r="AJ10" s="724"/>
      <c r="AK10" s="724"/>
      <c r="AL10" s="666" t="s">
        <v>248</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558159</v>
      </c>
      <c r="BH10" s="664"/>
      <c r="BI10" s="664"/>
      <c r="BJ10" s="664"/>
      <c r="BK10" s="664"/>
      <c r="BL10" s="664"/>
      <c r="BM10" s="664"/>
      <c r="BN10" s="665"/>
      <c r="BO10" s="723">
        <v>2</v>
      </c>
      <c r="BP10" s="723"/>
      <c r="BQ10" s="723"/>
      <c r="BR10" s="723"/>
      <c r="BS10" s="669">
        <v>93575</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21840</v>
      </c>
      <c r="CS10" s="664"/>
      <c r="CT10" s="664"/>
      <c r="CU10" s="664"/>
      <c r="CV10" s="664"/>
      <c r="CW10" s="664"/>
      <c r="CX10" s="664"/>
      <c r="CY10" s="665"/>
      <c r="CZ10" s="723">
        <v>0</v>
      </c>
      <c r="DA10" s="723"/>
      <c r="DB10" s="723"/>
      <c r="DC10" s="723"/>
      <c r="DD10" s="669" t="s">
        <v>184</v>
      </c>
      <c r="DE10" s="664"/>
      <c r="DF10" s="664"/>
      <c r="DG10" s="664"/>
      <c r="DH10" s="664"/>
      <c r="DI10" s="664"/>
      <c r="DJ10" s="664"/>
      <c r="DK10" s="664"/>
      <c r="DL10" s="664"/>
      <c r="DM10" s="664"/>
      <c r="DN10" s="664"/>
      <c r="DO10" s="664"/>
      <c r="DP10" s="665"/>
      <c r="DQ10" s="669">
        <v>21840</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184</v>
      </c>
      <c r="S11" s="664"/>
      <c r="T11" s="664"/>
      <c r="U11" s="664"/>
      <c r="V11" s="664"/>
      <c r="W11" s="664"/>
      <c r="X11" s="664"/>
      <c r="Y11" s="665"/>
      <c r="Z11" s="723" t="s">
        <v>184</v>
      </c>
      <c r="AA11" s="723"/>
      <c r="AB11" s="723"/>
      <c r="AC11" s="723"/>
      <c r="AD11" s="724" t="s">
        <v>248</v>
      </c>
      <c r="AE11" s="724"/>
      <c r="AF11" s="724"/>
      <c r="AG11" s="724"/>
      <c r="AH11" s="724"/>
      <c r="AI11" s="724"/>
      <c r="AJ11" s="724"/>
      <c r="AK11" s="724"/>
      <c r="AL11" s="666" t="s">
        <v>248</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1240537</v>
      </c>
      <c r="BH11" s="664"/>
      <c r="BI11" s="664"/>
      <c r="BJ11" s="664"/>
      <c r="BK11" s="664"/>
      <c r="BL11" s="664"/>
      <c r="BM11" s="664"/>
      <c r="BN11" s="665"/>
      <c r="BO11" s="723">
        <v>4.3</v>
      </c>
      <c r="BP11" s="723"/>
      <c r="BQ11" s="723"/>
      <c r="BR11" s="723"/>
      <c r="BS11" s="669">
        <v>247233</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228189</v>
      </c>
      <c r="CS11" s="664"/>
      <c r="CT11" s="664"/>
      <c r="CU11" s="664"/>
      <c r="CV11" s="664"/>
      <c r="CW11" s="664"/>
      <c r="CX11" s="664"/>
      <c r="CY11" s="665"/>
      <c r="CZ11" s="723">
        <v>0.3</v>
      </c>
      <c r="DA11" s="723"/>
      <c r="DB11" s="723"/>
      <c r="DC11" s="723"/>
      <c r="DD11" s="669">
        <v>45491</v>
      </c>
      <c r="DE11" s="664"/>
      <c r="DF11" s="664"/>
      <c r="DG11" s="664"/>
      <c r="DH11" s="664"/>
      <c r="DI11" s="664"/>
      <c r="DJ11" s="664"/>
      <c r="DK11" s="664"/>
      <c r="DL11" s="664"/>
      <c r="DM11" s="664"/>
      <c r="DN11" s="664"/>
      <c r="DO11" s="664"/>
      <c r="DP11" s="665"/>
      <c r="DQ11" s="669">
        <v>186933</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3878741</v>
      </c>
      <c r="S12" s="664"/>
      <c r="T12" s="664"/>
      <c r="U12" s="664"/>
      <c r="V12" s="664"/>
      <c r="W12" s="664"/>
      <c r="X12" s="664"/>
      <c r="Y12" s="665"/>
      <c r="Z12" s="723">
        <v>4.5999999999999996</v>
      </c>
      <c r="AA12" s="723"/>
      <c r="AB12" s="723"/>
      <c r="AC12" s="723"/>
      <c r="AD12" s="724">
        <v>3878741</v>
      </c>
      <c r="AE12" s="724"/>
      <c r="AF12" s="724"/>
      <c r="AG12" s="724"/>
      <c r="AH12" s="724"/>
      <c r="AI12" s="724"/>
      <c r="AJ12" s="724"/>
      <c r="AK12" s="724"/>
      <c r="AL12" s="666">
        <v>9.1</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11152050</v>
      </c>
      <c r="BH12" s="664"/>
      <c r="BI12" s="664"/>
      <c r="BJ12" s="664"/>
      <c r="BK12" s="664"/>
      <c r="BL12" s="664"/>
      <c r="BM12" s="664"/>
      <c r="BN12" s="665"/>
      <c r="BO12" s="723">
        <v>39</v>
      </c>
      <c r="BP12" s="723"/>
      <c r="BQ12" s="723"/>
      <c r="BR12" s="723"/>
      <c r="BS12" s="669" t="s">
        <v>184</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182973</v>
      </c>
      <c r="CS12" s="664"/>
      <c r="CT12" s="664"/>
      <c r="CU12" s="664"/>
      <c r="CV12" s="664"/>
      <c r="CW12" s="664"/>
      <c r="CX12" s="664"/>
      <c r="CY12" s="665"/>
      <c r="CZ12" s="723">
        <v>0.2</v>
      </c>
      <c r="DA12" s="723"/>
      <c r="DB12" s="723"/>
      <c r="DC12" s="723"/>
      <c r="DD12" s="669" t="s">
        <v>248</v>
      </c>
      <c r="DE12" s="664"/>
      <c r="DF12" s="664"/>
      <c r="DG12" s="664"/>
      <c r="DH12" s="664"/>
      <c r="DI12" s="664"/>
      <c r="DJ12" s="664"/>
      <c r="DK12" s="664"/>
      <c r="DL12" s="664"/>
      <c r="DM12" s="664"/>
      <c r="DN12" s="664"/>
      <c r="DO12" s="664"/>
      <c r="DP12" s="665"/>
      <c r="DQ12" s="669">
        <v>177684</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t="s">
        <v>184</v>
      </c>
      <c r="S13" s="664"/>
      <c r="T13" s="664"/>
      <c r="U13" s="664"/>
      <c r="V13" s="664"/>
      <c r="W13" s="664"/>
      <c r="X13" s="664"/>
      <c r="Y13" s="665"/>
      <c r="Z13" s="723" t="s">
        <v>184</v>
      </c>
      <c r="AA13" s="723"/>
      <c r="AB13" s="723"/>
      <c r="AC13" s="723"/>
      <c r="AD13" s="724" t="s">
        <v>184</v>
      </c>
      <c r="AE13" s="724"/>
      <c r="AF13" s="724"/>
      <c r="AG13" s="724"/>
      <c r="AH13" s="724"/>
      <c r="AI13" s="724"/>
      <c r="AJ13" s="724"/>
      <c r="AK13" s="724"/>
      <c r="AL13" s="666" t="s">
        <v>184</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10864288</v>
      </c>
      <c r="BH13" s="664"/>
      <c r="BI13" s="664"/>
      <c r="BJ13" s="664"/>
      <c r="BK13" s="664"/>
      <c r="BL13" s="664"/>
      <c r="BM13" s="664"/>
      <c r="BN13" s="665"/>
      <c r="BO13" s="723">
        <v>38</v>
      </c>
      <c r="BP13" s="723"/>
      <c r="BQ13" s="723"/>
      <c r="BR13" s="723"/>
      <c r="BS13" s="669" t="s">
        <v>248</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8680229</v>
      </c>
      <c r="CS13" s="664"/>
      <c r="CT13" s="664"/>
      <c r="CU13" s="664"/>
      <c r="CV13" s="664"/>
      <c r="CW13" s="664"/>
      <c r="CX13" s="664"/>
      <c r="CY13" s="665"/>
      <c r="CZ13" s="723">
        <v>10.4</v>
      </c>
      <c r="DA13" s="723"/>
      <c r="DB13" s="723"/>
      <c r="DC13" s="723"/>
      <c r="DD13" s="669">
        <v>5123972</v>
      </c>
      <c r="DE13" s="664"/>
      <c r="DF13" s="664"/>
      <c r="DG13" s="664"/>
      <c r="DH13" s="664"/>
      <c r="DI13" s="664"/>
      <c r="DJ13" s="664"/>
      <c r="DK13" s="664"/>
      <c r="DL13" s="664"/>
      <c r="DM13" s="664"/>
      <c r="DN13" s="664"/>
      <c r="DO13" s="664"/>
      <c r="DP13" s="665"/>
      <c r="DQ13" s="669">
        <v>4216966</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248</v>
      </c>
      <c r="S14" s="664"/>
      <c r="T14" s="664"/>
      <c r="U14" s="664"/>
      <c r="V14" s="664"/>
      <c r="W14" s="664"/>
      <c r="X14" s="664"/>
      <c r="Y14" s="665"/>
      <c r="Z14" s="723" t="s">
        <v>248</v>
      </c>
      <c r="AA14" s="723"/>
      <c r="AB14" s="723"/>
      <c r="AC14" s="723"/>
      <c r="AD14" s="724" t="s">
        <v>248</v>
      </c>
      <c r="AE14" s="724"/>
      <c r="AF14" s="724"/>
      <c r="AG14" s="724"/>
      <c r="AH14" s="724"/>
      <c r="AI14" s="724"/>
      <c r="AJ14" s="724"/>
      <c r="AK14" s="724"/>
      <c r="AL14" s="666" t="s">
        <v>184</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295137</v>
      </c>
      <c r="BH14" s="664"/>
      <c r="BI14" s="664"/>
      <c r="BJ14" s="664"/>
      <c r="BK14" s="664"/>
      <c r="BL14" s="664"/>
      <c r="BM14" s="664"/>
      <c r="BN14" s="665"/>
      <c r="BO14" s="723">
        <v>1</v>
      </c>
      <c r="BP14" s="723"/>
      <c r="BQ14" s="723"/>
      <c r="BR14" s="723"/>
      <c r="BS14" s="669" t="s">
        <v>248</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3104308</v>
      </c>
      <c r="CS14" s="664"/>
      <c r="CT14" s="664"/>
      <c r="CU14" s="664"/>
      <c r="CV14" s="664"/>
      <c r="CW14" s="664"/>
      <c r="CX14" s="664"/>
      <c r="CY14" s="665"/>
      <c r="CZ14" s="723">
        <v>3.7</v>
      </c>
      <c r="DA14" s="723"/>
      <c r="DB14" s="723"/>
      <c r="DC14" s="723"/>
      <c r="DD14" s="669">
        <v>10951</v>
      </c>
      <c r="DE14" s="664"/>
      <c r="DF14" s="664"/>
      <c r="DG14" s="664"/>
      <c r="DH14" s="664"/>
      <c r="DI14" s="664"/>
      <c r="DJ14" s="664"/>
      <c r="DK14" s="664"/>
      <c r="DL14" s="664"/>
      <c r="DM14" s="664"/>
      <c r="DN14" s="664"/>
      <c r="DO14" s="664"/>
      <c r="DP14" s="665"/>
      <c r="DQ14" s="669">
        <v>2946629</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182280</v>
      </c>
      <c r="S15" s="664"/>
      <c r="T15" s="664"/>
      <c r="U15" s="664"/>
      <c r="V15" s="664"/>
      <c r="W15" s="664"/>
      <c r="X15" s="664"/>
      <c r="Y15" s="665"/>
      <c r="Z15" s="723">
        <v>0.2</v>
      </c>
      <c r="AA15" s="723"/>
      <c r="AB15" s="723"/>
      <c r="AC15" s="723"/>
      <c r="AD15" s="724">
        <v>182280</v>
      </c>
      <c r="AE15" s="724"/>
      <c r="AF15" s="724"/>
      <c r="AG15" s="724"/>
      <c r="AH15" s="724"/>
      <c r="AI15" s="724"/>
      <c r="AJ15" s="724"/>
      <c r="AK15" s="724"/>
      <c r="AL15" s="666">
        <v>0.4</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1478264</v>
      </c>
      <c r="BH15" s="664"/>
      <c r="BI15" s="664"/>
      <c r="BJ15" s="664"/>
      <c r="BK15" s="664"/>
      <c r="BL15" s="664"/>
      <c r="BM15" s="664"/>
      <c r="BN15" s="665"/>
      <c r="BO15" s="723">
        <v>5.2</v>
      </c>
      <c r="BP15" s="723"/>
      <c r="BQ15" s="723"/>
      <c r="BR15" s="723"/>
      <c r="BS15" s="669" t="s">
        <v>184</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6683201</v>
      </c>
      <c r="CS15" s="664"/>
      <c r="CT15" s="664"/>
      <c r="CU15" s="664"/>
      <c r="CV15" s="664"/>
      <c r="CW15" s="664"/>
      <c r="CX15" s="664"/>
      <c r="CY15" s="665"/>
      <c r="CZ15" s="723">
        <v>8</v>
      </c>
      <c r="DA15" s="723"/>
      <c r="DB15" s="723"/>
      <c r="DC15" s="723"/>
      <c r="DD15" s="669">
        <v>1006169</v>
      </c>
      <c r="DE15" s="664"/>
      <c r="DF15" s="664"/>
      <c r="DG15" s="664"/>
      <c r="DH15" s="664"/>
      <c r="DI15" s="664"/>
      <c r="DJ15" s="664"/>
      <c r="DK15" s="664"/>
      <c r="DL15" s="664"/>
      <c r="DM15" s="664"/>
      <c r="DN15" s="664"/>
      <c r="DO15" s="664"/>
      <c r="DP15" s="665"/>
      <c r="DQ15" s="669">
        <v>5151176</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184</v>
      </c>
      <c r="S16" s="664"/>
      <c r="T16" s="664"/>
      <c r="U16" s="664"/>
      <c r="V16" s="664"/>
      <c r="W16" s="664"/>
      <c r="X16" s="664"/>
      <c r="Y16" s="665"/>
      <c r="Z16" s="723" t="s">
        <v>184</v>
      </c>
      <c r="AA16" s="723"/>
      <c r="AB16" s="723"/>
      <c r="AC16" s="723"/>
      <c r="AD16" s="724" t="s">
        <v>184</v>
      </c>
      <c r="AE16" s="724"/>
      <c r="AF16" s="724"/>
      <c r="AG16" s="724"/>
      <c r="AH16" s="724"/>
      <c r="AI16" s="724"/>
      <c r="AJ16" s="724"/>
      <c r="AK16" s="724"/>
      <c r="AL16" s="666" t="s">
        <v>248</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248</v>
      </c>
      <c r="BH16" s="664"/>
      <c r="BI16" s="664"/>
      <c r="BJ16" s="664"/>
      <c r="BK16" s="664"/>
      <c r="BL16" s="664"/>
      <c r="BM16" s="664"/>
      <c r="BN16" s="665"/>
      <c r="BO16" s="723" t="s">
        <v>184</v>
      </c>
      <c r="BP16" s="723"/>
      <c r="BQ16" s="723"/>
      <c r="BR16" s="723"/>
      <c r="BS16" s="669" t="s">
        <v>248</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299237</v>
      </c>
      <c r="CS16" s="664"/>
      <c r="CT16" s="664"/>
      <c r="CU16" s="664"/>
      <c r="CV16" s="664"/>
      <c r="CW16" s="664"/>
      <c r="CX16" s="664"/>
      <c r="CY16" s="665"/>
      <c r="CZ16" s="723">
        <v>0.4</v>
      </c>
      <c r="DA16" s="723"/>
      <c r="DB16" s="723"/>
      <c r="DC16" s="723"/>
      <c r="DD16" s="669" t="s">
        <v>248</v>
      </c>
      <c r="DE16" s="664"/>
      <c r="DF16" s="664"/>
      <c r="DG16" s="664"/>
      <c r="DH16" s="664"/>
      <c r="DI16" s="664"/>
      <c r="DJ16" s="664"/>
      <c r="DK16" s="664"/>
      <c r="DL16" s="664"/>
      <c r="DM16" s="664"/>
      <c r="DN16" s="664"/>
      <c r="DO16" s="664"/>
      <c r="DP16" s="665"/>
      <c r="DQ16" s="669">
        <v>295781</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173261</v>
      </c>
      <c r="S17" s="664"/>
      <c r="T17" s="664"/>
      <c r="U17" s="664"/>
      <c r="V17" s="664"/>
      <c r="W17" s="664"/>
      <c r="X17" s="664"/>
      <c r="Y17" s="665"/>
      <c r="Z17" s="723">
        <v>0.2</v>
      </c>
      <c r="AA17" s="723"/>
      <c r="AB17" s="723"/>
      <c r="AC17" s="723"/>
      <c r="AD17" s="724">
        <v>173261</v>
      </c>
      <c r="AE17" s="724"/>
      <c r="AF17" s="724"/>
      <c r="AG17" s="724"/>
      <c r="AH17" s="724"/>
      <c r="AI17" s="724"/>
      <c r="AJ17" s="724"/>
      <c r="AK17" s="724"/>
      <c r="AL17" s="666">
        <v>0.4</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184</v>
      </c>
      <c r="BH17" s="664"/>
      <c r="BI17" s="664"/>
      <c r="BJ17" s="664"/>
      <c r="BK17" s="664"/>
      <c r="BL17" s="664"/>
      <c r="BM17" s="664"/>
      <c r="BN17" s="665"/>
      <c r="BO17" s="723" t="s">
        <v>184</v>
      </c>
      <c r="BP17" s="723"/>
      <c r="BQ17" s="723"/>
      <c r="BR17" s="723"/>
      <c r="BS17" s="669" t="s">
        <v>184</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6604169</v>
      </c>
      <c r="CS17" s="664"/>
      <c r="CT17" s="664"/>
      <c r="CU17" s="664"/>
      <c r="CV17" s="664"/>
      <c r="CW17" s="664"/>
      <c r="CX17" s="664"/>
      <c r="CY17" s="665"/>
      <c r="CZ17" s="723">
        <v>7.9</v>
      </c>
      <c r="DA17" s="723"/>
      <c r="DB17" s="723"/>
      <c r="DC17" s="723"/>
      <c r="DD17" s="669" t="s">
        <v>184</v>
      </c>
      <c r="DE17" s="664"/>
      <c r="DF17" s="664"/>
      <c r="DG17" s="664"/>
      <c r="DH17" s="664"/>
      <c r="DI17" s="664"/>
      <c r="DJ17" s="664"/>
      <c r="DK17" s="664"/>
      <c r="DL17" s="664"/>
      <c r="DM17" s="664"/>
      <c r="DN17" s="664"/>
      <c r="DO17" s="664"/>
      <c r="DP17" s="665"/>
      <c r="DQ17" s="669">
        <v>6566919</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12183996</v>
      </c>
      <c r="S18" s="664"/>
      <c r="T18" s="664"/>
      <c r="U18" s="664"/>
      <c r="V18" s="664"/>
      <c r="W18" s="664"/>
      <c r="X18" s="664"/>
      <c r="Y18" s="665"/>
      <c r="Z18" s="723">
        <v>14.3</v>
      </c>
      <c r="AA18" s="723"/>
      <c r="AB18" s="723"/>
      <c r="AC18" s="723"/>
      <c r="AD18" s="724">
        <v>11469038</v>
      </c>
      <c r="AE18" s="724"/>
      <c r="AF18" s="724"/>
      <c r="AG18" s="724"/>
      <c r="AH18" s="724"/>
      <c r="AI18" s="724"/>
      <c r="AJ18" s="724"/>
      <c r="AK18" s="724"/>
      <c r="AL18" s="666">
        <v>26.8</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248</v>
      </c>
      <c r="BH18" s="664"/>
      <c r="BI18" s="664"/>
      <c r="BJ18" s="664"/>
      <c r="BK18" s="664"/>
      <c r="BL18" s="664"/>
      <c r="BM18" s="664"/>
      <c r="BN18" s="665"/>
      <c r="BO18" s="723" t="s">
        <v>184</v>
      </c>
      <c r="BP18" s="723"/>
      <c r="BQ18" s="723"/>
      <c r="BR18" s="723"/>
      <c r="BS18" s="669" t="s">
        <v>184</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184</v>
      </c>
      <c r="CS18" s="664"/>
      <c r="CT18" s="664"/>
      <c r="CU18" s="664"/>
      <c r="CV18" s="664"/>
      <c r="CW18" s="664"/>
      <c r="CX18" s="664"/>
      <c r="CY18" s="665"/>
      <c r="CZ18" s="723" t="s">
        <v>184</v>
      </c>
      <c r="DA18" s="723"/>
      <c r="DB18" s="723"/>
      <c r="DC18" s="723"/>
      <c r="DD18" s="669" t="s">
        <v>184</v>
      </c>
      <c r="DE18" s="664"/>
      <c r="DF18" s="664"/>
      <c r="DG18" s="664"/>
      <c r="DH18" s="664"/>
      <c r="DI18" s="664"/>
      <c r="DJ18" s="664"/>
      <c r="DK18" s="664"/>
      <c r="DL18" s="664"/>
      <c r="DM18" s="664"/>
      <c r="DN18" s="664"/>
      <c r="DO18" s="664"/>
      <c r="DP18" s="665"/>
      <c r="DQ18" s="669" t="s">
        <v>184</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11469038</v>
      </c>
      <c r="S19" s="664"/>
      <c r="T19" s="664"/>
      <c r="U19" s="664"/>
      <c r="V19" s="664"/>
      <c r="W19" s="664"/>
      <c r="X19" s="664"/>
      <c r="Y19" s="665"/>
      <c r="Z19" s="723">
        <v>13.5</v>
      </c>
      <c r="AA19" s="723"/>
      <c r="AB19" s="723"/>
      <c r="AC19" s="723"/>
      <c r="AD19" s="724">
        <v>11469038</v>
      </c>
      <c r="AE19" s="724"/>
      <c r="AF19" s="724"/>
      <c r="AG19" s="724"/>
      <c r="AH19" s="724"/>
      <c r="AI19" s="724"/>
      <c r="AJ19" s="724"/>
      <c r="AK19" s="724"/>
      <c r="AL19" s="666">
        <v>26.8</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2483397</v>
      </c>
      <c r="BH19" s="664"/>
      <c r="BI19" s="664"/>
      <c r="BJ19" s="664"/>
      <c r="BK19" s="664"/>
      <c r="BL19" s="664"/>
      <c r="BM19" s="664"/>
      <c r="BN19" s="665"/>
      <c r="BO19" s="723">
        <v>8.6999999999999993</v>
      </c>
      <c r="BP19" s="723"/>
      <c r="BQ19" s="723"/>
      <c r="BR19" s="723"/>
      <c r="BS19" s="669" t="s">
        <v>184</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248</v>
      </c>
      <c r="CS19" s="664"/>
      <c r="CT19" s="664"/>
      <c r="CU19" s="664"/>
      <c r="CV19" s="664"/>
      <c r="CW19" s="664"/>
      <c r="CX19" s="664"/>
      <c r="CY19" s="665"/>
      <c r="CZ19" s="723" t="s">
        <v>184</v>
      </c>
      <c r="DA19" s="723"/>
      <c r="DB19" s="723"/>
      <c r="DC19" s="723"/>
      <c r="DD19" s="669" t="s">
        <v>184</v>
      </c>
      <c r="DE19" s="664"/>
      <c r="DF19" s="664"/>
      <c r="DG19" s="664"/>
      <c r="DH19" s="664"/>
      <c r="DI19" s="664"/>
      <c r="DJ19" s="664"/>
      <c r="DK19" s="664"/>
      <c r="DL19" s="664"/>
      <c r="DM19" s="664"/>
      <c r="DN19" s="664"/>
      <c r="DO19" s="664"/>
      <c r="DP19" s="665"/>
      <c r="DQ19" s="669" t="s">
        <v>184</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714958</v>
      </c>
      <c r="S20" s="664"/>
      <c r="T20" s="664"/>
      <c r="U20" s="664"/>
      <c r="V20" s="664"/>
      <c r="W20" s="664"/>
      <c r="X20" s="664"/>
      <c r="Y20" s="665"/>
      <c r="Z20" s="723">
        <v>0.8</v>
      </c>
      <c r="AA20" s="723"/>
      <c r="AB20" s="723"/>
      <c r="AC20" s="723"/>
      <c r="AD20" s="724" t="s">
        <v>184</v>
      </c>
      <c r="AE20" s="724"/>
      <c r="AF20" s="724"/>
      <c r="AG20" s="724"/>
      <c r="AH20" s="724"/>
      <c r="AI20" s="724"/>
      <c r="AJ20" s="724"/>
      <c r="AK20" s="724"/>
      <c r="AL20" s="666" t="s">
        <v>248</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2483397</v>
      </c>
      <c r="BH20" s="664"/>
      <c r="BI20" s="664"/>
      <c r="BJ20" s="664"/>
      <c r="BK20" s="664"/>
      <c r="BL20" s="664"/>
      <c r="BM20" s="664"/>
      <c r="BN20" s="665"/>
      <c r="BO20" s="723">
        <v>8.6999999999999993</v>
      </c>
      <c r="BP20" s="723"/>
      <c r="BQ20" s="723"/>
      <c r="BR20" s="723"/>
      <c r="BS20" s="669" t="s">
        <v>184</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83480452</v>
      </c>
      <c r="CS20" s="664"/>
      <c r="CT20" s="664"/>
      <c r="CU20" s="664"/>
      <c r="CV20" s="664"/>
      <c r="CW20" s="664"/>
      <c r="CX20" s="664"/>
      <c r="CY20" s="665"/>
      <c r="CZ20" s="723">
        <v>100</v>
      </c>
      <c r="DA20" s="723"/>
      <c r="DB20" s="723"/>
      <c r="DC20" s="723"/>
      <c r="DD20" s="669">
        <v>6648021</v>
      </c>
      <c r="DE20" s="664"/>
      <c r="DF20" s="664"/>
      <c r="DG20" s="664"/>
      <c r="DH20" s="664"/>
      <c r="DI20" s="664"/>
      <c r="DJ20" s="664"/>
      <c r="DK20" s="664"/>
      <c r="DL20" s="664"/>
      <c r="DM20" s="664"/>
      <c r="DN20" s="664"/>
      <c r="DO20" s="664"/>
      <c r="DP20" s="665"/>
      <c r="DQ20" s="669">
        <v>50348687</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184</v>
      </c>
      <c r="S21" s="664"/>
      <c r="T21" s="664"/>
      <c r="U21" s="664"/>
      <c r="V21" s="664"/>
      <c r="W21" s="664"/>
      <c r="X21" s="664"/>
      <c r="Y21" s="665"/>
      <c r="Z21" s="723" t="s">
        <v>248</v>
      </c>
      <c r="AA21" s="723"/>
      <c r="AB21" s="723"/>
      <c r="AC21" s="723"/>
      <c r="AD21" s="724" t="s">
        <v>184</v>
      </c>
      <c r="AE21" s="724"/>
      <c r="AF21" s="724"/>
      <c r="AG21" s="724"/>
      <c r="AH21" s="724"/>
      <c r="AI21" s="724"/>
      <c r="AJ21" s="724"/>
      <c r="AK21" s="724"/>
      <c r="AL21" s="666" t="s">
        <v>184</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15063</v>
      </c>
      <c r="BH21" s="664"/>
      <c r="BI21" s="664"/>
      <c r="BJ21" s="664"/>
      <c r="BK21" s="664"/>
      <c r="BL21" s="664"/>
      <c r="BM21" s="664"/>
      <c r="BN21" s="665"/>
      <c r="BO21" s="723">
        <v>0.1</v>
      </c>
      <c r="BP21" s="723"/>
      <c r="BQ21" s="723"/>
      <c r="BR21" s="723"/>
      <c r="BS21" s="669" t="s">
        <v>248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45738020</v>
      </c>
      <c r="S22" s="664"/>
      <c r="T22" s="664"/>
      <c r="U22" s="664"/>
      <c r="V22" s="664"/>
      <c r="W22" s="664"/>
      <c r="X22" s="664"/>
      <c r="Y22" s="665"/>
      <c r="Z22" s="723">
        <v>53.7</v>
      </c>
      <c r="AA22" s="723"/>
      <c r="AB22" s="723"/>
      <c r="AC22" s="723"/>
      <c r="AD22" s="724">
        <v>42554728</v>
      </c>
      <c r="AE22" s="724"/>
      <c r="AF22" s="724"/>
      <c r="AG22" s="724"/>
      <c r="AH22" s="724"/>
      <c r="AI22" s="724"/>
      <c r="AJ22" s="724"/>
      <c r="AK22" s="724"/>
      <c r="AL22" s="666">
        <v>99.5</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248</v>
      </c>
      <c r="BH22" s="664"/>
      <c r="BI22" s="664"/>
      <c r="BJ22" s="664"/>
      <c r="BK22" s="664"/>
      <c r="BL22" s="664"/>
      <c r="BM22" s="664"/>
      <c r="BN22" s="665"/>
      <c r="BO22" s="723" t="s">
        <v>248</v>
      </c>
      <c r="BP22" s="723"/>
      <c r="BQ22" s="723"/>
      <c r="BR22" s="723"/>
      <c r="BS22" s="669" t="s">
        <v>248</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27997</v>
      </c>
      <c r="S23" s="664"/>
      <c r="T23" s="664"/>
      <c r="U23" s="664"/>
      <c r="V23" s="664"/>
      <c r="W23" s="664"/>
      <c r="X23" s="664"/>
      <c r="Y23" s="665"/>
      <c r="Z23" s="723">
        <v>0</v>
      </c>
      <c r="AA23" s="723"/>
      <c r="AB23" s="723"/>
      <c r="AC23" s="723"/>
      <c r="AD23" s="724">
        <v>27997</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v>2468334</v>
      </c>
      <c r="BH23" s="664"/>
      <c r="BI23" s="664"/>
      <c r="BJ23" s="664"/>
      <c r="BK23" s="664"/>
      <c r="BL23" s="664"/>
      <c r="BM23" s="664"/>
      <c r="BN23" s="665"/>
      <c r="BO23" s="723">
        <v>8.6</v>
      </c>
      <c r="BP23" s="723"/>
      <c r="BQ23" s="723"/>
      <c r="BR23" s="723"/>
      <c r="BS23" s="669" t="s">
        <v>184</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781982</v>
      </c>
      <c r="S24" s="664"/>
      <c r="T24" s="664"/>
      <c r="U24" s="664"/>
      <c r="V24" s="664"/>
      <c r="W24" s="664"/>
      <c r="X24" s="664"/>
      <c r="Y24" s="665"/>
      <c r="Z24" s="723">
        <v>0.9</v>
      </c>
      <c r="AA24" s="723"/>
      <c r="AB24" s="723"/>
      <c r="AC24" s="723"/>
      <c r="AD24" s="724">
        <v>3334</v>
      </c>
      <c r="AE24" s="724"/>
      <c r="AF24" s="724"/>
      <c r="AG24" s="724"/>
      <c r="AH24" s="724"/>
      <c r="AI24" s="724"/>
      <c r="AJ24" s="724"/>
      <c r="AK24" s="724"/>
      <c r="AL24" s="666">
        <v>0</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184</v>
      </c>
      <c r="BH24" s="664"/>
      <c r="BI24" s="664"/>
      <c r="BJ24" s="664"/>
      <c r="BK24" s="664"/>
      <c r="BL24" s="664"/>
      <c r="BM24" s="664"/>
      <c r="BN24" s="665"/>
      <c r="BO24" s="723" t="s">
        <v>184</v>
      </c>
      <c r="BP24" s="723"/>
      <c r="BQ24" s="723"/>
      <c r="BR24" s="723"/>
      <c r="BS24" s="669" t="s">
        <v>184</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48252351</v>
      </c>
      <c r="CS24" s="727"/>
      <c r="CT24" s="727"/>
      <c r="CU24" s="727"/>
      <c r="CV24" s="727"/>
      <c r="CW24" s="727"/>
      <c r="CX24" s="727"/>
      <c r="CY24" s="773"/>
      <c r="CZ24" s="774">
        <v>57.8</v>
      </c>
      <c r="DA24" s="743"/>
      <c r="DB24" s="743"/>
      <c r="DC24" s="777"/>
      <c r="DD24" s="772">
        <v>24907989</v>
      </c>
      <c r="DE24" s="727"/>
      <c r="DF24" s="727"/>
      <c r="DG24" s="727"/>
      <c r="DH24" s="727"/>
      <c r="DI24" s="727"/>
      <c r="DJ24" s="727"/>
      <c r="DK24" s="773"/>
      <c r="DL24" s="772">
        <v>24545161</v>
      </c>
      <c r="DM24" s="727"/>
      <c r="DN24" s="727"/>
      <c r="DO24" s="727"/>
      <c r="DP24" s="727"/>
      <c r="DQ24" s="727"/>
      <c r="DR24" s="727"/>
      <c r="DS24" s="727"/>
      <c r="DT24" s="727"/>
      <c r="DU24" s="727"/>
      <c r="DV24" s="773"/>
      <c r="DW24" s="774">
        <v>53.7</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555025</v>
      </c>
      <c r="S25" s="664"/>
      <c r="T25" s="664"/>
      <c r="U25" s="664"/>
      <c r="V25" s="664"/>
      <c r="W25" s="664"/>
      <c r="X25" s="664"/>
      <c r="Y25" s="665"/>
      <c r="Z25" s="723">
        <v>0.7</v>
      </c>
      <c r="AA25" s="723"/>
      <c r="AB25" s="723"/>
      <c r="AC25" s="723"/>
      <c r="AD25" s="724">
        <v>183144</v>
      </c>
      <c r="AE25" s="724"/>
      <c r="AF25" s="724"/>
      <c r="AG25" s="724"/>
      <c r="AH25" s="724"/>
      <c r="AI25" s="724"/>
      <c r="AJ25" s="724"/>
      <c r="AK25" s="724"/>
      <c r="AL25" s="666">
        <v>0.4</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184</v>
      </c>
      <c r="BH25" s="664"/>
      <c r="BI25" s="664"/>
      <c r="BJ25" s="664"/>
      <c r="BK25" s="664"/>
      <c r="BL25" s="664"/>
      <c r="BM25" s="664"/>
      <c r="BN25" s="665"/>
      <c r="BO25" s="723" t="s">
        <v>184</v>
      </c>
      <c r="BP25" s="723"/>
      <c r="BQ25" s="723"/>
      <c r="BR25" s="723"/>
      <c r="BS25" s="669" t="s">
        <v>248</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10341898</v>
      </c>
      <c r="CS25" s="662"/>
      <c r="CT25" s="662"/>
      <c r="CU25" s="662"/>
      <c r="CV25" s="662"/>
      <c r="CW25" s="662"/>
      <c r="CX25" s="662"/>
      <c r="CY25" s="663"/>
      <c r="CZ25" s="666">
        <v>12.4</v>
      </c>
      <c r="DA25" s="695"/>
      <c r="DB25" s="695"/>
      <c r="DC25" s="696"/>
      <c r="DD25" s="669">
        <v>9465266</v>
      </c>
      <c r="DE25" s="662"/>
      <c r="DF25" s="662"/>
      <c r="DG25" s="662"/>
      <c r="DH25" s="662"/>
      <c r="DI25" s="662"/>
      <c r="DJ25" s="662"/>
      <c r="DK25" s="663"/>
      <c r="DL25" s="669">
        <v>9104766</v>
      </c>
      <c r="DM25" s="662"/>
      <c r="DN25" s="662"/>
      <c r="DO25" s="662"/>
      <c r="DP25" s="662"/>
      <c r="DQ25" s="662"/>
      <c r="DR25" s="662"/>
      <c r="DS25" s="662"/>
      <c r="DT25" s="662"/>
      <c r="DU25" s="662"/>
      <c r="DV25" s="663"/>
      <c r="DW25" s="666">
        <v>19.899999999999999</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325682</v>
      </c>
      <c r="S26" s="664"/>
      <c r="T26" s="664"/>
      <c r="U26" s="664"/>
      <c r="V26" s="664"/>
      <c r="W26" s="664"/>
      <c r="X26" s="664"/>
      <c r="Y26" s="665"/>
      <c r="Z26" s="723">
        <v>0.4</v>
      </c>
      <c r="AA26" s="723"/>
      <c r="AB26" s="723"/>
      <c r="AC26" s="723"/>
      <c r="AD26" s="724" t="s">
        <v>248</v>
      </c>
      <c r="AE26" s="724"/>
      <c r="AF26" s="724"/>
      <c r="AG26" s="724"/>
      <c r="AH26" s="724"/>
      <c r="AI26" s="724"/>
      <c r="AJ26" s="724"/>
      <c r="AK26" s="724"/>
      <c r="AL26" s="666" t="s">
        <v>184</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184</v>
      </c>
      <c r="BH26" s="664"/>
      <c r="BI26" s="664"/>
      <c r="BJ26" s="664"/>
      <c r="BK26" s="664"/>
      <c r="BL26" s="664"/>
      <c r="BM26" s="664"/>
      <c r="BN26" s="665"/>
      <c r="BO26" s="723" t="s">
        <v>248</v>
      </c>
      <c r="BP26" s="723"/>
      <c r="BQ26" s="723"/>
      <c r="BR26" s="723"/>
      <c r="BS26" s="669" t="s">
        <v>184</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7183050</v>
      </c>
      <c r="CS26" s="664"/>
      <c r="CT26" s="664"/>
      <c r="CU26" s="664"/>
      <c r="CV26" s="664"/>
      <c r="CW26" s="664"/>
      <c r="CX26" s="664"/>
      <c r="CY26" s="665"/>
      <c r="CZ26" s="666">
        <v>8.6</v>
      </c>
      <c r="DA26" s="695"/>
      <c r="DB26" s="695"/>
      <c r="DC26" s="696"/>
      <c r="DD26" s="669">
        <v>6392080</v>
      </c>
      <c r="DE26" s="664"/>
      <c r="DF26" s="664"/>
      <c r="DG26" s="664"/>
      <c r="DH26" s="664"/>
      <c r="DI26" s="664"/>
      <c r="DJ26" s="664"/>
      <c r="DK26" s="665"/>
      <c r="DL26" s="669" t="s">
        <v>184</v>
      </c>
      <c r="DM26" s="664"/>
      <c r="DN26" s="664"/>
      <c r="DO26" s="664"/>
      <c r="DP26" s="664"/>
      <c r="DQ26" s="664"/>
      <c r="DR26" s="664"/>
      <c r="DS26" s="664"/>
      <c r="DT26" s="664"/>
      <c r="DU26" s="664"/>
      <c r="DV26" s="665"/>
      <c r="DW26" s="666" t="s">
        <v>248</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19830309</v>
      </c>
      <c r="S27" s="664"/>
      <c r="T27" s="664"/>
      <c r="U27" s="664"/>
      <c r="V27" s="664"/>
      <c r="W27" s="664"/>
      <c r="X27" s="664"/>
      <c r="Y27" s="665"/>
      <c r="Z27" s="723">
        <v>23.3</v>
      </c>
      <c r="AA27" s="723"/>
      <c r="AB27" s="723"/>
      <c r="AC27" s="723"/>
      <c r="AD27" s="724" t="s">
        <v>248</v>
      </c>
      <c r="AE27" s="724"/>
      <c r="AF27" s="724"/>
      <c r="AG27" s="724"/>
      <c r="AH27" s="724"/>
      <c r="AI27" s="724"/>
      <c r="AJ27" s="724"/>
      <c r="AK27" s="724"/>
      <c r="AL27" s="666" t="s">
        <v>248</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28611217</v>
      </c>
      <c r="BH27" s="664"/>
      <c r="BI27" s="664"/>
      <c r="BJ27" s="664"/>
      <c r="BK27" s="664"/>
      <c r="BL27" s="664"/>
      <c r="BM27" s="664"/>
      <c r="BN27" s="665"/>
      <c r="BO27" s="723">
        <v>100</v>
      </c>
      <c r="BP27" s="723"/>
      <c r="BQ27" s="723"/>
      <c r="BR27" s="723"/>
      <c r="BS27" s="669">
        <v>340808</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31306284</v>
      </c>
      <c r="CS27" s="662"/>
      <c r="CT27" s="662"/>
      <c r="CU27" s="662"/>
      <c r="CV27" s="662"/>
      <c r="CW27" s="662"/>
      <c r="CX27" s="662"/>
      <c r="CY27" s="663"/>
      <c r="CZ27" s="666">
        <v>37.5</v>
      </c>
      <c r="DA27" s="695"/>
      <c r="DB27" s="695"/>
      <c r="DC27" s="696"/>
      <c r="DD27" s="669">
        <v>8875804</v>
      </c>
      <c r="DE27" s="662"/>
      <c r="DF27" s="662"/>
      <c r="DG27" s="662"/>
      <c r="DH27" s="662"/>
      <c r="DI27" s="662"/>
      <c r="DJ27" s="662"/>
      <c r="DK27" s="663"/>
      <c r="DL27" s="669">
        <v>8874164</v>
      </c>
      <c r="DM27" s="662"/>
      <c r="DN27" s="662"/>
      <c r="DO27" s="662"/>
      <c r="DP27" s="662"/>
      <c r="DQ27" s="662"/>
      <c r="DR27" s="662"/>
      <c r="DS27" s="662"/>
      <c r="DT27" s="662"/>
      <c r="DU27" s="662"/>
      <c r="DV27" s="663"/>
      <c r="DW27" s="666">
        <v>19.399999999999999</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248</v>
      </c>
      <c r="S28" s="664"/>
      <c r="T28" s="664"/>
      <c r="U28" s="664"/>
      <c r="V28" s="664"/>
      <c r="W28" s="664"/>
      <c r="X28" s="664"/>
      <c r="Y28" s="665"/>
      <c r="Z28" s="723" t="s">
        <v>184</v>
      </c>
      <c r="AA28" s="723"/>
      <c r="AB28" s="723"/>
      <c r="AC28" s="723"/>
      <c r="AD28" s="724" t="s">
        <v>248</v>
      </c>
      <c r="AE28" s="724"/>
      <c r="AF28" s="724"/>
      <c r="AG28" s="724"/>
      <c r="AH28" s="724"/>
      <c r="AI28" s="724"/>
      <c r="AJ28" s="724"/>
      <c r="AK28" s="724"/>
      <c r="AL28" s="666" t="s">
        <v>184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6604169</v>
      </c>
      <c r="CS28" s="664"/>
      <c r="CT28" s="664"/>
      <c r="CU28" s="664"/>
      <c r="CV28" s="664"/>
      <c r="CW28" s="664"/>
      <c r="CX28" s="664"/>
      <c r="CY28" s="665"/>
      <c r="CZ28" s="666">
        <v>7.9</v>
      </c>
      <c r="DA28" s="695"/>
      <c r="DB28" s="695"/>
      <c r="DC28" s="696"/>
      <c r="DD28" s="669">
        <v>6566919</v>
      </c>
      <c r="DE28" s="664"/>
      <c r="DF28" s="664"/>
      <c r="DG28" s="664"/>
      <c r="DH28" s="664"/>
      <c r="DI28" s="664"/>
      <c r="DJ28" s="664"/>
      <c r="DK28" s="665"/>
      <c r="DL28" s="669">
        <v>6566231</v>
      </c>
      <c r="DM28" s="664"/>
      <c r="DN28" s="664"/>
      <c r="DO28" s="664"/>
      <c r="DP28" s="664"/>
      <c r="DQ28" s="664"/>
      <c r="DR28" s="664"/>
      <c r="DS28" s="664"/>
      <c r="DT28" s="664"/>
      <c r="DU28" s="664"/>
      <c r="DV28" s="665"/>
      <c r="DW28" s="666">
        <v>14.4</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8447013</v>
      </c>
      <c r="S29" s="664"/>
      <c r="T29" s="664"/>
      <c r="U29" s="664"/>
      <c r="V29" s="664"/>
      <c r="W29" s="664"/>
      <c r="X29" s="664"/>
      <c r="Y29" s="665"/>
      <c r="Z29" s="723">
        <v>9.9</v>
      </c>
      <c r="AA29" s="723"/>
      <c r="AB29" s="723"/>
      <c r="AC29" s="723"/>
      <c r="AD29" s="724" t="s">
        <v>184</v>
      </c>
      <c r="AE29" s="724"/>
      <c r="AF29" s="724"/>
      <c r="AG29" s="724"/>
      <c r="AH29" s="724"/>
      <c r="AI29" s="724"/>
      <c r="AJ29" s="724"/>
      <c r="AK29" s="724"/>
      <c r="AL29" s="666" t="s">
        <v>184</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6601779</v>
      </c>
      <c r="CS29" s="662"/>
      <c r="CT29" s="662"/>
      <c r="CU29" s="662"/>
      <c r="CV29" s="662"/>
      <c r="CW29" s="662"/>
      <c r="CX29" s="662"/>
      <c r="CY29" s="663"/>
      <c r="CZ29" s="666">
        <v>7.9</v>
      </c>
      <c r="DA29" s="695"/>
      <c r="DB29" s="695"/>
      <c r="DC29" s="696"/>
      <c r="DD29" s="669">
        <v>6564529</v>
      </c>
      <c r="DE29" s="662"/>
      <c r="DF29" s="662"/>
      <c r="DG29" s="662"/>
      <c r="DH29" s="662"/>
      <c r="DI29" s="662"/>
      <c r="DJ29" s="662"/>
      <c r="DK29" s="663"/>
      <c r="DL29" s="669">
        <v>6563841</v>
      </c>
      <c r="DM29" s="662"/>
      <c r="DN29" s="662"/>
      <c r="DO29" s="662"/>
      <c r="DP29" s="662"/>
      <c r="DQ29" s="662"/>
      <c r="DR29" s="662"/>
      <c r="DS29" s="662"/>
      <c r="DT29" s="662"/>
      <c r="DU29" s="662"/>
      <c r="DV29" s="663"/>
      <c r="DW29" s="666">
        <v>14.4</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128992</v>
      </c>
      <c r="S30" s="664"/>
      <c r="T30" s="664"/>
      <c r="U30" s="664"/>
      <c r="V30" s="664"/>
      <c r="W30" s="664"/>
      <c r="X30" s="664"/>
      <c r="Y30" s="665"/>
      <c r="Z30" s="723">
        <v>0.2</v>
      </c>
      <c r="AA30" s="723"/>
      <c r="AB30" s="723"/>
      <c r="AC30" s="723"/>
      <c r="AD30" s="724" t="s">
        <v>184</v>
      </c>
      <c r="AE30" s="724"/>
      <c r="AF30" s="724"/>
      <c r="AG30" s="724"/>
      <c r="AH30" s="724"/>
      <c r="AI30" s="724"/>
      <c r="AJ30" s="724"/>
      <c r="AK30" s="724"/>
      <c r="AL30" s="666" t="s">
        <v>248</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98.8</v>
      </c>
      <c r="BH30" s="742"/>
      <c r="BI30" s="742"/>
      <c r="BJ30" s="742"/>
      <c r="BK30" s="742"/>
      <c r="BL30" s="742"/>
      <c r="BM30" s="743">
        <v>96.5</v>
      </c>
      <c r="BN30" s="742"/>
      <c r="BO30" s="742"/>
      <c r="BP30" s="742"/>
      <c r="BQ30" s="744"/>
      <c r="BR30" s="741">
        <v>98.6</v>
      </c>
      <c r="BS30" s="742"/>
      <c r="BT30" s="742"/>
      <c r="BU30" s="742"/>
      <c r="BV30" s="742"/>
      <c r="BW30" s="742"/>
      <c r="BX30" s="743">
        <v>96</v>
      </c>
      <c r="BY30" s="742"/>
      <c r="BZ30" s="742"/>
      <c r="CA30" s="742"/>
      <c r="CB30" s="744"/>
      <c r="CD30" s="747"/>
      <c r="CE30" s="748"/>
      <c r="CF30" s="705" t="s">
        <v>315</v>
      </c>
      <c r="CG30" s="702"/>
      <c r="CH30" s="702"/>
      <c r="CI30" s="702"/>
      <c r="CJ30" s="702"/>
      <c r="CK30" s="702"/>
      <c r="CL30" s="702"/>
      <c r="CM30" s="702"/>
      <c r="CN30" s="702"/>
      <c r="CO30" s="702"/>
      <c r="CP30" s="702"/>
      <c r="CQ30" s="703"/>
      <c r="CR30" s="661">
        <v>6169810</v>
      </c>
      <c r="CS30" s="664"/>
      <c r="CT30" s="664"/>
      <c r="CU30" s="664"/>
      <c r="CV30" s="664"/>
      <c r="CW30" s="664"/>
      <c r="CX30" s="664"/>
      <c r="CY30" s="665"/>
      <c r="CZ30" s="666">
        <v>7.4</v>
      </c>
      <c r="DA30" s="695"/>
      <c r="DB30" s="695"/>
      <c r="DC30" s="696"/>
      <c r="DD30" s="669">
        <v>6136754</v>
      </c>
      <c r="DE30" s="664"/>
      <c r="DF30" s="664"/>
      <c r="DG30" s="664"/>
      <c r="DH30" s="664"/>
      <c r="DI30" s="664"/>
      <c r="DJ30" s="664"/>
      <c r="DK30" s="665"/>
      <c r="DL30" s="669">
        <v>6136754</v>
      </c>
      <c r="DM30" s="664"/>
      <c r="DN30" s="664"/>
      <c r="DO30" s="664"/>
      <c r="DP30" s="664"/>
      <c r="DQ30" s="664"/>
      <c r="DR30" s="664"/>
      <c r="DS30" s="664"/>
      <c r="DT30" s="664"/>
      <c r="DU30" s="664"/>
      <c r="DV30" s="665"/>
      <c r="DW30" s="666">
        <v>13.4</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219541</v>
      </c>
      <c r="S31" s="664"/>
      <c r="T31" s="664"/>
      <c r="U31" s="664"/>
      <c r="V31" s="664"/>
      <c r="W31" s="664"/>
      <c r="X31" s="664"/>
      <c r="Y31" s="665"/>
      <c r="Z31" s="723">
        <v>0.3</v>
      </c>
      <c r="AA31" s="723"/>
      <c r="AB31" s="723"/>
      <c r="AC31" s="723"/>
      <c r="AD31" s="724" t="s">
        <v>248</v>
      </c>
      <c r="AE31" s="724"/>
      <c r="AF31" s="724"/>
      <c r="AG31" s="724"/>
      <c r="AH31" s="724"/>
      <c r="AI31" s="724"/>
      <c r="AJ31" s="724"/>
      <c r="AK31" s="724"/>
      <c r="AL31" s="666" t="s">
        <v>248</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98.6</v>
      </c>
      <c r="BH31" s="662"/>
      <c r="BI31" s="662"/>
      <c r="BJ31" s="662"/>
      <c r="BK31" s="662"/>
      <c r="BL31" s="662"/>
      <c r="BM31" s="667">
        <v>97.4</v>
      </c>
      <c r="BN31" s="740"/>
      <c r="BO31" s="740"/>
      <c r="BP31" s="740"/>
      <c r="BQ31" s="701"/>
      <c r="BR31" s="739">
        <v>98.4</v>
      </c>
      <c r="BS31" s="662"/>
      <c r="BT31" s="662"/>
      <c r="BU31" s="662"/>
      <c r="BV31" s="662"/>
      <c r="BW31" s="662"/>
      <c r="BX31" s="667">
        <v>96.7</v>
      </c>
      <c r="BY31" s="740"/>
      <c r="BZ31" s="740"/>
      <c r="CA31" s="740"/>
      <c r="CB31" s="701"/>
      <c r="CD31" s="747"/>
      <c r="CE31" s="748"/>
      <c r="CF31" s="705" t="s">
        <v>319</v>
      </c>
      <c r="CG31" s="702"/>
      <c r="CH31" s="702"/>
      <c r="CI31" s="702"/>
      <c r="CJ31" s="702"/>
      <c r="CK31" s="702"/>
      <c r="CL31" s="702"/>
      <c r="CM31" s="702"/>
      <c r="CN31" s="702"/>
      <c r="CO31" s="702"/>
      <c r="CP31" s="702"/>
      <c r="CQ31" s="703"/>
      <c r="CR31" s="661">
        <v>431969</v>
      </c>
      <c r="CS31" s="662"/>
      <c r="CT31" s="662"/>
      <c r="CU31" s="662"/>
      <c r="CV31" s="662"/>
      <c r="CW31" s="662"/>
      <c r="CX31" s="662"/>
      <c r="CY31" s="663"/>
      <c r="CZ31" s="666">
        <v>0.5</v>
      </c>
      <c r="DA31" s="695"/>
      <c r="DB31" s="695"/>
      <c r="DC31" s="696"/>
      <c r="DD31" s="669">
        <v>427775</v>
      </c>
      <c r="DE31" s="662"/>
      <c r="DF31" s="662"/>
      <c r="DG31" s="662"/>
      <c r="DH31" s="662"/>
      <c r="DI31" s="662"/>
      <c r="DJ31" s="662"/>
      <c r="DK31" s="663"/>
      <c r="DL31" s="669">
        <v>427087</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1623398</v>
      </c>
      <c r="S32" s="664"/>
      <c r="T32" s="664"/>
      <c r="U32" s="664"/>
      <c r="V32" s="664"/>
      <c r="W32" s="664"/>
      <c r="X32" s="664"/>
      <c r="Y32" s="665"/>
      <c r="Z32" s="723">
        <v>1.9</v>
      </c>
      <c r="AA32" s="723"/>
      <c r="AB32" s="723"/>
      <c r="AC32" s="723"/>
      <c r="AD32" s="724" t="s">
        <v>184</v>
      </c>
      <c r="AE32" s="724"/>
      <c r="AF32" s="724"/>
      <c r="AG32" s="724"/>
      <c r="AH32" s="724"/>
      <c r="AI32" s="724"/>
      <c r="AJ32" s="724"/>
      <c r="AK32" s="724"/>
      <c r="AL32" s="666" t="s">
        <v>184</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98.9</v>
      </c>
      <c r="BH32" s="677"/>
      <c r="BI32" s="677"/>
      <c r="BJ32" s="677"/>
      <c r="BK32" s="677"/>
      <c r="BL32" s="677"/>
      <c r="BM32" s="721">
        <v>95.4</v>
      </c>
      <c r="BN32" s="677"/>
      <c r="BO32" s="677"/>
      <c r="BP32" s="677"/>
      <c r="BQ32" s="714"/>
      <c r="BR32" s="738">
        <v>98.7</v>
      </c>
      <c r="BS32" s="677"/>
      <c r="BT32" s="677"/>
      <c r="BU32" s="677"/>
      <c r="BV32" s="677"/>
      <c r="BW32" s="677"/>
      <c r="BX32" s="721">
        <v>95.1</v>
      </c>
      <c r="BY32" s="677"/>
      <c r="BZ32" s="677"/>
      <c r="CA32" s="677"/>
      <c r="CB32" s="714"/>
      <c r="CD32" s="749"/>
      <c r="CE32" s="750"/>
      <c r="CF32" s="705" t="s">
        <v>322</v>
      </c>
      <c r="CG32" s="702"/>
      <c r="CH32" s="702"/>
      <c r="CI32" s="702"/>
      <c r="CJ32" s="702"/>
      <c r="CK32" s="702"/>
      <c r="CL32" s="702"/>
      <c r="CM32" s="702"/>
      <c r="CN32" s="702"/>
      <c r="CO32" s="702"/>
      <c r="CP32" s="702"/>
      <c r="CQ32" s="703"/>
      <c r="CR32" s="661">
        <v>2390</v>
      </c>
      <c r="CS32" s="664"/>
      <c r="CT32" s="664"/>
      <c r="CU32" s="664"/>
      <c r="CV32" s="664"/>
      <c r="CW32" s="664"/>
      <c r="CX32" s="664"/>
      <c r="CY32" s="665"/>
      <c r="CZ32" s="666">
        <v>0</v>
      </c>
      <c r="DA32" s="695"/>
      <c r="DB32" s="695"/>
      <c r="DC32" s="696"/>
      <c r="DD32" s="669">
        <v>2390</v>
      </c>
      <c r="DE32" s="664"/>
      <c r="DF32" s="664"/>
      <c r="DG32" s="664"/>
      <c r="DH32" s="664"/>
      <c r="DI32" s="664"/>
      <c r="DJ32" s="664"/>
      <c r="DK32" s="665"/>
      <c r="DL32" s="669">
        <v>2390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1624990</v>
      </c>
      <c r="S33" s="664"/>
      <c r="T33" s="664"/>
      <c r="U33" s="664"/>
      <c r="V33" s="664"/>
      <c r="W33" s="664"/>
      <c r="X33" s="664"/>
      <c r="Y33" s="665"/>
      <c r="Z33" s="723">
        <v>1.9</v>
      </c>
      <c r="AA33" s="723"/>
      <c r="AB33" s="723"/>
      <c r="AC33" s="723"/>
      <c r="AD33" s="724" t="s">
        <v>184</v>
      </c>
      <c r="AE33" s="724"/>
      <c r="AF33" s="724"/>
      <c r="AG33" s="724"/>
      <c r="AH33" s="724"/>
      <c r="AI33" s="724"/>
      <c r="AJ33" s="724"/>
      <c r="AK33" s="724"/>
      <c r="AL33" s="666" t="s">
        <v>248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28280843</v>
      </c>
      <c r="CS33" s="662"/>
      <c r="CT33" s="662"/>
      <c r="CU33" s="662"/>
      <c r="CV33" s="662"/>
      <c r="CW33" s="662"/>
      <c r="CX33" s="662"/>
      <c r="CY33" s="663"/>
      <c r="CZ33" s="666">
        <v>33.9</v>
      </c>
      <c r="DA33" s="695"/>
      <c r="DB33" s="695"/>
      <c r="DC33" s="696"/>
      <c r="DD33" s="669">
        <v>23878817</v>
      </c>
      <c r="DE33" s="662"/>
      <c r="DF33" s="662"/>
      <c r="DG33" s="662"/>
      <c r="DH33" s="662"/>
      <c r="DI33" s="662"/>
      <c r="DJ33" s="662"/>
      <c r="DK33" s="663"/>
      <c r="DL33" s="669">
        <v>18121036</v>
      </c>
      <c r="DM33" s="662"/>
      <c r="DN33" s="662"/>
      <c r="DO33" s="662"/>
      <c r="DP33" s="662"/>
      <c r="DQ33" s="662"/>
      <c r="DR33" s="662"/>
      <c r="DS33" s="662"/>
      <c r="DT33" s="662"/>
      <c r="DU33" s="662"/>
      <c r="DV33" s="663"/>
      <c r="DW33" s="666">
        <v>39.700000000000003</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1087340</v>
      </c>
      <c r="S34" s="664"/>
      <c r="T34" s="664"/>
      <c r="U34" s="664"/>
      <c r="V34" s="664"/>
      <c r="W34" s="664"/>
      <c r="X34" s="664"/>
      <c r="Y34" s="665"/>
      <c r="Z34" s="723">
        <v>1.3</v>
      </c>
      <c r="AA34" s="723"/>
      <c r="AB34" s="723"/>
      <c r="AC34" s="723"/>
      <c r="AD34" s="724">
        <v>5499</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8163928</v>
      </c>
      <c r="CS34" s="664"/>
      <c r="CT34" s="664"/>
      <c r="CU34" s="664"/>
      <c r="CV34" s="664"/>
      <c r="CW34" s="664"/>
      <c r="CX34" s="664"/>
      <c r="CY34" s="665"/>
      <c r="CZ34" s="666">
        <v>9.8000000000000007</v>
      </c>
      <c r="DA34" s="695"/>
      <c r="DB34" s="695"/>
      <c r="DC34" s="696"/>
      <c r="DD34" s="669">
        <v>6420818</v>
      </c>
      <c r="DE34" s="664"/>
      <c r="DF34" s="664"/>
      <c r="DG34" s="664"/>
      <c r="DH34" s="664"/>
      <c r="DI34" s="664"/>
      <c r="DJ34" s="664"/>
      <c r="DK34" s="665"/>
      <c r="DL34" s="669">
        <v>5247500</v>
      </c>
      <c r="DM34" s="664"/>
      <c r="DN34" s="664"/>
      <c r="DO34" s="664"/>
      <c r="DP34" s="664"/>
      <c r="DQ34" s="664"/>
      <c r="DR34" s="664"/>
      <c r="DS34" s="664"/>
      <c r="DT34" s="664"/>
      <c r="DU34" s="664"/>
      <c r="DV34" s="665"/>
      <c r="DW34" s="666">
        <v>11.5</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4800100</v>
      </c>
      <c r="S35" s="664"/>
      <c r="T35" s="664"/>
      <c r="U35" s="664"/>
      <c r="V35" s="664"/>
      <c r="W35" s="664"/>
      <c r="X35" s="664"/>
      <c r="Y35" s="665"/>
      <c r="Z35" s="723">
        <v>5.6</v>
      </c>
      <c r="AA35" s="723"/>
      <c r="AB35" s="723"/>
      <c r="AC35" s="723"/>
      <c r="AD35" s="724" t="s">
        <v>184</v>
      </c>
      <c r="AE35" s="724"/>
      <c r="AF35" s="724"/>
      <c r="AG35" s="724"/>
      <c r="AH35" s="724"/>
      <c r="AI35" s="724"/>
      <c r="AJ35" s="724"/>
      <c r="AK35" s="724"/>
      <c r="AL35" s="666" t="s">
        <v>248</v>
      </c>
      <c r="AM35" s="667"/>
      <c r="AN35" s="667"/>
      <c r="AO35" s="725"/>
      <c r="AP35" s="234"/>
      <c r="AQ35" s="729" t="s">
        <v>330</v>
      </c>
      <c r="AR35" s="730"/>
      <c r="AS35" s="730"/>
      <c r="AT35" s="730"/>
      <c r="AU35" s="730"/>
      <c r="AV35" s="730"/>
      <c r="AW35" s="730"/>
      <c r="AX35" s="730"/>
      <c r="AY35" s="731"/>
      <c r="AZ35" s="726">
        <v>10469742</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542072</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142715</v>
      </c>
      <c r="CS35" s="662"/>
      <c r="CT35" s="662"/>
      <c r="CU35" s="662"/>
      <c r="CV35" s="662"/>
      <c r="CW35" s="662"/>
      <c r="CX35" s="662"/>
      <c r="CY35" s="663"/>
      <c r="CZ35" s="666">
        <v>0.2</v>
      </c>
      <c r="DA35" s="695"/>
      <c r="DB35" s="695"/>
      <c r="DC35" s="696"/>
      <c r="DD35" s="669">
        <v>137171</v>
      </c>
      <c r="DE35" s="662"/>
      <c r="DF35" s="662"/>
      <c r="DG35" s="662"/>
      <c r="DH35" s="662"/>
      <c r="DI35" s="662"/>
      <c r="DJ35" s="662"/>
      <c r="DK35" s="663"/>
      <c r="DL35" s="669">
        <v>137171</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184</v>
      </c>
      <c r="S36" s="664"/>
      <c r="T36" s="664"/>
      <c r="U36" s="664"/>
      <c r="V36" s="664"/>
      <c r="W36" s="664"/>
      <c r="X36" s="664"/>
      <c r="Y36" s="665"/>
      <c r="Z36" s="723" t="s">
        <v>248</v>
      </c>
      <c r="AA36" s="723"/>
      <c r="AB36" s="723"/>
      <c r="AC36" s="723"/>
      <c r="AD36" s="724" t="s">
        <v>248</v>
      </c>
      <c r="AE36" s="724"/>
      <c r="AF36" s="724"/>
      <c r="AG36" s="724"/>
      <c r="AH36" s="724"/>
      <c r="AI36" s="724"/>
      <c r="AJ36" s="724"/>
      <c r="AK36" s="724"/>
      <c r="AL36" s="666" t="s">
        <v>248</v>
      </c>
      <c r="AM36" s="667"/>
      <c r="AN36" s="667"/>
      <c r="AO36" s="725"/>
      <c r="AQ36" s="698" t="s">
        <v>334</v>
      </c>
      <c r="AR36" s="699"/>
      <c r="AS36" s="699"/>
      <c r="AT36" s="699"/>
      <c r="AU36" s="699"/>
      <c r="AV36" s="699"/>
      <c r="AW36" s="699"/>
      <c r="AX36" s="699"/>
      <c r="AY36" s="700"/>
      <c r="AZ36" s="661">
        <v>2096866</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142787</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7504759</v>
      </c>
      <c r="CS36" s="664"/>
      <c r="CT36" s="664"/>
      <c r="CU36" s="664"/>
      <c r="CV36" s="664"/>
      <c r="CW36" s="664"/>
      <c r="CX36" s="664"/>
      <c r="CY36" s="665"/>
      <c r="CZ36" s="666">
        <v>9</v>
      </c>
      <c r="DA36" s="695"/>
      <c r="DB36" s="695"/>
      <c r="DC36" s="696"/>
      <c r="DD36" s="669">
        <v>6747197</v>
      </c>
      <c r="DE36" s="664"/>
      <c r="DF36" s="664"/>
      <c r="DG36" s="664"/>
      <c r="DH36" s="664"/>
      <c r="DI36" s="664"/>
      <c r="DJ36" s="664"/>
      <c r="DK36" s="665"/>
      <c r="DL36" s="669">
        <v>6015335</v>
      </c>
      <c r="DM36" s="664"/>
      <c r="DN36" s="664"/>
      <c r="DO36" s="664"/>
      <c r="DP36" s="664"/>
      <c r="DQ36" s="664"/>
      <c r="DR36" s="664"/>
      <c r="DS36" s="664"/>
      <c r="DT36" s="664"/>
      <c r="DU36" s="664"/>
      <c r="DV36" s="665"/>
      <c r="DW36" s="666">
        <v>13.2</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2900000</v>
      </c>
      <c r="S37" s="664"/>
      <c r="T37" s="664"/>
      <c r="U37" s="664"/>
      <c r="V37" s="664"/>
      <c r="W37" s="664"/>
      <c r="X37" s="664"/>
      <c r="Y37" s="665"/>
      <c r="Z37" s="723">
        <v>3.4</v>
      </c>
      <c r="AA37" s="723"/>
      <c r="AB37" s="723"/>
      <c r="AC37" s="723"/>
      <c r="AD37" s="724" t="s">
        <v>184</v>
      </c>
      <c r="AE37" s="724"/>
      <c r="AF37" s="724"/>
      <c r="AG37" s="724"/>
      <c r="AH37" s="724"/>
      <c r="AI37" s="724"/>
      <c r="AJ37" s="724"/>
      <c r="AK37" s="724"/>
      <c r="AL37" s="666" t="s">
        <v>248</v>
      </c>
      <c r="AM37" s="667"/>
      <c r="AN37" s="667"/>
      <c r="AO37" s="725"/>
      <c r="AQ37" s="698" t="s">
        <v>338</v>
      </c>
      <c r="AR37" s="699"/>
      <c r="AS37" s="699"/>
      <c r="AT37" s="699"/>
      <c r="AU37" s="699"/>
      <c r="AV37" s="699"/>
      <c r="AW37" s="699"/>
      <c r="AX37" s="699"/>
      <c r="AY37" s="700"/>
      <c r="AZ37" s="661">
        <v>30129</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34740</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2931811</v>
      </c>
      <c r="CS37" s="662"/>
      <c r="CT37" s="662"/>
      <c r="CU37" s="662"/>
      <c r="CV37" s="662"/>
      <c r="CW37" s="662"/>
      <c r="CX37" s="662"/>
      <c r="CY37" s="663"/>
      <c r="CZ37" s="666">
        <v>3.5</v>
      </c>
      <c r="DA37" s="695"/>
      <c r="DB37" s="695"/>
      <c r="DC37" s="696"/>
      <c r="DD37" s="669">
        <v>2930961</v>
      </c>
      <c r="DE37" s="662"/>
      <c r="DF37" s="662"/>
      <c r="DG37" s="662"/>
      <c r="DH37" s="662"/>
      <c r="DI37" s="662"/>
      <c r="DJ37" s="662"/>
      <c r="DK37" s="663"/>
      <c r="DL37" s="669">
        <v>2877542</v>
      </c>
      <c r="DM37" s="662"/>
      <c r="DN37" s="662"/>
      <c r="DO37" s="662"/>
      <c r="DP37" s="662"/>
      <c r="DQ37" s="662"/>
      <c r="DR37" s="662"/>
      <c r="DS37" s="662"/>
      <c r="DT37" s="662"/>
      <c r="DU37" s="662"/>
      <c r="DV37" s="663"/>
      <c r="DW37" s="666">
        <v>6.3</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85190389</v>
      </c>
      <c r="S38" s="713"/>
      <c r="T38" s="713"/>
      <c r="U38" s="713"/>
      <c r="V38" s="713"/>
      <c r="W38" s="713"/>
      <c r="X38" s="713"/>
      <c r="Y38" s="718"/>
      <c r="Z38" s="719">
        <v>100</v>
      </c>
      <c r="AA38" s="719"/>
      <c r="AB38" s="719"/>
      <c r="AC38" s="719"/>
      <c r="AD38" s="720">
        <v>42774702</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t="s">
        <v>184</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54545</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8342747</v>
      </c>
      <c r="CS38" s="664"/>
      <c r="CT38" s="664"/>
      <c r="CU38" s="664"/>
      <c r="CV38" s="664"/>
      <c r="CW38" s="664"/>
      <c r="CX38" s="664"/>
      <c r="CY38" s="665"/>
      <c r="CZ38" s="666">
        <v>10</v>
      </c>
      <c r="DA38" s="695"/>
      <c r="DB38" s="695"/>
      <c r="DC38" s="696"/>
      <c r="DD38" s="669">
        <v>6720913</v>
      </c>
      <c r="DE38" s="664"/>
      <c r="DF38" s="664"/>
      <c r="DG38" s="664"/>
      <c r="DH38" s="664"/>
      <c r="DI38" s="664"/>
      <c r="DJ38" s="664"/>
      <c r="DK38" s="665"/>
      <c r="DL38" s="669">
        <v>6200132</v>
      </c>
      <c r="DM38" s="664"/>
      <c r="DN38" s="664"/>
      <c r="DO38" s="664"/>
      <c r="DP38" s="664"/>
      <c r="DQ38" s="664"/>
      <c r="DR38" s="664"/>
      <c r="DS38" s="664"/>
      <c r="DT38" s="664"/>
      <c r="DU38" s="664"/>
      <c r="DV38" s="665"/>
      <c r="DW38" s="666">
        <v>13.6</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t="s">
        <v>248</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83</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3579709</v>
      </c>
      <c r="CS39" s="662"/>
      <c r="CT39" s="662"/>
      <c r="CU39" s="662"/>
      <c r="CV39" s="662"/>
      <c r="CW39" s="662"/>
      <c r="CX39" s="662"/>
      <c r="CY39" s="663"/>
      <c r="CZ39" s="666">
        <v>4.3</v>
      </c>
      <c r="DA39" s="695"/>
      <c r="DB39" s="695"/>
      <c r="DC39" s="696"/>
      <c r="DD39" s="669">
        <v>3331769</v>
      </c>
      <c r="DE39" s="662"/>
      <c r="DF39" s="662"/>
      <c r="DG39" s="662"/>
      <c r="DH39" s="662"/>
      <c r="DI39" s="662"/>
      <c r="DJ39" s="662"/>
      <c r="DK39" s="663"/>
      <c r="DL39" s="669" t="s">
        <v>184</v>
      </c>
      <c r="DM39" s="662"/>
      <c r="DN39" s="662"/>
      <c r="DO39" s="662"/>
      <c r="DP39" s="662"/>
      <c r="DQ39" s="662"/>
      <c r="DR39" s="662"/>
      <c r="DS39" s="662"/>
      <c r="DT39" s="662"/>
      <c r="DU39" s="662"/>
      <c r="DV39" s="663"/>
      <c r="DW39" s="666" t="s">
        <v>248</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2430712</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248</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546985</v>
      </c>
      <c r="CS40" s="664"/>
      <c r="CT40" s="664"/>
      <c r="CU40" s="664"/>
      <c r="CV40" s="664"/>
      <c r="CW40" s="664"/>
      <c r="CX40" s="664"/>
      <c r="CY40" s="665"/>
      <c r="CZ40" s="666">
        <v>0.7</v>
      </c>
      <c r="DA40" s="695"/>
      <c r="DB40" s="695"/>
      <c r="DC40" s="696"/>
      <c r="DD40" s="669">
        <v>520949</v>
      </c>
      <c r="DE40" s="664"/>
      <c r="DF40" s="664"/>
      <c r="DG40" s="664"/>
      <c r="DH40" s="664"/>
      <c r="DI40" s="664"/>
      <c r="DJ40" s="664"/>
      <c r="DK40" s="665"/>
      <c r="DL40" s="669">
        <v>520898</v>
      </c>
      <c r="DM40" s="664"/>
      <c r="DN40" s="664"/>
      <c r="DO40" s="664"/>
      <c r="DP40" s="664"/>
      <c r="DQ40" s="664"/>
      <c r="DR40" s="664"/>
      <c r="DS40" s="664"/>
      <c r="DT40" s="664"/>
      <c r="DU40" s="664"/>
      <c r="DV40" s="665"/>
      <c r="DW40" s="666">
        <v>1.1000000000000001</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5912035</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337</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248</v>
      </c>
      <c r="CS41" s="662"/>
      <c r="CT41" s="662"/>
      <c r="CU41" s="662"/>
      <c r="CV41" s="662"/>
      <c r="CW41" s="662"/>
      <c r="CX41" s="662"/>
      <c r="CY41" s="663"/>
      <c r="CZ41" s="666" t="s">
        <v>248</v>
      </c>
      <c r="DA41" s="695"/>
      <c r="DB41" s="695"/>
      <c r="DC41" s="696"/>
      <c r="DD41" s="669" t="s">
        <v>184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6947258</v>
      </c>
      <c r="CS42" s="664"/>
      <c r="CT42" s="664"/>
      <c r="CU42" s="664"/>
      <c r="CV42" s="664"/>
      <c r="CW42" s="664"/>
      <c r="CX42" s="664"/>
      <c r="CY42" s="665"/>
      <c r="CZ42" s="666">
        <v>8.3000000000000007</v>
      </c>
      <c r="DA42" s="667"/>
      <c r="DB42" s="667"/>
      <c r="DC42" s="668"/>
      <c r="DD42" s="669">
        <v>1561881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440070</v>
      </c>
      <c r="CS43" s="662"/>
      <c r="CT43" s="662"/>
      <c r="CU43" s="662"/>
      <c r="CV43" s="662"/>
      <c r="CW43" s="662"/>
      <c r="CX43" s="662"/>
      <c r="CY43" s="663"/>
      <c r="CZ43" s="666">
        <v>0.5</v>
      </c>
      <c r="DA43" s="695"/>
      <c r="DB43" s="695"/>
      <c r="DC43" s="696"/>
      <c r="DD43" s="669">
        <v>440070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6648021</v>
      </c>
      <c r="CS44" s="664"/>
      <c r="CT44" s="664"/>
      <c r="CU44" s="664"/>
      <c r="CV44" s="664"/>
      <c r="CW44" s="664"/>
      <c r="CX44" s="664"/>
      <c r="CY44" s="665"/>
      <c r="CZ44" s="666">
        <v>8</v>
      </c>
      <c r="DA44" s="667"/>
      <c r="DB44" s="667"/>
      <c r="DC44" s="668"/>
      <c r="DD44" s="669">
        <v>1266100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4482949</v>
      </c>
      <c r="CS45" s="662"/>
      <c r="CT45" s="662"/>
      <c r="CU45" s="662"/>
      <c r="CV45" s="662"/>
      <c r="CW45" s="662"/>
      <c r="CX45" s="662"/>
      <c r="CY45" s="663"/>
      <c r="CZ45" s="666">
        <v>5.4</v>
      </c>
      <c r="DA45" s="695"/>
      <c r="DB45" s="695"/>
      <c r="DC45" s="696"/>
      <c r="DD45" s="669">
        <v>113051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1829765</v>
      </c>
      <c r="CS46" s="664"/>
      <c r="CT46" s="664"/>
      <c r="CU46" s="664"/>
      <c r="CV46" s="664"/>
      <c r="CW46" s="664"/>
      <c r="CX46" s="664"/>
      <c r="CY46" s="665"/>
      <c r="CZ46" s="666">
        <v>2.2000000000000002</v>
      </c>
      <c r="DA46" s="667"/>
      <c r="DB46" s="667"/>
      <c r="DC46" s="668"/>
      <c r="DD46" s="669">
        <v>1119442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299237</v>
      </c>
      <c r="CS47" s="662"/>
      <c r="CT47" s="662"/>
      <c r="CU47" s="662"/>
      <c r="CV47" s="662"/>
      <c r="CW47" s="662"/>
      <c r="CX47" s="662"/>
      <c r="CY47" s="663"/>
      <c r="CZ47" s="666">
        <v>0.4</v>
      </c>
      <c r="DA47" s="695"/>
      <c r="DB47" s="695"/>
      <c r="DC47" s="696"/>
      <c r="DD47" s="669">
        <v>295781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248</v>
      </c>
      <c r="CS48" s="664"/>
      <c r="CT48" s="664"/>
      <c r="CU48" s="664"/>
      <c r="CV48" s="664"/>
      <c r="CW48" s="664"/>
      <c r="CX48" s="664"/>
      <c r="CY48" s="665"/>
      <c r="CZ48" s="666" t="s">
        <v>248</v>
      </c>
      <c r="DA48" s="667"/>
      <c r="DB48" s="667"/>
      <c r="DC48" s="668"/>
      <c r="DD48" s="669" t="s">
        <v>184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83480452</v>
      </c>
      <c r="CS49" s="677"/>
      <c r="CT49" s="677"/>
      <c r="CU49" s="677"/>
      <c r="CV49" s="677"/>
      <c r="CW49" s="677"/>
      <c r="CX49" s="677"/>
      <c r="CY49" s="678"/>
      <c r="CZ49" s="679">
        <v>100</v>
      </c>
      <c r="DA49" s="680"/>
      <c r="DB49" s="680"/>
      <c r="DC49" s="681"/>
      <c r="DD49" s="682">
        <v>50348687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PmaVzANG0kjXdri2pSwxw9ITuhNCMbmos/TzYy4XhrhDAAF9wOQAOGkmU+NjHZjucEGp/2AuTVfQMYRwpDJhQ==" saltValue="BAJjFt/zZrmgTpeOAe6AV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85173</v>
      </c>
      <c r="R7" s="1194"/>
      <c r="S7" s="1194"/>
      <c r="T7" s="1194"/>
      <c r="U7" s="1194"/>
      <c r="V7" s="1194">
        <v>83502</v>
      </c>
      <c r="W7" s="1194"/>
      <c r="X7" s="1194"/>
      <c r="Y7" s="1194"/>
      <c r="Z7" s="1194"/>
      <c r="AA7" s="1194">
        <v>1670</v>
      </c>
      <c r="AB7" s="1194"/>
      <c r="AC7" s="1194"/>
      <c r="AD7" s="1194"/>
      <c r="AE7" s="1195"/>
      <c r="AF7" s="1196">
        <v>1659</v>
      </c>
      <c r="AG7" s="1197"/>
      <c r="AH7" s="1197"/>
      <c r="AI7" s="1197"/>
      <c r="AJ7" s="1198"/>
      <c r="AK7" s="1180">
        <v>1623</v>
      </c>
      <c r="AL7" s="1181"/>
      <c r="AM7" s="1181"/>
      <c r="AN7" s="1181"/>
      <c r="AO7" s="1181"/>
      <c r="AP7" s="1181">
        <v>62106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569</v>
      </c>
      <c r="BT7" s="1185"/>
      <c r="BU7" s="1185"/>
      <c r="BV7" s="1185"/>
      <c r="BW7" s="1185"/>
      <c r="BX7" s="1185"/>
      <c r="BY7" s="1185"/>
      <c r="BZ7" s="1185"/>
      <c r="CA7" s="1185"/>
      <c r="CB7" s="1185"/>
      <c r="CC7" s="1185"/>
      <c r="CD7" s="1185"/>
      <c r="CE7" s="1185"/>
      <c r="CF7" s="1185"/>
      <c r="CG7" s="1186"/>
      <c r="CH7" s="1177">
        <v>25</v>
      </c>
      <c r="CI7" s="1178"/>
      <c r="CJ7" s="1178"/>
      <c r="CK7" s="1178"/>
      <c r="CL7" s="1179"/>
      <c r="CM7" s="1177">
        <v>930</v>
      </c>
      <c r="CN7" s="1178"/>
      <c r="CO7" s="1178"/>
      <c r="CP7" s="1178"/>
      <c r="CQ7" s="1179"/>
      <c r="CR7" s="1177">
        <v>144</v>
      </c>
      <c r="CS7" s="1178"/>
      <c r="CT7" s="1178"/>
      <c r="CU7" s="1178"/>
      <c r="CV7" s="1179"/>
      <c r="CW7" s="1177">
        <v>0</v>
      </c>
      <c r="CX7" s="1178"/>
      <c r="CY7" s="1178"/>
      <c r="CZ7" s="1178"/>
      <c r="DA7" s="1179"/>
      <c r="DB7" s="1177">
        <v>1110</v>
      </c>
      <c r="DC7" s="1178"/>
      <c r="DD7" s="1178"/>
      <c r="DE7" s="1178"/>
      <c r="DF7" s="1179"/>
      <c r="DG7" s="1177" t="s">
        <v>498</v>
      </c>
      <c r="DH7" s="1178"/>
      <c r="DI7" s="1178"/>
      <c r="DJ7" s="1178"/>
      <c r="DK7" s="1179"/>
      <c r="DL7" s="1177" t="s">
        <v>498</v>
      </c>
      <c r="DM7" s="1178"/>
      <c r="DN7" s="1178"/>
      <c r="DO7" s="1178"/>
      <c r="DP7" s="1179"/>
      <c r="DQ7" s="1177" t="s">
        <v>498</v>
      </c>
      <c r="DR7" s="1178"/>
      <c r="DS7" s="1178"/>
      <c r="DT7" s="1178"/>
      <c r="DU7" s="1179"/>
      <c r="DV7" s="1204"/>
      <c r="DW7" s="1205"/>
      <c r="DX7" s="1205"/>
      <c r="DY7" s="1205"/>
      <c r="DZ7" s="1206"/>
      <c r="EA7" s="254"/>
    </row>
    <row r="8" spans="1:131" s="255" customFormat="1" ht="26.25" customHeight="1" x14ac:dyDescent="0.15">
      <c r="A8" s="261">
        <v>2</v>
      </c>
      <c r="B8" s="1126" t="s">
        <v>389</v>
      </c>
      <c r="C8" s="1127"/>
      <c r="D8" s="1127"/>
      <c r="E8" s="1127"/>
      <c r="F8" s="1127"/>
      <c r="G8" s="1127"/>
      <c r="H8" s="1127"/>
      <c r="I8" s="1127"/>
      <c r="J8" s="1127"/>
      <c r="K8" s="1127"/>
      <c r="L8" s="1127"/>
      <c r="M8" s="1127"/>
      <c r="N8" s="1127"/>
      <c r="O8" s="1127"/>
      <c r="P8" s="1128"/>
      <c r="Q8" s="1132">
        <v>136</v>
      </c>
      <c r="R8" s="1133"/>
      <c r="S8" s="1133"/>
      <c r="T8" s="1133"/>
      <c r="U8" s="1133"/>
      <c r="V8" s="1133">
        <v>96</v>
      </c>
      <c r="W8" s="1133"/>
      <c r="X8" s="1133"/>
      <c r="Y8" s="1133"/>
      <c r="Z8" s="1133"/>
      <c r="AA8" s="1133">
        <v>40</v>
      </c>
      <c r="AB8" s="1133"/>
      <c r="AC8" s="1133"/>
      <c r="AD8" s="1133"/>
      <c r="AE8" s="1134"/>
      <c r="AF8" s="1108" t="s">
        <v>498</v>
      </c>
      <c r="AG8" s="1109"/>
      <c r="AH8" s="1109"/>
      <c r="AI8" s="1109"/>
      <c r="AJ8" s="1110"/>
      <c r="AK8" s="1175">
        <v>40</v>
      </c>
      <c r="AL8" s="1176"/>
      <c r="AM8" s="1176"/>
      <c r="AN8" s="1176"/>
      <c r="AO8" s="1176"/>
      <c r="AP8" s="1176" t="s">
        <v>498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391</v>
      </c>
      <c r="B23" s="1033" t="s">
        <v>558</v>
      </c>
      <c r="C23" s="1034"/>
      <c r="D23" s="1034"/>
      <c r="E23" s="1034"/>
      <c r="F23" s="1034"/>
      <c r="G23" s="1034"/>
      <c r="H23" s="1034"/>
      <c r="I23" s="1034"/>
      <c r="J23" s="1034"/>
      <c r="K23" s="1034"/>
      <c r="L23" s="1034"/>
      <c r="M23" s="1034"/>
      <c r="N23" s="1034"/>
      <c r="O23" s="1034"/>
      <c r="P23" s="1035"/>
      <c r="Q23" s="1157">
        <v>85190</v>
      </c>
      <c r="R23" s="1158"/>
      <c r="S23" s="1158"/>
      <c r="T23" s="1158"/>
      <c r="U23" s="1158"/>
      <c r="V23" s="1158">
        <v>83480</v>
      </c>
      <c r="W23" s="1158"/>
      <c r="X23" s="1158"/>
      <c r="Y23" s="1158"/>
      <c r="Z23" s="1158"/>
      <c r="AA23" s="1158">
        <v>1710</v>
      </c>
      <c r="AB23" s="1158"/>
      <c r="AC23" s="1158"/>
      <c r="AD23" s="1158"/>
      <c r="AE23" s="1159"/>
      <c r="AF23" s="1160">
        <v>1659</v>
      </c>
      <c r="AG23" s="1158"/>
      <c r="AH23" s="1158"/>
      <c r="AI23" s="1158"/>
      <c r="AJ23" s="1161"/>
      <c r="AK23" s="1162"/>
      <c r="AL23" s="1163"/>
      <c r="AM23" s="1163"/>
      <c r="AN23" s="1163"/>
      <c r="AO23" s="1163"/>
      <c r="AP23" s="1158">
        <v>62106</v>
      </c>
      <c r="AQ23" s="1158"/>
      <c r="AR23" s="1158"/>
      <c r="AS23" s="1158"/>
      <c r="AT23" s="1158"/>
      <c r="AU23" s="1164"/>
      <c r="AV23" s="1164"/>
      <c r="AW23" s="1164"/>
      <c r="AX23" s="1164"/>
      <c r="AY23" s="1165"/>
      <c r="AZ23" s="1154" t="s">
        <v>184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27600</v>
      </c>
      <c r="R28" s="1143"/>
      <c r="S28" s="1143"/>
      <c r="T28" s="1143"/>
      <c r="U28" s="1143"/>
      <c r="V28" s="1143">
        <v>27058</v>
      </c>
      <c r="W28" s="1143"/>
      <c r="X28" s="1143"/>
      <c r="Y28" s="1143"/>
      <c r="Z28" s="1143"/>
      <c r="AA28" s="1143">
        <v>542</v>
      </c>
      <c r="AB28" s="1143"/>
      <c r="AC28" s="1143"/>
      <c r="AD28" s="1143"/>
      <c r="AE28" s="1144"/>
      <c r="AF28" s="1145">
        <v>542</v>
      </c>
      <c r="AG28" s="1143"/>
      <c r="AH28" s="1143"/>
      <c r="AI28" s="1143"/>
      <c r="AJ28" s="1146"/>
      <c r="AK28" s="1147">
        <v>3134</v>
      </c>
      <c r="AL28" s="1135"/>
      <c r="AM28" s="1135"/>
      <c r="AN28" s="1135"/>
      <c r="AO28" s="1135"/>
      <c r="AP28" s="1135" t="s">
        <v>498</v>
      </c>
      <c r="AQ28" s="1135"/>
      <c r="AR28" s="1135"/>
      <c r="AS28" s="1135"/>
      <c r="AT28" s="1135"/>
      <c r="AU28" s="1135" t="s">
        <v>498</v>
      </c>
      <c r="AV28" s="1135"/>
      <c r="AW28" s="1135"/>
      <c r="AX28" s="1135"/>
      <c r="AY28" s="1135"/>
      <c r="AZ28" s="1136" t="s">
        <v>498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20596</v>
      </c>
      <c r="R29" s="1133"/>
      <c r="S29" s="1133"/>
      <c r="T29" s="1133"/>
      <c r="U29" s="1133"/>
      <c r="V29" s="1133">
        <v>20303</v>
      </c>
      <c r="W29" s="1133"/>
      <c r="X29" s="1133"/>
      <c r="Y29" s="1133"/>
      <c r="Z29" s="1133"/>
      <c r="AA29" s="1133">
        <v>293</v>
      </c>
      <c r="AB29" s="1133"/>
      <c r="AC29" s="1133"/>
      <c r="AD29" s="1133"/>
      <c r="AE29" s="1134"/>
      <c r="AF29" s="1108">
        <v>293</v>
      </c>
      <c r="AG29" s="1109"/>
      <c r="AH29" s="1109"/>
      <c r="AI29" s="1109"/>
      <c r="AJ29" s="1110"/>
      <c r="AK29" s="1069">
        <v>2890</v>
      </c>
      <c r="AL29" s="1060"/>
      <c r="AM29" s="1060"/>
      <c r="AN29" s="1060"/>
      <c r="AO29" s="1060"/>
      <c r="AP29" s="1060" t="s">
        <v>498</v>
      </c>
      <c r="AQ29" s="1060"/>
      <c r="AR29" s="1060"/>
      <c r="AS29" s="1060"/>
      <c r="AT29" s="1060"/>
      <c r="AU29" s="1060" t="s">
        <v>498</v>
      </c>
      <c r="AV29" s="1060"/>
      <c r="AW29" s="1060"/>
      <c r="AX29" s="1060"/>
      <c r="AY29" s="1060"/>
      <c r="AZ29" s="1131" t="s">
        <v>498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3401</v>
      </c>
      <c r="R30" s="1133"/>
      <c r="S30" s="1133"/>
      <c r="T30" s="1133"/>
      <c r="U30" s="1133"/>
      <c r="V30" s="1133">
        <v>3229</v>
      </c>
      <c r="W30" s="1133"/>
      <c r="X30" s="1133"/>
      <c r="Y30" s="1133"/>
      <c r="Z30" s="1133"/>
      <c r="AA30" s="1133">
        <v>171</v>
      </c>
      <c r="AB30" s="1133"/>
      <c r="AC30" s="1133"/>
      <c r="AD30" s="1133"/>
      <c r="AE30" s="1134"/>
      <c r="AF30" s="1108">
        <v>171</v>
      </c>
      <c r="AG30" s="1109"/>
      <c r="AH30" s="1109"/>
      <c r="AI30" s="1109"/>
      <c r="AJ30" s="1110"/>
      <c r="AK30" s="1069">
        <v>708</v>
      </c>
      <c r="AL30" s="1060"/>
      <c r="AM30" s="1060"/>
      <c r="AN30" s="1060"/>
      <c r="AO30" s="1060"/>
      <c r="AP30" s="1060" t="s">
        <v>498</v>
      </c>
      <c r="AQ30" s="1060"/>
      <c r="AR30" s="1060"/>
      <c r="AS30" s="1060"/>
      <c r="AT30" s="1060"/>
      <c r="AU30" s="1060" t="s">
        <v>498</v>
      </c>
      <c r="AV30" s="1060"/>
      <c r="AW30" s="1060"/>
      <c r="AX30" s="1060"/>
      <c r="AY30" s="1060"/>
      <c r="AZ30" s="1131" t="s">
        <v>498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3872</v>
      </c>
      <c r="R31" s="1133"/>
      <c r="S31" s="1133"/>
      <c r="T31" s="1133"/>
      <c r="U31" s="1133"/>
      <c r="V31" s="1133">
        <v>3568</v>
      </c>
      <c r="W31" s="1133"/>
      <c r="X31" s="1133"/>
      <c r="Y31" s="1133"/>
      <c r="Z31" s="1133"/>
      <c r="AA31" s="1133">
        <v>305</v>
      </c>
      <c r="AB31" s="1133"/>
      <c r="AC31" s="1133"/>
      <c r="AD31" s="1133"/>
      <c r="AE31" s="1134"/>
      <c r="AF31" s="1108">
        <v>6143</v>
      </c>
      <c r="AG31" s="1109"/>
      <c r="AH31" s="1109"/>
      <c r="AI31" s="1109"/>
      <c r="AJ31" s="1110"/>
      <c r="AK31" s="1069">
        <v>111</v>
      </c>
      <c r="AL31" s="1060"/>
      <c r="AM31" s="1060"/>
      <c r="AN31" s="1060"/>
      <c r="AO31" s="1060"/>
      <c r="AP31" s="1060">
        <v>9770</v>
      </c>
      <c r="AQ31" s="1060"/>
      <c r="AR31" s="1060"/>
      <c r="AS31" s="1060"/>
      <c r="AT31" s="1060"/>
      <c r="AU31" s="1060">
        <v>39</v>
      </c>
      <c r="AV31" s="1060"/>
      <c r="AW31" s="1060"/>
      <c r="AX31" s="1060"/>
      <c r="AY31" s="1060"/>
      <c r="AZ31" s="1131" t="s">
        <v>498</v>
      </c>
      <c r="BA31" s="1131"/>
      <c r="BB31" s="1131"/>
      <c r="BC31" s="1131"/>
      <c r="BD31" s="1131"/>
      <c r="BE31" s="1121" t="s">
        <v>559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5667</v>
      </c>
      <c r="R32" s="1133"/>
      <c r="S32" s="1133"/>
      <c r="T32" s="1133"/>
      <c r="U32" s="1133"/>
      <c r="V32" s="1133">
        <v>5172</v>
      </c>
      <c r="W32" s="1133"/>
      <c r="X32" s="1133"/>
      <c r="Y32" s="1133"/>
      <c r="Z32" s="1133"/>
      <c r="AA32" s="1133">
        <v>494</v>
      </c>
      <c r="AB32" s="1133"/>
      <c r="AC32" s="1133"/>
      <c r="AD32" s="1133"/>
      <c r="AE32" s="1134"/>
      <c r="AF32" s="1108">
        <v>1303</v>
      </c>
      <c r="AG32" s="1109"/>
      <c r="AH32" s="1109"/>
      <c r="AI32" s="1109"/>
      <c r="AJ32" s="1110"/>
      <c r="AK32" s="1069">
        <v>1576</v>
      </c>
      <c r="AL32" s="1060"/>
      <c r="AM32" s="1060"/>
      <c r="AN32" s="1060"/>
      <c r="AO32" s="1060"/>
      <c r="AP32" s="1060">
        <v>48579</v>
      </c>
      <c r="AQ32" s="1060"/>
      <c r="AR32" s="1060"/>
      <c r="AS32" s="1060"/>
      <c r="AT32" s="1060"/>
      <c r="AU32" s="1060">
        <v>15059</v>
      </c>
      <c r="AV32" s="1060"/>
      <c r="AW32" s="1060"/>
      <c r="AX32" s="1060"/>
      <c r="AY32" s="1060"/>
      <c r="AZ32" s="1131" t="s">
        <v>498</v>
      </c>
      <c r="BA32" s="1131"/>
      <c r="BB32" s="1131"/>
      <c r="BC32" s="1131"/>
      <c r="BD32" s="1131"/>
      <c r="BE32" s="1121" t="s">
        <v>559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391</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8453</v>
      </c>
      <c r="AG63" s="1048"/>
      <c r="AH63" s="1048"/>
      <c r="AI63" s="1048"/>
      <c r="AJ63" s="1119"/>
      <c r="AK63" s="1120"/>
      <c r="AL63" s="1052"/>
      <c r="AM63" s="1052"/>
      <c r="AN63" s="1052"/>
      <c r="AO63" s="1052"/>
      <c r="AP63" s="1048">
        <v>58349</v>
      </c>
      <c r="AQ63" s="1048"/>
      <c r="AR63" s="1048"/>
      <c r="AS63" s="1048"/>
      <c r="AT63" s="1048"/>
      <c r="AU63" s="1048">
        <v>15098</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395</v>
      </c>
      <c r="W66" s="1091"/>
      <c r="X66" s="1091"/>
      <c r="Y66" s="1091"/>
      <c r="Z66" s="1092"/>
      <c r="AA66" s="1090" t="s">
        <v>396</v>
      </c>
      <c r="AB66" s="1091"/>
      <c r="AC66" s="1091"/>
      <c r="AD66" s="1091"/>
      <c r="AE66" s="1092"/>
      <c r="AF66" s="1096" t="s">
        <v>397</v>
      </c>
      <c r="AG66" s="1097"/>
      <c r="AH66" s="1097"/>
      <c r="AI66" s="1097"/>
      <c r="AJ66" s="1098"/>
      <c r="AK66" s="1090" t="s">
        <v>398</v>
      </c>
      <c r="AL66" s="1085"/>
      <c r="AM66" s="1085"/>
      <c r="AN66" s="1085"/>
      <c r="AO66" s="1086"/>
      <c r="AP66" s="1090" t="s">
        <v>399</v>
      </c>
      <c r="AQ66" s="1091"/>
      <c r="AR66" s="1091"/>
      <c r="AS66" s="1091"/>
      <c r="AT66" s="1092"/>
      <c r="AU66" s="1090" t="s">
        <v>412</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560</v>
      </c>
      <c r="C68" s="1075"/>
      <c r="D68" s="1075"/>
      <c r="E68" s="1075"/>
      <c r="F68" s="1075"/>
      <c r="G68" s="1075"/>
      <c r="H68" s="1075"/>
      <c r="I68" s="1075"/>
      <c r="J68" s="1075"/>
      <c r="K68" s="1075"/>
      <c r="L68" s="1075"/>
      <c r="M68" s="1075"/>
      <c r="N68" s="1075"/>
      <c r="O68" s="1075"/>
      <c r="P68" s="1076"/>
      <c r="Q68" s="1077">
        <v>430</v>
      </c>
      <c r="R68" s="1071"/>
      <c r="S68" s="1071"/>
      <c r="T68" s="1071"/>
      <c r="U68" s="1071"/>
      <c r="V68" s="1071">
        <v>424</v>
      </c>
      <c r="W68" s="1071"/>
      <c r="X68" s="1071"/>
      <c r="Y68" s="1071"/>
      <c r="Z68" s="1071"/>
      <c r="AA68" s="1071">
        <v>7</v>
      </c>
      <c r="AB68" s="1071"/>
      <c r="AC68" s="1071"/>
      <c r="AD68" s="1071"/>
      <c r="AE68" s="1071"/>
      <c r="AF68" s="1071">
        <v>7</v>
      </c>
      <c r="AG68" s="1071"/>
      <c r="AH68" s="1071"/>
      <c r="AI68" s="1071"/>
      <c r="AJ68" s="1071"/>
      <c r="AK68" s="1071" t="s">
        <v>498</v>
      </c>
      <c r="AL68" s="1071"/>
      <c r="AM68" s="1071"/>
      <c r="AN68" s="1071"/>
      <c r="AO68" s="1071"/>
      <c r="AP68" s="1071">
        <v>329</v>
      </c>
      <c r="AQ68" s="1071"/>
      <c r="AR68" s="1071"/>
      <c r="AS68" s="1071"/>
      <c r="AT68" s="1071"/>
      <c r="AU68" s="1071">
        <v>98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561</v>
      </c>
      <c r="C69" s="1064"/>
      <c r="D69" s="1064"/>
      <c r="E69" s="1064"/>
      <c r="F69" s="1064"/>
      <c r="G69" s="1064"/>
      <c r="H69" s="1064"/>
      <c r="I69" s="1064"/>
      <c r="J69" s="1064"/>
      <c r="K69" s="1064"/>
      <c r="L69" s="1064"/>
      <c r="M69" s="1064"/>
      <c r="N69" s="1064"/>
      <c r="O69" s="1064"/>
      <c r="P69" s="1065"/>
      <c r="Q69" s="1066">
        <v>7469</v>
      </c>
      <c r="R69" s="1060"/>
      <c r="S69" s="1060"/>
      <c r="T69" s="1060"/>
      <c r="U69" s="1060"/>
      <c r="V69" s="1060">
        <v>7397</v>
      </c>
      <c r="W69" s="1060"/>
      <c r="X69" s="1060"/>
      <c r="Y69" s="1060"/>
      <c r="Z69" s="1060"/>
      <c r="AA69" s="1060">
        <v>72</v>
      </c>
      <c r="AB69" s="1060"/>
      <c r="AC69" s="1060"/>
      <c r="AD69" s="1060"/>
      <c r="AE69" s="1060"/>
      <c r="AF69" s="1060">
        <v>72</v>
      </c>
      <c r="AG69" s="1060"/>
      <c r="AH69" s="1060"/>
      <c r="AI69" s="1060"/>
      <c r="AJ69" s="1060"/>
      <c r="AK69" s="1060" t="s">
        <v>498</v>
      </c>
      <c r="AL69" s="1060"/>
      <c r="AM69" s="1060"/>
      <c r="AN69" s="1060"/>
      <c r="AO69" s="1060"/>
      <c r="AP69" s="1060">
        <v>3701</v>
      </c>
      <c r="AQ69" s="1060"/>
      <c r="AR69" s="1060"/>
      <c r="AS69" s="1060"/>
      <c r="AT69" s="1060"/>
      <c r="AU69" s="1060">
        <v>1509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562</v>
      </c>
      <c r="C70" s="1064"/>
      <c r="D70" s="1064"/>
      <c r="E70" s="1064"/>
      <c r="F70" s="1064"/>
      <c r="G70" s="1064"/>
      <c r="H70" s="1064"/>
      <c r="I70" s="1064"/>
      <c r="J70" s="1064"/>
      <c r="K70" s="1064"/>
      <c r="L70" s="1064"/>
      <c r="M70" s="1064"/>
      <c r="N70" s="1064"/>
      <c r="O70" s="1064"/>
      <c r="P70" s="1065"/>
      <c r="Q70" s="1066">
        <v>70937</v>
      </c>
      <c r="R70" s="1060"/>
      <c r="S70" s="1060"/>
      <c r="T70" s="1060"/>
      <c r="U70" s="1060"/>
      <c r="V70" s="1060">
        <v>67710</v>
      </c>
      <c r="W70" s="1060"/>
      <c r="X70" s="1060"/>
      <c r="Y70" s="1060"/>
      <c r="Z70" s="1060"/>
      <c r="AA70" s="1060">
        <v>3227</v>
      </c>
      <c r="AB70" s="1060"/>
      <c r="AC70" s="1060"/>
      <c r="AD70" s="1060"/>
      <c r="AE70" s="1060"/>
      <c r="AF70" s="1060">
        <v>9374</v>
      </c>
      <c r="AG70" s="1060"/>
      <c r="AH70" s="1060"/>
      <c r="AI70" s="1060"/>
      <c r="AJ70" s="1060"/>
      <c r="AK70" s="1060" t="s">
        <v>498</v>
      </c>
      <c r="AL70" s="1060"/>
      <c r="AM70" s="1060"/>
      <c r="AN70" s="1060"/>
      <c r="AO70" s="1060"/>
      <c r="AP70" s="1060" t="s">
        <v>498</v>
      </c>
      <c r="AQ70" s="1060"/>
      <c r="AR70" s="1060"/>
      <c r="AS70" s="1060"/>
      <c r="AT70" s="1060"/>
      <c r="AU70" s="1060" t="s">
        <v>498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563</v>
      </c>
      <c r="C71" s="1064"/>
      <c r="D71" s="1064"/>
      <c r="E71" s="1064"/>
      <c r="F71" s="1064"/>
      <c r="G71" s="1064"/>
      <c r="H71" s="1064"/>
      <c r="I71" s="1064"/>
      <c r="J71" s="1064"/>
      <c r="K71" s="1064"/>
      <c r="L71" s="1064"/>
      <c r="M71" s="1064"/>
      <c r="N71" s="1064"/>
      <c r="O71" s="1064"/>
      <c r="P71" s="1065"/>
      <c r="Q71" s="1066">
        <v>155</v>
      </c>
      <c r="R71" s="1060"/>
      <c r="S71" s="1060"/>
      <c r="T71" s="1060"/>
      <c r="U71" s="1060"/>
      <c r="V71" s="1060">
        <v>152</v>
      </c>
      <c r="W71" s="1060"/>
      <c r="X71" s="1060"/>
      <c r="Y71" s="1060"/>
      <c r="Z71" s="1060"/>
      <c r="AA71" s="1060">
        <v>3</v>
      </c>
      <c r="AB71" s="1060"/>
      <c r="AC71" s="1060"/>
      <c r="AD71" s="1060"/>
      <c r="AE71" s="1060"/>
      <c r="AF71" s="1060">
        <v>3</v>
      </c>
      <c r="AG71" s="1060"/>
      <c r="AH71" s="1060"/>
      <c r="AI71" s="1060"/>
      <c r="AJ71" s="1060"/>
      <c r="AK71" s="1060" t="s">
        <v>498</v>
      </c>
      <c r="AL71" s="1060"/>
      <c r="AM71" s="1060"/>
      <c r="AN71" s="1060"/>
      <c r="AO71" s="1060"/>
      <c r="AP71" s="1060" t="s">
        <v>498</v>
      </c>
      <c r="AQ71" s="1060"/>
      <c r="AR71" s="1060"/>
      <c r="AS71" s="1060"/>
      <c r="AT71" s="1060"/>
      <c r="AU71" s="1060" t="s">
        <v>498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564</v>
      </c>
      <c r="C72" s="1064"/>
      <c r="D72" s="1064"/>
      <c r="E72" s="1064"/>
      <c r="F72" s="1064"/>
      <c r="G72" s="1064"/>
      <c r="H72" s="1064"/>
      <c r="I72" s="1064"/>
      <c r="J72" s="1064"/>
      <c r="K72" s="1064"/>
      <c r="L72" s="1064"/>
      <c r="M72" s="1064"/>
      <c r="N72" s="1064"/>
      <c r="O72" s="1064"/>
      <c r="P72" s="1065"/>
      <c r="Q72" s="1066">
        <v>194</v>
      </c>
      <c r="R72" s="1060"/>
      <c r="S72" s="1060"/>
      <c r="T72" s="1060"/>
      <c r="U72" s="1060"/>
      <c r="V72" s="1060">
        <v>179</v>
      </c>
      <c r="W72" s="1060"/>
      <c r="X72" s="1060"/>
      <c r="Y72" s="1060"/>
      <c r="Z72" s="1060"/>
      <c r="AA72" s="1060">
        <v>16</v>
      </c>
      <c r="AB72" s="1060"/>
      <c r="AC72" s="1060"/>
      <c r="AD72" s="1060"/>
      <c r="AE72" s="1060"/>
      <c r="AF72" s="1060">
        <v>16</v>
      </c>
      <c r="AG72" s="1060"/>
      <c r="AH72" s="1060"/>
      <c r="AI72" s="1060"/>
      <c r="AJ72" s="1060"/>
      <c r="AK72" s="1060" t="s">
        <v>498</v>
      </c>
      <c r="AL72" s="1060"/>
      <c r="AM72" s="1060"/>
      <c r="AN72" s="1060"/>
      <c r="AO72" s="1060"/>
      <c r="AP72" s="1060" t="s">
        <v>498</v>
      </c>
      <c r="AQ72" s="1060"/>
      <c r="AR72" s="1060"/>
      <c r="AS72" s="1060"/>
      <c r="AT72" s="1060"/>
      <c r="AU72" s="1060" t="s">
        <v>498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565</v>
      </c>
      <c r="C73" s="1064"/>
      <c r="D73" s="1064"/>
      <c r="E73" s="1064"/>
      <c r="F73" s="1064"/>
      <c r="G73" s="1064"/>
      <c r="H73" s="1064"/>
      <c r="I73" s="1064"/>
      <c r="J73" s="1064"/>
      <c r="K73" s="1064"/>
      <c r="L73" s="1064"/>
      <c r="M73" s="1064"/>
      <c r="N73" s="1064"/>
      <c r="O73" s="1064"/>
      <c r="P73" s="1065"/>
      <c r="Q73" s="1066">
        <v>1167375</v>
      </c>
      <c r="R73" s="1060"/>
      <c r="S73" s="1060"/>
      <c r="T73" s="1060"/>
      <c r="U73" s="1060"/>
      <c r="V73" s="1060">
        <v>1136425</v>
      </c>
      <c r="W73" s="1060"/>
      <c r="X73" s="1060"/>
      <c r="Y73" s="1060"/>
      <c r="Z73" s="1060"/>
      <c r="AA73" s="1060">
        <v>30950</v>
      </c>
      <c r="AB73" s="1060"/>
      <c r="AC73" s="1060"/>
      <c r="AD73" s="1060"/>
      <c r="AE73" s="1060"/>
      <c r="AF73" s="1060">
        <v>30950</v>
      </c>
      <c r="AG73" s="1060"/>
      <c r="AH73" s="1060"/>
      <c r="AI73" s="1060"/>
      <c r="AJ73" s="1060"/>
      <c r="AK73" s="1060">
        <v>7000</v>
      </c>
      <c r="AL73" s="1060"/>
      <c r="AM73" s="1060"/>
      <c r="AN73" s="1060"/>
      <c r="AO73" s="1060"/>
      <c r="AP73" s="1060" t="s">
        <v>498</v>
      </c>
      <c r="AQ73" s="1060"/>
      <c r="AR73" s="1060"/>
      <c r="AS73" s="1060"/>
      <c r="AT73" s="1060"/>
      <c r="AU73" s="1060" t="s">
        <v>498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566</v>
      </c>
      <c r="C74" s="1064"/>
      <c r="D74" s="1064"/>
      <c r="E74" s="1064"/>
      <c r="F74" s="1064"/>
      <c r="G74" s="1064"/>
      <c r="H74" s="1064"/>
      <c r="I74" s="1064"/>
      <c r="J74" s="1064"/>
      <c r="K74" s="1064"/>
      <c r="L74" s="1064"/>
      <c r="M74" s="1064"/>
      <c r="N74" s="1064"/>
      <c r="O74" s="1064"/>
      <c r="P74" s="1065"/>
      <c r="Q74" s="1066">
        <v>39841</v>
      </c>
      <c r="R74" s="1060"/>
      <c r="S74" s="1060"/>
      <c r="T74" s="1060"/>
      <c r="U74" s="1060"/>
      <c r="V74" s="1060">
        <v>33505</v>
      </c>
      <c r="W74" s="1060"/>
      <c r="X74" s="1060"/>
      <c r="Y74" s="1060"/>
      <c r="Z74" s="1060"/>
      <c r="AA74" s="1060">
        <v>6336</v>
      </c>
      <c r="AB74" s="1060"/>
      <c r="AC74" s="1060"/>
      <c r="AD74" s="1060"/>
      <c r="AE74" s="1060"/>
      <c r="AF74" s="1060">
        <v>18410</v>
      </c>
      <c r="AG74" s="1060"/>
      <c r="AH74" s="1060"/>
      <c r="AI74" s="1060"/>
      <c r="AJ74" s="1060"/>
      <c r="AK74" s="1060" t="s">
        <v>498</v>
      </c>
      <c r="AL74" s="1060"/>
      <c r="AM74" s="1060"/>
      <c r="AN74" s="1060"/>
      <c r="AO74" s="1060"/>
      <c r="AP74" s="1060">
        <v>124747</v>
      </c>
      <c r="AQ74" s="1060"/>
      <c r="AR74" s="1060"/>
      <c r="AS74" s="1060"/>
      <c r="AT74" s="1060"/>
      <c r="AU74" s="1060" t="s">
        <v>498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567</v>
      </c>
      <c r="C75" s="1064"/>
      <c r="D75" s="1064"/>
      <c r="E75" s="1064"/>
      <c r="F75" s="1064"/>
      <c r="G75" s="1064"/>
      <c r="H75" s="1064"/>
      <c r="I75" s="1064"/>
      <c r="J75" s="1064"/>
      <c r="K75" s="1064"/>
      <c r="L75" s="1064"/>
      <c r="M75" s="1064"/>
      <c r="N75" s="1064"/>
      <c r="O75" s="1064"/>
      <c r="P75" s="1065"/>
      <c r="Q75" s="1067">
        <v>7860</v>
      </c>
      <c r="R75" s="1068"/>
      <c r="S75" s="1068"/>
      <c r="T75" s="1068"/>
      <c r="U75" s="1069"/>
      <c r="V75" s="1070">
        <v>5951</v>
      </c>
      <c r="W75" s="1068"/>
      <c r="X75" s="1068"/>
      <c r="Y75" s="1068"/>
      <c r="Z75" s="1069"/>
      <c r="AA75" s="1070">
        <v>1909</v>
      </c>
      <c r="AB75" s="1068"/>
      <c r="AC75" s="1068"/>
      <c r="AD75" s="1068"/>
      <c r="AE75" s="1069"/>
      <c r="AF75" s="1070">
        <v>17771</v>
      </c>
      <c r="AG75" s="1068"/>
      <c r="AH75" s="1068"/>
      <c r="AI75" s="1068"/>
      <c r="AJ75" s="1069"/>
      <c r="AK75" s="1070" t="s">
        <v>498</v>
      </c>
      <c r="AL75" s="1068"/>
      <c r="AM75" s="1068"/>
      <c r="AN75" s="1068"/>
      <c r="AO75" s="1069"/>
      <c r="AP75" s="1070">
        <v>15061</v>
      </c>
      <c r="AQ75" s="1068"/>
      <c r="AR75" s="1068"/>
      <c r="AS75" s="1068"/>
      <c r="AT75" s="1069"/>
      <c r="AU75" s="1070" t="s">
        <v>498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391</v>
      </c>
      <c r="B88" s="1033" t="s">
        <v>568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76602</v>
      </c>
      <c r="AG88" s="1048"/>
      <c r="AH88" s="1048"/>
      <c r="AI88" s="1048"/>
      <c r="AJ88" s="1048"/>
      <c r="AK88" s="1052"/>
      <c r="AL88" s="1052"/>
      <c r="AM88" s="1052"/>
      <c r="AN88" s="1052"/>
      <c r="AO88" s="1052"/>
      <c r="AP88" s="1048">
        <v>143838</v>
      </c>
      <c r="AQ88" s="1048"/>
      <c r="AR88" s="1048"/>
      <c r="AS88" s="1048"/>
      <c r="AT88" s="1048"/>
      <c r="AU88" s="1048">
        <v>1607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1033" t="s">
        <v>570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144</v>
      </c>
      <c r="CS102" s="1040"/>
      <c r="CT102" s="1040"/>
      <c r="CU102" s="1040"/>
      <c r="CV102" s="1041"/>
      <c r="CW102" s="1039">
        <v>0</v>
      </c>
      <c r="CX102" s="1040"/>
      <c r="CY102" s="1040"/>
      <c r="CZ102" s="1040"/>
      <c r="DA102" s="1041"/>
      <c r="DB102" s="1039">
        <v>1110</v>
      </c>
      <c r="DC102" s="1040"/>
      <c r="DD102" s="1040"/>
      <c r="DE102" s="1040"/>
      <c r="DF102" s="1041"/>
      <c r="DG102" s="1039" t="s">
        <v>498</v>
      </c>
      <c r="DH102" s="1040"/>
      <c r="DI102" s="1040"/>
      <c r="DJ102" s="1040"/>
      <c r="DK102" s="1041"/>
      <c r="DL102" s="1039" t="s">
        <v>498</v>
      </c>
      <c r="DM102" s="1040"/>
      <c r="DN102" s="1040"/>
      <c r="DO102" s="1040"/>
      <c r="DP102" s="1041"/>
      <c r="DQ102" s="1039" t="s">
        <v>498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309</v>
      </c>
      <c r="AG109" s="983"/>
      <c r="AH109" s="983"/>
      <c r="AI109" s="983"/>
      <c r="AJ109" s="984"/>
      <c r="AK109" s="985" t="s">
        <v>308</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309</v>
      </c>
      <c r="BW109" s="983"/>
      <c r="BX109" s="983"/>
      <c r="BY109" s="983"/>
      <c r="BZ109" s="984"/>
      <c r="CA109" s="985" t="s">
        <v>308</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309</v>
      </c>
      <c r="DM109" s="983"/>
      <c r="DN109" s="983"/>
      <c r="DO109" s="983"/>
      <c r="DP109" s="984"/>
      <c r="DQ109" s="985" t="s">
        <v>308</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7817192</v>
      </c>
      <c r="AB110" s="976"/>
      <c r="AC110" s="976"/>
      <c r="AD110" s="976"/>
      <c r="AE110" s="977"/>
      <c r="AF110" s="978">
        <v>6358928</v>
      </c>
      <c r="AG110" s="976"/>
      <c r="AH110" s="976"/>
      <c r="AI110" s="976"/>
      <c r="AJ110" s="977"/>
      <c r="AK110" s="978">
        <v>6587306</v>
      </c>
      <c r="AL110" s="976"/>
      <c r="AM110" s="976"/>
      <c r="AN110" s="976"/>
      <c r="AO110" s="977"/>
      <c r="AP110" s="979">
        <v>16.5</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60787526</v>
      </c>
      <c r="BR110" s="923"/>
      <c r="BS110" s="923"/>
      <c r="BT110" s="923"/>
      <c r="BU110" s="923"/>
      <c r="BV110" s="923">
        <v>63476126</v>
      </c>
      <c r="BW110" s="923"/>
      <c r="BX110" s="923"/>
      <c r="BY110" s="923"/>
      <c r="BZ110" s="923"/>
      <c r="CA110" s="923">
        <v>62106416</v>
      </c>
      <c r="CB110" s="923"/>
      <c r="CC110" s="923"/>
      <c r="CD110" s="923"/>
      <c r="CE110" s="923"/>
      <c r="CF110" s="947">
        <v>156</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184</v>
      </c>
      <c r="DH110" s="923"/>
      <c r="DI110" s="923"/>
      <c r="DJ110" s="923"/>
      <c r="DK110" s="923"/>
      <c r="DL110" s="923" t="s">
        <v>184</v>
      </c>
      <c r="DM110" s="923"/>
      <c r="DN110" s="923"/>
      <c r="DO110" s="923"/>
      <c r="DP110" s="923"/>
      <c r="DQ110" s="923" t="s">
        <v>184</v>
      </c>
      <c r="DR110" s="923"/>
      <c r="DS110" s="923"/>
      <c r="DT110" s="923"/>
      <c r="DU110" s="923"/>
      <c r="DV110" s="924" t="s">
        <v>184</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184</v>
      </c>
      <c r="AB111" s="1004"/>
      <c r="AC111" s="1004"/>
      <c r="AD111" s="1004"/>
      <c r="AE111" s="1005"/>
      <c r="AF111" s="1006" t="s">
        <v>184</v>
      </c>
      <c r="AG111" s="1004"/>
      <c r="AH111" s="1004"/>
      <c r="AI111" s="1004"/>
      <c r="AJ111" s="1005"/>
      <c r="AK111" s="1006" t="s">
        <v>184</v>
      </c>
      <c r="AL111" s="1004"/>
      <c r="AM111" s="1004"/>
      <c r="AN111" s="1004"/>
      <c r="AO111" s="1005"/>
      <c r="AP111" s="1007" t="s">
        <v>184</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t="s">
        <v>184</v>
      </c>
      <c r="BR111" s="895"/>
      <c r="BS111" s="895"/>
      <c r="BT111" s="895"/>
      <c r="BU111" s="895"/>
      <c r="BV111" s="895" t="s">
        <v>184</v>
      </c>
      <c r="BW111" s="895"/>
      <c r="BX111" s="895"/>
      <c r="BY111" s="895"/>
      <c r="BZ111" s="895"/>
      <c r="CA111" s="895" t="s">
        <v>184</v>
      </c>
      <c r="CB111" s="895"/>
      <c r="CC111" s="895"/>
      <c r="CD111" s="895"/>
      <c r="CE111" s="895"/>
      <c r="CF111" s="956" t="s">
        <v>184</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184</v>
      </c>
      <c r="DH111" s="895"/>
      <c r="DI111" s="895"/>
      <c r="DJ111" s="895"/>
      <c r="DK111" s="895"/>
      <c r="DL111" s="895" t="s">
        <v>184</v>
      </c>
      <c r="DM111" s="895"/>
      <c r="DN111" s="895"/>
      <c r="DO111" s="895"/>
      <c r="DP111" s="895"/>
      <c r="DQ111" s="895" t="s">
        <v>184</v>
      </c>
      <c r="DR111" s="895"/>
      <c r="DS111" s="895"/>
      <c r="DT111" s="895"/>
      <c r="DU111" s="895"/>
      <c r="DV111" s="872" t="s">
        <v>184</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184</v>
      </c>
      <c r="AB112" s="858"/>
      <c r="AC112" s="858"/>
      <c r="AD112" s="858"/>
      <c r="AE112" s="859"/>
      <c r="AF112" s="860" t="s">
        <v>184</v>
      </c>
      <c r="AG112" s="858"/>
      <c r="AH112" s="858"/>
      <c r="AI112" s="858"/>
      <c r="AJ112" s="859"/>
      <c r="AK112" s="860" t="s">
        <v>184</v>
      </c>
      <c r="AL112" s="858"/>
      <c r="AM112" s="858"/>
      <c r="AN112" s="858"/>
      <c r="AO112" s="859"/>
      <c r="AP112" s="905" t="s">
        <v>184</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16260350</v>
      </c>
      <c r="BR112" s="895"/>
      <c r="BS112" s="895"/>
      <c r="BT112" s="895"/>
      <c r="BU112" s="895"/>
      <c r="BV112" s="895">
        <v>15537258</v>
      </c>
      <c r="BW112" s="895"/>
      <c r="BX112" s="895"/>
      <c r="BY112" s="895"/>
      <c r="BZ112" s="895"/>
      <c r="CA112" s="895">
        <v>15098489</v>
      </c>
      <c r="CB112" s="895"/>
      <c r="CC112" s="895"/>
      <c r="CD112" s="895"/>
      <c r="CE112" s="895"/>
      <c r="CF112" s="956">
        <v>37.9</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184</v>
      </c>
      <c r="DH112" s="895"/>
      <c r="DI112" s="895"/>
      <c r="DJ112" s="895"/>
      <c r="DK112" s="895"/>
      <c r="DL112" s="895" t="s">
        <v>184</v>
      </c>
      <c r="DM112" s="895"/>
      <c r="DN112" s="895"/>
      <c r="DO112" s="895"/>
      <c r="DP112" s="895"/>
      <c r="DQ112" s="895" t="s">
        <v>184</v>
      </c>
      <c r="DR112" s="895"/>
      <c r="DS112" s="895"/>
      <c r="DT112" s="895"/>
      <c r="DU112" s="895"/>
      <c r="DV112" s="872" t="s">
        <v>184</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1255140</v>
      </c>
      <c r="AB113" s="1004"/>
      <c r="AC113" s="1004"/>
      <c r="AD113" s="1004"/>
      <c r="AE113" s="1005"/>
      <c r="AF113" s="1006">
        <v>1206822</v>
      </c>
      <c r="AG113" s="1004"/>
      <c r="AH113" s="1004"/>
      <c r="AI113" s="1004"/>
      <c r="AJ113" s="1005"/>
      <c r="AK113" s="1006">
        <v>1159302</v>
      </c>
      <c r="AL113" s="1004"/>
      <c r="AM113" s="1004"/>
      <c r="AN113" s="1004"/>
      <c r="AO113" s="1005"/>
      <c r="AP113" s="1007">
        <v>2.9</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1990765</v>
      </c>
      <c r="BR113" s="895"/>
      <c r="BS113" s="895"/>
      <c r="BT113" s="895"/>
      <c r="BU113" s="895"/>
      <c r="BV113" s="895">
        <v>1828741</v>
      </c>
      <c r="BW113" s="895"/>
      <c r="BX113" s="895"/>
      <c r="BY113" s="895"/>
      <c r="BZ113" s="895"/>
      <c r="CA113" s="895">
        <v>1606940</v>
      </c>
      <c r="CB113" s="895"/>
      <c r="CC113" s="895"/>
      <c r="CD113" s="895"/>
      <c r="CE113" s="895"/>
      <c r="CF113" s="956">
        <v>4</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184</v>
      </c>
      <c r="DH113" s="858"/>
      <c r="DI113" s="858"/>
      <c r="DJ113" s="858"/>
      <c r="DK113" s="859"/>
      <c r="DL113" s="860" t="s">
        <v>184</v>
      </c>
      <c r="DM113" s="858"/>
      <c r="DN113" s="858"/>
      <c r="DO113" s="858"/>
      <c r="DP113" s="859"/>
      <c r="DQ113" s="860" t="s">
        <v>184</v>
      </c>
      <c r="DR113" s="858"/>
      <c r="DS113" s="858"/>
      <c r="DT113" s="858"/>
      <c r="DU113" s="859"/>
      <c r="DV113" s="905" t="s">
        <v>184</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158668</v>
      </c>
      <c r="AB114" s="858"/>
      <c r="AC114" s="858"/>
      <c r="AD114" s="858"/>
      <c r="AE114" s="859"/>
      <c r="AF114" s="860">
        <v>255231</v>
      </c>
      <c r="AG114" s="858"/>
      <c r="AH114" s="858"/>
      <c r="AI114" s="858"/>
      <c r="AJ114" s="859"/>
      <c r="AK114" s="860">
        <v>276097</v>
      </c>
      <c r="AL114" s="858"/>
      <c r="AM114" s="858"/>
      <c r="AN114" s="858"/>
      <c r="AO114" s="859"/>
      <c r="AP114" s="905">
        <v>0.7</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8332137</v>
      </c>
      <c r="BR114" s="895"/>
      <c r="BS114" s="895"/>
      <c r="BT114" s="895"/>
      <c r="BU114" s="895"/>
      <c r="BV114" s="895">
        <v>7608882</v>
      </c>
      <c r="BW114" s="895"/>
      <c r="BX114" s="895"/>
      <c r="BY114" s="895"/>
      <c r="BZ114" s="895"/>
      <c r="CA114" s="895">
        <v>7407101</v>
      </c>
      <c r="CB114" s="895"/>
      <c r="CC114" s="895"/>
      <c r="CD114" s="895"/>
      <c r="CE114" s="895"/>
      <c r="CF114" s="956">
        <v>18.600000000000001</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184</v>
      </c>
      <c r="DH114" s="858"/>
      <c r="DI114" s="858"/>
      <c r="DJ114" s="858"/>
      <c r="DK114" s="859"/>
      <c r="DL114" s="860" t="s">
        <v>184</v>
      </c>
      <c r="DM114" s="858"/>
      <c r="DN114" s="858"/>
      <c r="DO114" s="858"/>
      <c r="DP114" s="859"/>
      <c r="DQ114" s="860" t="s">
        <v>184</v>
      </c>
      <c r="DR114" s="858"/>
      <c r="DS114" s="858"/>
      <c r="DT114" s="858"/>
      <c r="DU114" s="859"/>
      <c r="DV114" s="905" t="s">
        <v>184</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184</v>
      </c>
      <c r="AB115" s="1004"/>
      <c r="AC115" s="1004"/>
      <c r="AD115" s="1004"/>
      <c r="AE115" s="1005"/>
      <c r="AF115" s="1006" t="s">
        <v>184</v>
      </c>
      <c r="AG115" s="1004"/>
      <c r="AH115" s="1004"/>
      <c r="AI115" s="1004"/>
      <c r="AJ115" s="1005"/>
      <c r="AK115" s="1006" t="s">
        <v>184</v>
      </c>
      <c r="AL115" s="1004"/>
      <c r="AM115" s="1004"/>
      <c r="AN115" s="1004"/>
      <c r="AO115" s="1005"/>
      <c r="AP115" s="1007" t="s">
        <v>184</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v>1298</v>
      </c>
      <c r="BR115" s="895"/>
      <c r="BS115" s="895"/>
      <c r="BT115" s="895"/>
      <c r="BU115" s="895"/>
      <c r="BV115" s="895">
        <v>2538</v>
      </c>
      <c r="BW115" s="895"/>
      <c r="BX115" s="895"/>
      <c r="BY115" s="895"/>
      <c r="BZ115" s="895"/>
      <c r="CA115" s="895">
        <v>3751</v>
      </c>
      <c r="CB115" s="895"/>
      <c r="CC115" s="895"/>
      <c r="CD115" s="895"/>
      <c r="CE115" s="895"/>
      <c r="CF115" s="956">
        <v>0</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184</v>
      </c>
      <c r="DH115" s="858"/>
      <c r="DI115" s="858"/>
      <c r="DJ115" s="858"/>
      <c r="DK115" s="859"/>
      <c r="DL115" s="860" t="s">
        <v>184</v>
      </c>
      <c r="DM115" s="858"/>
      <c r="DN115" s="858"/>
      <c r="DO115" s="858"/>
      <c r="DP115" s="859"/>
      <c r="DQ115" s="860" t="s">
        <v>184</v>
      </c>
      <c r="DR115" s="858"/>
      <c r="DS115" s="858"/>
      <c r="DT115" s="858"/>
      <c r="DU115" s="859"/>
      <c r="DV115" s="905" t="s">
        <v>184</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5961</v>
      </c>
      <c r="AB116" s="858"/>
      <c r="AC116" s="858"/>
      <c r="AD116" s="858"/>
      <c r="AE116" s="859"/>
      <c r="AF116" s="860">
        <v>4340</v>
      </c>
      <c r="AG116" s="858"/>
      <c r="AH116" s="858"/>
      <c r="AI116" s="858"/>
      <c r="AJ116" s="859"/>
      <c r="AK116" s="860">
        <v>2071</v>
      </c>
      <c r="AL116" s="858"/>
      <c r="AM116" s="858"/>
      <c r="AN116" s="858"/>
      <c r="AO116" s="859"/>
      <c r="AP116" s="905">
        <v>0</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184</v>
      </c>
      <c r="BR116" s="895"/>
      <c r="BS116" s="895"/>
      <c r="BT116" s="895"/>
      <c r="BU116" s="895"/>
      <c r="BV116" s="895" t="s">
        <v>184</v>
      </c>
      <c r="BW116" s="895"/>
      <c r="BX116" s="895"/>
      <c r="BY116" s="895"/>
      <c r="BZ116" s="895"/>
      <c r="CA116" s="895" t="s">
        <v>184</v>
      </c>
      <c r="CB116" s="895"/>
      <c r="CC116" s="895"/>
      <c r="CD116" s="895"/>
      <c r="CE116" s="895"/>
      <c r="CF116" s="956" t="s">
        <v>184</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184</v>
      </c>
      <c r="DH116" s="858"/>
      <c r="DI116" s="858"/>
      <c r="DJ116" s="858"/>
      <c r="DK116" s="859"/>
      <c r="DL116" s="860" t="s">
        <v>184</v>
      </c>
      <c r="DM116" s="858"/>
      <c r="DN116" s="858"/>
      <c r="DO116" s="858"/>
      <c r="DP116" s="859"/>
      <c r="DQ116" s="860" t="s">
        <v>184</v>
      </c>
      <c r="DR116" s="858"/>
      <c r="DS116" s="858"/>
      <c r="DT116" s="858"/>
      <c r="DU116" s="859"/>
      <c r="DV116" s="905" t="s">
        <v>184</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9236961</v>
      </c>
      <c r="AB117" s="990"/>
      <c r="AC117" s="990"/>
      <c r="AD117" s="990"/>
      <c r="AE117" s="991"/>
      <c r="AF117" s="992">
        <v>7825321</v>
      </c>
      <c r="AG117" s="990"/>
      <c r="AH117" s="990"/>
      <c r="AI117" s="990"/>
      <c r="AJ117" s="991"/>
      <c r="AK117" s="992">
        <v>8024776</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184</v>
      </c>
      <c r="BR117" s="895"/>
      <c r="BS117" s="895"/>
      <c r="BT117" s="895"/>
      <c r="BU117" s="895"/>
      <c r="BV117" s="895" t="s">
        <v>184</v>
      </c>
      <c r="BW117" s="895"/>
      <c r="BX117" s="895"/>
      <c r="BY117" s="895"/>
      <c r="BZ117" s="895"/>
      <c r="CA117" s="895" t="s">
        <v>184</v>
      </c>
      <c r="CB117" s="895"/>
      <c r="CC117" s="895"/>
      <c r="CD117" s="895"/>
      <c r="CE117" s="895"/>
      <c r="CF117" s="956" t="s">
        <v>184</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184</v>
      </c>
      <c r="DH117" s="858"/>
      <c r="DI117" s="858"/>
      <c r="DJ117" s="858"/>
      <c r="DK117" s="859"/>
      <c r="DL117" s="860" t="s">
        <v>184</v>
      </c>
      <c r="DM117" s="858"/>
      <c r="DN117" s="858"/>
      <c r="DO117" s="858"/>
      <c r="DP117" s="859"/>
      <c r="DQ117" s="860" t="s">
        <v>184</v>
      </c>
      <c r="DR117" s="858"/>
      <c r="DS117" s="858"/>
      <c r="DT117" s="858"/>
      <c r="DU117" s="859"/>
      <c r="DV117" s="905" t="s">
        <v>184</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309</v>
      </c>
      <c r="AG118" s="983"/>
      <c r="AH118" s="983"/>
      <c r="AI118" s="983"/>
      <c r="AJ118" s="984"/>
      <c r="AK118" s="985" t="s">
        <v>308</v>
      </c>
      <c r="AL118" s="983"/>
      <c r="AM118" s="983"/>
      <c r="AN118" s="983"/>
      <c r="AO118" s="984"/>
      <c r="AP118" s="986" t="s">
        <v>421</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184</v>
      </c>
      <c r="BR118" s="926"/>
      <c r="BS118" s="926"/>
      <c r="BT118" s="926"/>
      <c r="BU118" s="926"/>
      <c r="BV118" s="926" t="s">
        <v>184</v>
      </c>
      <c r="BW118" s="926"/>
      <c r="BX118" s="926"/>
      <c r="BY118" s="926"/>
      <c r="BZ118" s="926"/>
      <c r="CA118" s="926" t="s">
        <v>184</v>
      </c>
      <c r="CB118" s="926"/>
      <c r="CC118" s="926"/>
      <c r="CD118" s="926"/>
      <c r="CE118" s="926"/>
      <c r="CF118" s="956" t="s">
        <v>184</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184</v>
      </c>
      <c r="DH118" s="858"/>
      <c r="DI118" s="858"/>
      <c r="DJ118" s="858"/>
      <c r="DK118" s="859"/>
      <c r="DL118" s="860" t="s">
        <v>184</v>
      </c>
      <c r="DM118" s="858"/>
      <c r="DN118" s="858"/>
      <c r="DO118" s="858"/>
      <c r="DP118" s="859"/>
      <c r="DQ118" s="860" t="s">
        <v>184</v>
      </c>
      <c r="DR118" s="858"/>
      <c r="DS118" s="858"/>
      <c r="DT118" s="858"/>
      <c r="DU118" s="859"/>
      <c r="DV118" s="905" t="s">
        <v>184</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184</v>
      </c>
      <c r="AB119" s="976"/>
      <c r="AC119" s="976"/>
      <c r="AD119" s="976"/>
      <c r="AE119" s="977"/>
      <c r="AF119" s="978" t="s">
        <v>184</v>
      </c>
      <c r="AG119" s="976"/>
      <c r="AH119" s="976"/>
      <c r="AI119" s="976"/>
      <c r="AJ119" s="977"/>
      <c r="AK119" s="978" t="s">
        <v>184</v>
      </c>
      <c r="AL119" s="976"/>
      <c r="AM119" s="976"/>
      <c r="AN119" s="976"/>
      <c r="AO119" s="977"/>
      <c r="AP119" s="979" t="s">
        <v>184</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451</v>
      </c>
      <c r="BP119" s="959"/>
      <c r="BQ119" s="963">
        <v>87372076</v>
      </c>
      <c r="BR119" s="926"/>
      <c r="BS119" s="926"/>
      <c r="BT119" s="926"/>
      <c r="BU119" s="926"/>
      <c r="BV119" s="926">
        <v>88453545</v>
      </c>
      <c r="BW119" s="926"/>
      <c r="BX119" s="926"/>
      <c r="BY119" s="926"/>
      <c r="BZ119" s="926"/>
      <c r="CA119" s="926">
        <v>86222697</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184</v>
      </c>
      <c r="DH119" s="841"/>
      <c r="DI119" s="841"/>
      <c r="DJ119" s="841"/>
      <c r="DK119" s="842"/>
      <c r="DL119" s="843" t="s">
        <v>184</v>
      </c>
      <c r="DM119" s="841"/>
      <c r="DN119" s="841"/>
      <c r="DO119" s="841"/>
      <c r="DP119" s="842"/>
      <c r="DQ119" s="843" t="s">
        <v>184</v>
      </c>
      <c r="DR119" s="841"/>
      <c r="DS119" s="841"/>
      <c r="DT119" s="841"/>
      <c r="DU119" s="842"/>
      <c r="DV119" s="929" t="s">
        <v>184</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184</v>
      </c>
      <c r="AB120" s="858"/>
      <c r="AC120" s="858"/>
      <c r="AD120" s="858"/>
      <c r="AE120" s="859"/>
      <c r="AF120" s="860" t="s">
        <v>184</v>
      </c>
      <c r="AG120" s="858"/>
      <c r="AH120" s="858"/>
      <c r="AI120" s="858"/>
      <c r="AJ120" s="859"/>
      <c r="AK120" s="860" t="s">
        <v>184</v>
      </c>
      <c r="AL120" s="858"/>
      <c r="AM120" s="858"/>
      <c r="AN120" s="858"/>
      <c r="AO120" s="859"/>
      <c r="AP120" s="905" t="s">
        <v>184</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12645681</v>
      </c>
      <c r="BR120" s="923"/>
      <c r="BS120" s="923"/>
      <c r="BT120" s="923"/>
      <c r="BU120" s="923"/>
      <c r="BV120" s="923">
        <v>15217991</v>
      </c>
      <c r="BW120" s="923"/>
      <c r="BX120" s="923"/>
      <c r="BY120" s="923"/>
      <c r="BZ120" s="923"/>
      <c r="CA120" s="923">
        <v>17678834</v>
      </c>
      <c r="CB120" s="923"/>
      <c r="CC120" s="923"/>
      <c r="CD120" s="923"/>
      <c r="CE120" s="923"/>
      <c r="CF120" s="947">
        <v>44.4</v>
      </c>
      <c r="CG120" s="948"/>
      <c r="CH120" s="948"/>
      <c r="CI120" s="948"/>
      <c r="CJ120" s="948"/>
      <c r="CK120" s="949" t="s">
        <v>455</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16212830</v>
      </c>
      <c r="DH120" s="923"/>
      <c r="DI120" s="923"/>
      <c r="DJ120" s="923"/>
      <c r="DK120" s="923"/>
      <c r="DL120" s="923">
        <v>15488261</v>
      </c>
      <c r="DM120" s="923"/>
      <c r="DN120" s="923"/>
      <c r="DO120" s="923"/>
      <c r="DP120" s="923"/>
      <c r="DQ120" s="923">
        <v>15059408</v>
      </c>
      <c r="DR120" s="923"/>
      <c r="DS120" s="923"/>
      <c r="DT120" s="923"/>
      <c r="DU120" s="923"/>
      <c r="DV120" s="924">
        <v>37.799999999999997</v>
      </c>
      <c r="DW120" s="924"/>
      <c r="DX120" s="924"/>
      <c r="DY120" s="924"/>
      <c r="DZ120" s="925"/>
    </row>
    <row r="121" spans="1:130" s="246" customFormat="1" ht="26.25" customHeight="1" x14ac:dyDescent="0.15">
      <c r="A121" s="898"/>
      <c r="B121" s="899"/>
      <c r="C121" s="944" t="s">
        <v>456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184</v>
      </c>
      <c r="AB121" s="858"/>
      <c r="AC121" s="858"/>
      <c r="AD121" s="858"/>
      <c r="AE121" s="859"/>
      <c r="AF121" s="860" t="s">
        <v>184</v>
      </c>
      <c r="AG121" s="858"/>
      <c r="AH121" s="858"/>
      <c r="AI121" s="858"/>
      <c r="AJ121" s="859"/>
      <c r="AK121" s="860" t="s">
        <v>184</v>
      </c>
      <c r="AL121" s="858"/>
      <c r="AM121" s="858"/>
      <c r="AN121" s="858"/>
      <c r="AO121" s="859"/>
      <c r="AP121" s="905" t="s">
        <v>184</v>
      </c>
      <c r="AQ121" s="906"/>
      <c r="AR121" s="906"/>
      <c r="AS121" s="906"/>
      <c r="AT121" s="907"/>
      <c r="AU121" s="967"/>
      <c r="AV121" s="968"/>
      <c r="AW121" s="968"/>
      <c r="AX121" s="968"/>
      <c r="AY121" s="969"/>
      <c r="AZ121" s="893" t="s">
        <v>457</v>
      </c>
      <c r="BA121" s="828"/>
      <c r="BB121" s="828"/>
      <c r="BC121" s="828"/>
      <c r="BD121" s="828"/>
      <c r="BE121" s="828"/>
      <c r="BF121" s="828"/>
      <c r="BG121" s="828"/>
      <c r="BH121" s="828"/>
      <c r="BI121" s="828"/>
      <c r="BJ121" s="828"/>
      <c r="BK121" s="828"/>
      <c r="BL121" s="828"/>
      <c r="BM121" s="828"/>
      <c r="BN121" s="828"/>
      <c r="BO121" s="828"/>
      <c r="BP121" s="829"/>
      <c r="BQ121" s="894">
        <v>19936662</v>
      </c>
      <c r="BR121" s="895"/>
      <c r="BS121" s="895"/>
      <c r="BT121" s="895"/>
      <c r="BU121" s="895"/>
      <c r="BV121" s="895">
        <v>21301886</v>
      </c>
      <c r="BW121" s="895"/>
      <c r="BX121" s="895"/>
      <c r="BY121" s="895"/>
      <c r="BZ121" s="895"/>
      <c r="CA121" s="895">
        <v>21045038</v>
      </c>
      <c r="CB121" s="895"/>
      <c r="CC121" s="895"/>
      <c r="CD121" s="895"/>
      <c r="CE121" s="895"/>
      <c r="CF121" s="956">
        <v>52.8</v>
      </c>
      <c r="CG121" s="957"/>
      <c r="CH121" s="957"/>
      <c r="CI121" s="957"/>
      <c r="CJ121" s="957"/>
      <c r="CK121" s="950"/>
      <c r="CL121" s="936"/>
      <c r="CM121" s="936"/>
      <c r="CN121" s="936"/>
      <c r="CO121" s="937"/>
      <c r="CP121" s="916" t="s">
        <v>405</v>
      </c>
      <c r="CQ121" s="917"/>
      <c r="CR121" s="917"/>
      <c r="CS121" s="917"/>
      <c r="CT121" s="917"/>
      <c r="CU121" s="917"/>
      <c r="CV121" s="917"/>
      <c r="CW121" s="917"/>
      <c r="CX121" s="917"/>
      <c r="CY121" s="917"/>
      <c r="CZ121" s="917"/>
      <c r="DA121" s="917"/>
      <c r="DB121" s="917"/>
      <c r="DC121" s="917"/>
      <c r="DD121" s="917"/>
      <c r="DE121" s="917"/>
      <c r="DF121" s="918"/>
      <c r="DG121" s="894">
        <v>47520</v>
      </c>
      <c r="DH121" s="895"/>
      <c r="DI121" s="895"/>
      <c r="DJ121" s="895"/>
      <c r="DK121" s="895"/>
      <c r="DL121" s="895">
        <v>48997</v>
      </c>
      <c r="DM121" s="895"/>
      <c r="DN121" s="895"/>
      <c r="DO121" s="895"/>
      <c r="DP121" s="895"/>
      <c r="DQ121" s="895">
        <v>39081</v>
      </c>
      <c r="DR121" s="895"/>
      <c r="DS121" s="895"/>
      <c r="DT121" s="895"/>
      <c r="DU121" s="895"/>
      <c r="DV121" s="872">
        <v>0.1</v>
      </c>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184</v>
      </c>
      <c r="AB122" s="858"/>
      <c r="AC122" s="858"/>
      <c r="AD122" s="858"/>
      <c r="AE122" s="859"/>
      <c r="AF122" s="860" t="s">
        <v>184</v>
      </c>
      <c r="AG122" s="858"/>
      <c r="AH122" s="858"/>
      <c r="AI122" s="858"/>
      <c r="AJ122" s="859"/>
      <c r="AK122" s="860" t="s">
        <v>184</v>
      </c>
      <c r="AL122" s="858"/>
      <c r="AM122" s="858"/>
      <c r="AN122" s="858"/>
      <c r="AO122" s="859"/>
      <c r="AP122" s="905" t="s">
        <v>184</v>
      </c>
      <c r="AQ122" s="906"/>
      <c r="AR122" s="906"/>
      <c r="AS122" s="906"/>
      <c r="AT122" s="907"/>
      <c r="AU122" s="967"/>
      <c r="AV122" s="968"/>
      <c r="AW122" s="968"/>
      <c r="AX122" s="968"/>
      <c r="AY122" s="969"/>
      <c r="AZ122" s="960" t="s">
        <v>458</v>
      </c>
      <c r="BA122" s="961"/>
      <c r="BB122" s="961"/>
      <c r="BC122" s="961"/>
      <c r="BD122" s="961"/>
      <c r="BE122" s="961"/>
      <c r="BF122" s="961"/>
      <c r="BG122" s="961"/>
      <c r="BH122" s="961"/>
      <c r="BI122" s="961"/>
      <c r="BJ122" s="961"/>
      <c r="BK122" s="961"/>
      <c r="BL122" s="961"/>
      <c r="BM122" s="961"/>
      <c r="BN122" s="961"/>
      <c r="BO122" s="961"/>
      <c r="BP122" s="962"/>
      <c r="BQ122" s="963">
        <v>74208394</v>
      </c>
      <c r="BR122" s="926"/>
      <c r="BS122" s="926"/>
      <c r="BT122" s="926"/>
      <c r="BU122" s="926"/>
      <c r="BV122" s="926">
        <v>75371930</v>
      </c>
      <c r="BW122" s="926"/>
      <c r="BX122" s="926"/>
      <c r="BY122" s="926"/>
      <c r="BZ122" s="926"/>
      <c r="CA122" s="926">
        <v>75486404</v>
      </c>
      <c r="CB122" s="926"/>
      <c r="CC122" s="926"/>
      <c r="CD122" s="926"/>
      <c r="CE122" s="926"/>
      <c r="CF122" s="927">
        <v>189.6</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t="s">
        <v>184</v>
      </c>
      <c r="DH122" s="895"/>
      <c r="DI122" s="895"/>
      <c r="DJ122" s="895"/>
      <c r="DK122" s="895"/>
      <c r="DL122" s="895" t="s">
        <v>184</v>
      </c>
      <c r="DM122" s="895"/>
      <c r="DN122" s="895"/>
      <c r="DO122" s="895"/>
      <c r="DP122" s="895"/>
      <c r="DQ122" s="895" t="s">
        <v>184</v>
      </c>
      <c r="DR122" s="895"/>
      <c r="DS122" s="895"/>
      <c r="DT122" s="895"/>
      <c r="DU122" s="895"/>
      <c r="DV122" s="872" t="s">
        <v>184</v>
      </c>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184</v>
      </c>
      <c r="AB123" s="858"/>
      <c r="AC123" s="858"/>
      <c r="AD123" s="858"/>
      <c r="AE123" s="859"/>
      <c r="AF123" s="860" t="s">
        <v>184</v>
      </c>
      <c r="AG123" s="858"/>
      <c r="AH123" s="858"/>
      <c r="AI123" s="858"/>
      <c r="AJ123" s="859"/>
      <c r="AK123" s="860" t="s">
        <v>184</v>
      </c>
      <c r="AL123" s="858"/>
      <c r="AM123" s="858"/>
      <c r="AN123" s="858"/>
      <c r="AO123" s="859"/>
      <c r="AP123" s="905" t="s">
        <v>184</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459</v>
      </c>
      <c r="BP123" s="959"/>
      <c r="BQ123" s="913">
        <v>106790737</v>
      </c>
      <c r="BR123" s="914"/>
      <c r="BS123" s="914"/>
      <c r="BT123" s="914"/>
      <c r="BU123" s="914"/>
      <c r="BV123" s="914">
        <v>111891807</v>
      </c>
      <c r="BW123" s="914"/>
      <c r="BX123" s="914"/>
      <c r="BY123" s="914"/>
      <c r="BZ123" s="914"/>
      <c r="CA123" s="914">
        <v>114210276</v>
      </c>
      <c r="CB123" s="914"/>
      <c r="CC123" s="914"/>
      <c r="CD123" s="914"/>
      <c r="CE123" s="914"/>
      <c r="CF123" s="824"/>
      <c r="CG123" s="825"/>
      <c r="CH123" s="825"/>
      <c r="CI123" s="825"/>
      <c r="CJ123" s="915"/>
      <c r="CK123" s="950"/>
      <c r="CL123" s="936"/>
      <c r="CM123" s="936"/>
      <c r="CN123" s="936"/>
      <c r="CO123" s="937"/>
      <c r="CP123" s="916" t="s">
        <v>404</v>
      </c>
      <c r="CQ123" s="917"/>
      <c r="CR123" s="917"/>
      <c r="CS123" s="917"/>
      <c r="CT123" s="917"/>
      <c r="CU123" s="917"/>
      <c r="CV123" s="917"/>
      <c r="CW123" s="917"/>
      <c r="CX123" s="917"/>
      <c r="CY123" s="917"/>
      <c r="CZ123" s="917"/>
      <c r="DA123" s="917"/>
      <c r="DB123" s="917"/>
      <c r="DC123" s="917"/>
      <c r="DD123" s="917"/>
      <c r="DE123" s="917"/>
      <c r="DF123" s="918"/>
      <c r="DG123" s="857" t="s">
        <v>184</v>
      </c>
      <c r="DH123" s="858"/>
      <c r="DI123" s="858"/>
      <c r="DJ123" s="858"/>
      <c r="DK123" s="859"/>
      <c r="DL123" s="860" t="s">
        <v>184</v>
      </c>
      <c r="DM123" s="858"/>
      <c r="DN123" s="858"/>
      <c r="DO123" s="858"/>
      <c r="DP123" s="859"/>
      <c r="DQ123" s="860" t="s">
        <v>184</v>
      </c>
      <c r="DR123" s="858"/>
      <c r="DS123" s="858"/>
      <c r="DT123" s="858"/>
      <c r="DU123" s="859"/>
      <c r="DV123" s="905" t="s">
        <v>184</v>
      </c>
      <c r="DW123" s="906"/>
      <c r="DX123" s="906"/>
      <c r="DY123" s="906"/>
      <c r="DZ123" s="907"/>
    </row>
    <row r="124" spans="1:130" s="246" customFormat="1" ht="26.25" customHeight="1" thickBot="1" x14ac:dyDescent="0.2">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184</v>
      </c>
      <c r="AB124" s="858"/>
      <c r="AC124" s="858"/>
      <c r="AD124" s="858"/>
      <c r="AE124" s="859"/>
      <c r="AF124" s="860" t="s">
        <v>184</v>
      </c>
      <c r="AG124" s="858"/>
      <c r="AH124" s="858"/>
      <c r="AI124" s="858"/>
      <c r="AJ124" s="859"/>
      <c r="AK124" s="860" t="s">
        <v>184</v>
      </c>
      <c r="AL124" s="858"/>
      <c r="AM124" s="858"/>
      <c r="AN124" s="858"/>
      <c r="AO124" s="859"/>
      <c r="AP124" s="905" t="s">
        <v>184</v>
      </c>
      <c r="AQ124" s="906"/>
      <c r="AR124" s="906"/>
      <c r="AS124" s="906"/>
      <c r="AT124" s="907"/>
      <c r="AU124" s="908" t="s">
        <v>460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184</v>
      </c>
      <c r="BR124" s="912"/>
      <c r="BS124" s="912"/>
      <c r="BT124" s="912"/>
      <c r="BU124" s="912"/>
      <c r="BV124" s="912" t="s">
        <v>184</v>
      </c>
      <c r="BW124" s="912"/>
      <c r="BX124" s="912"/>
      <c r="BY124" s="912"/>
      <c r="BZ124" s="912"/>
      <c r="CA124" s="912" t="s">
        <v>184</v>
      </c>
      <c r="CB124" s="912"/>
      <c r="CC124" s="912"/>
      <c r="CD124" s="912"/>
      <c r="CE124" s="912"/>
      <c r="CF124" s="802"/>
      <c r="CG124" s="803"/>
      <c r="CH124" s="803"/>
      <c r="CI124" s="803"/>
      <c r="CJ124" s="943"/>
      <c r="CK124" s="951"/>
      <c r="CL124" s="951"/>
      <c r="CM124" s="951"/>
      <c r="CN124" s="951"/>
      <c r="CO124" s="952"/>
      <c r="CP124" s="916" t="s">
        <v>461</v>
      </c>
      <c r="CQ124" s="917"/>
      <c r="CR124" s="917"/>
      <c r="CS124" s="917"/>
      <c r="CT124" s="917"/>
      <c r="CU124" s="917"/>
      <c r="CV124" s="917"/>
      <c r="CW124" s="917"/>
      <c r="CX124" s="917"/>
      <c r="CY124" s="917"/>
      <c r="CZ124" s="917"/>
      <c r="DA124" s="917"/>
      <c r="DB124" s="917"/>
      <c r="DC124" s="917"/>
      <c r="DD124" s="917"/>
      <c r="DE124" s="917"/>
      <c r="DF124" s="918"/>
      <c r="DG124" s="840" t="s">
        <v>184</v>
      </c>
      <c r="DH124" s="841"/>
      <c r="DI124" s="841"/>
      <c r="DJ124" s="841"/>
      <c r="DK124" s="842"/>
      <c r="DL124" s="843" t="s">
        <v>184</v>
      </c>
      <c r="DM124" s="841"/>
      <c r="DN124" s="841"/>
      <c r="DO124" s="841"/>
      <c r="DP124" s="842"/>
      <c r="DQ124" s="843" t="s">
        <v>184</v>
      </c>
      <c r="DR124" s="841"/>
      <c r="DS124" s="841"/>
      <c r="DT124" s="841"/>
      <c r="DU124" s="842"/>
      <c r="DV124" s="929" t="s">
        <v>184</v>
      </c>
      <c r="DW124" s="930"/>
      <c r="DX124" s="930"/>
      <c r="DY124" s="930"/>
      <c r="DZ124" s="931"/>
    </row>
    <row r="125" spans="1:130" s="246" customFormat="1" ht="26.25" customHeight="1" x14ac:dyDescent="0.15">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184</v>
      </c>
      <c r="AB125" s="858"/>
      <c r="AC125" s="858"/>
      <c r="AD125" s="858"/>
      <c r="AE125" s="859"/>
      <c r="AF125" s="860" t="s">
        <v>184</v>
      </c>
      <c r="AG125" s="858"/>
      <c r="AH125" s="858"/>
      <c r="AI125" s="858"/>
      <c r="AJ125" s="859"/>
      <c r="AK125" s="860" t="s">
        <v>184</v>
      </c>
      <c r="AL125" s="858"/>
      <c r="AM125" s="858"/>
      <c r="AN125" s="858"/>
      <c r="AO125" s="859"/>
      <c r="AP125" s="905" t="s">
        <v>184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462</v>
      </c>
      <c r="CL125" s="933"/>
      <c r="CM125" s="933"/>
      <c r="CN125" s="933"/>
      <c r="CO125" s="934"/>
      <c r="CP125" s="941" t="s">
        <v>463</v>
      </c>
      <c r="CQ125" s="886"/>
      <c r="CR125" s="886"/>
      <c r="CS125" s="886"/>
      <c r="CT125" s="886"/>
      <c r="CU125" s="886"/>
      <c r="CV125" s="886"/>
      <c r="CW125" s="886"/>
      <c r="CX125" s="886"/>
      <c r="CY125" s="886"/>
      <c r="CZ125" s="886"/>
      <c r="DA125" s="886"/>
      <c r="DB125" s="886"/>
      <c r="DC125" s="886"/>
      <c r="DD125" s="886"/>
      <c r="DE125" s="886"/>
      <c r="DF125" s="887"/>
      <c r="DG125" s="942" t="s">
        <v>184</v>
      </c>
      <c r="DH125" s="923"/>
      <c r="DI125" s="923"/>
      <c r="DJ125" s="923"/>
      <c r="DK125" s="923"/>
      <c r="DL125" s="923" t="s">
        <v>184</v>
      </c>
      <c r="DM125" s="923"/>
      <c r="DN125" s="923"/>
      <c r="DO125" s="923"/>
      <c r="DP125" s="923"/>
      <c r="DQ125" s="923" t="s">
        <v>184</v>
      </c>
      <c r="DR125" s="923"/>
      <c r="DS125" s="923"/>
      <c r="DT125" s="923"/>
      <c r="DU125" s="923"/>
      <c r="DV125" s="924" t="s">
        <v>184</v>
      </c>
      <c r="DW125" s="924"/>
      <c r="DX125" s="924"/>
      <c r="DY125" s="924"/>
      <c r="DZ125" s="925"/>
    </row>
    <row r="126" spans="1:130" s="246" customFormat="1" ht="26.25" customHeight="1" thickBot="1" x14ac:dyDescent="0.2">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184</v>
      </c>
      <c r="AB126" s="858"/>
      <c r="AC126" s="858"/>
      <c r="AD126" s="858"/>
      <c r="AE126" s="859"/>
      <c r="AF126" s="860" t="s">
        <v>184</v>
      </c>
      <c r="AG126" s="858"/>
      <c r="AH126" s="858"/>
      <c r="AI126" s="858"/>
      <c r="AJ126" s="859"/>
      <c r="AK126" s="860" t="s">
        <v>184</v>
      </c>
      <c r="AL126" s="858"/>
      <c r="AM126" s="858"/>
      <c r="AN126" s="858"/>
      <c r="AO126" s="859"/>
      <c r="AP126" s="905" t="s">
        <v>184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464</v>
      </c>
      <c r="CQ126" s="828"/>
      <c r="CR126" s="828"/>
      <c r="CS126" s="828"/>
      <c r="CT126" s="828"/>
      <c r="CU126" s="828"/>
      <c r="CV126" s="828"/>
      <c r="CW126" s="828"/>
      <c r="CX126" s="828"/>
      <c r="CY126" s="828"/>
      <c r="CZ126" s="828"/>
      <c r="DA126" s="828"/>
      <c r="DB126" s="828"/>
      <c r="DC126" s="828"/>
      <c r="DD126" s="828"/>
      <c r="DE126" s="828"/>
      <c r="DF126" s="829"/>
      <c r="DG126" s="894" t="s">
        <v>184</v>
      </c>
      <c r="DH126" s="895"/>
      <c r="DI126" s="895"/>
      <c r="DJ126" s="895"/>
      <c r="DK126" s="895"/>
      <c r="DL126" s="895" t="s">
        <v>184</v>
      </c>
      <c r="DM126" s="895"/>
      <c r="DN126" s="895"/>
      <c r="DO126" s="895"/>
      <c r="DP126" s="895"/>
      <c r="DQ126" s="895" t="s">
        <v>184</v>
      </c>
      <c r="DR126" s="895"/>
      <c r="DS126" s="895"/>
      <c r="DT126" s="895"/>
      <c r="DU126" s="895"/>
      <c r="DV126" s="872" t="s">
        <v>184</v>
      </c>
      <c r="DW126" s="872"/>
      <c r="DX126" s="872"/>
      <c r="DY126" s="872"/>
      <c r="DZ126" s="873"/>
    </row>
    <row r="127" spans="1:130" s="246" customFormat="1" ht="26.25" customHeight="1" x14ac:dyDescent="0.15">
      <c r="A127" s="900"/>
      <c r="B127" s="901"/>
      <c r="C127" s="919" t="s">
        <v>465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184</v>
      </c>
      <c r="AB127" s="858"/>
      <c r="AC127" s="858"/>
      <c r="AD127" s="858"/>
      <c r="AE127" s="859"/>
      <c r="AF127" s="860" t="s">
        <v>184</v>
      </c>
      <c r="AG127" s="858"/>
      <c r="AH127" s="858"/>
      <c r="AI127" s="858"/>
      <c r="AJ127" s="859"/>
      <c r="AK127" s="860" t="s">
        <v>184</v>
      </c>
      <c r="AL127" s="858"/>
      <c r="AM127" s="858"/>
      <c r="AN127" s="858"/>
      <c r="AO127" s="859"/>
      <c r="AP127" s="905" t="s">
        <v>184</v>
      </c>
      <c r="AQ127" s="906"/>
      <c r="AR127" s="906"/>
      <c r="AS127" s="906"/>
      <c r="AT127" s="907"/>
      <c r="AU127" s="282"/>
      <c r="AV127" s="282"/>
      <c r="AW127" s="282"/>
      <c r="AX127" s="922" t="s">
        <v>466</v>
      </c>
      <c r="AY127" s="890"/>
      <c r="AZ127" s="890"/>
      <c r="BA127" s="890"/>
      <c r="BB127" s="890"/>
      <c r="BC127" s="890"/>
      <c r="BD127" s="890"/>
      <c r="BE127" s="891"/>
      <c r="BF127" s="889" t="s">
        <v>467</v>
      </c>
      <c r="BG127" s="890"/>
      <c r="BH127" s="890"/>
      <c r="BI127" s="890"/>
      <c r="BJ127" s="890"/>
      <c r="BK127" s="890"/>
      <c r="BL127" s="891"/>
      <c r="BM127" s="889" t="s">
        <v>468</v>
      </c>
      <c r="BN127" s="890"/>
      <c r="BO127" s="890"/>
      <c r="BP127" s="890"/>
      <c r="BQ127" s="890"/>
      <c r="BR127" s="890"/>
      <c r="BS127" s="891"/>
      <c r="BT127" s="889" t="s">
        <v>469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470</v>
      </c>
      <c r="CQ127" s="828"/>
      <c r="CR127" s="828"/>
      <c r="CS127" s="828"/>
      <c r="CT127" s="828"/>
      <c r="CU127" s="828"/>
      <c r="CV127" s="828"/>
      <c r="CW127" s="828"/>
      <c r="CX127" s="828"/>
      <c r="CY127" s="828"/>
      <c r="CZ127" s="828"/>
      <c r="DA127" s="828"/>
      <c r="DB127" s="828"/>
      <c r="DC127" s="828"/>
      <c r="DD127" s="828"/>
      <c r="DE127" s="828"/>
      <c r="DF127" s="829"/>
      <c r="DG127" s="894" t="s">
        <v>184</v>
      </c>
      <c r="DH127" s="895"/>
      <c r="DI127" s="895"/>
      <c r="DJ127" s="895"/>
      <c r="DK127" s="895"/>
      <c r="DL127" s="895" t="s">
        <v>184</v>
      </c>
      <c r="DM127" s="895"/>
      <c r="DN127" s="895"/>
      <c r="DO127" s="895"/>
      <c r="DP127" s="895"/>
      <c r="DQ127" s="895" t="s">
        <v>184</v>
      </c>
      <c r="DR127" s="895"/>
      <c r="DS127" s="895"/>
      <c r="DT127" s="895"/>
      <c r="DU127" s="895"/>
      <c r="DV127" s="872" t="s">
        <v>184</v>
      </c>
      <c r="DW127" s="872"/>
      <c r="DX127" s="872"/>
      <c r="DY127" s="872"/>
      <c r="DZ127" s="873"/>
    </row>
    <row r="128" spans="1:130" s="246" customFormat="1" ht="26.25" customHeight="1" thickBot="1" x14ac:dyDescent="0.2">
      <c r="A128" s="874" t="s">
        <v>471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472</v>
      </c>
      <c r="X128" s="876"/>
      <c r="Y128" s="876"/>
      <c r="Z128" s="877"/>
      <c r="AA128" s="878">
        <v>2091142</v>
      </c>
      <c r="AB128" s="879"/>
      <c r="AC128" s="879"/>
      <c r="AD128" s="879"/>
      <c r="AE128" s="880"/>
      <c r="AF128" s="881">
        <v>1972250</v>
      </c>
      <c r="AG128" s="879"/>
      <c r="AH128" s="879"/>
      <c r="AI128" s="879"/>
      <c r="AJ128" s="880"/>
      <c r="AK128" s="881">
        <v>1851404</v>
      </c>
      <c r="AL128" s="879"/>
      <c r="AM128" s="879"/>
      <c r="AN128" s="879"/>
      <c r="AO128" s="880"/>
      <c r="AP128" s="882"/>
      <c r="AQ128" s="883"/>
      <c r="AR128" s="883"/>
      <c r="AS128" s="883"/>
      <c r="AT128" s="884"/>
      <c r="AU128" s="282"/>
      <c r="AV128" s="282"/>
      <c r="AW128" s="282"/>
      <c r="AX128" s="885" t="s">
        <v>473</v>
      </c>
      <c r="AY128" s="886"/>
      <c r="AZ128" s="886"/>
      <c r="BA128" s="886"/>
      <c r="BB128" s="886"/>
      <c r="BC128" s="886"/>
      <c r="BD128" s="886"/>
      <c r="BE128" s="887"/>
      <c r="BF128" s="864" t="s">
        <v>184</v>
      </c>
      <c r="BG128" s="865"/>
      <c r="BH128" s="865"/>
      <c r="BI128" s="865"/>
      <c r="BJ128" s="865"/>
      <c r="BK128" s="865"/>
      <c r="BL128" s="888"/>
      <c r="BM128" s="864">
        <v>11.33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474</v>
      </c>
      <c r="CQ128" s="806"/>
      <c r="CR128" s="806"/>
      <c r="CS128" s="806"/>
      <c r="CT128" s="806"/>
      <c r="CU128" s="806"/>
      <c r="CV128" s="806"/>
      <c r="CW128" s="806"/>
      <c r="CX128" s="806"/>
      <c r="CY128" s="806"/>
      <c r="CZ128" s="806"/>
      <c r="DA128" s="806"/>
      <c r="DB128" s="806"/>
      <c r="DC128" s="806"/>
      <c r="DD128" s="806"/>
      <c r="DE128" s="806"/>
      <c r="DF128" s="807"/>
      <c r="DG128" s="868">
        <v>1298</v>
      </c>
      <c r="DH128" s="869"/>
      <c r="DI128" s="869"/>
      <c r="DJ128" s="869"/>
      <c r="DK128" s="869"/>
      <c r="DL128" s="869">
        <v>2538</v>
      </c>
      <c r="DM128" s="869"/>
      <c r="DN128" s="869"/>
      <c r="DO128" s="869"/>
      <c r="DP128" s="869"/>
      <c r="DQ128" s="869">
        <v>3751</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475</v>
      </c>
      <c r="X129" s="855"/>
      <c r="Y129" s="855"/>
      <c r="Z129" s="856"/>
      <c r="AA129" s="857">
        <v>45413943</v>
      </c>
      <c r="AB129" s="858"/>
      <c r="AC129" s="858"/>
      <c r="AD129" s="858"/>
      <c r="AE129" s="859"/>
      <c r="AF129" s="860">
        <v>45589407</v>
      </c>
      <c r="AG129" s="858"/>
      <c r="AH129" s="858"/>
      <c r="AI129" s="858"/>
      <c r="AJ129" s="859"/>
      <c r="AK129" s="860">
        <v>45553283</v>
      </c>
      <c r="AL129" s="858"/>
      <c r="AM129" s="858"/>
      <c r="AN129" s="858"/>
      <c r="AO129" s="859"/>
      <c r="AP129" s="861"/>
      <c r="AQ129" s="862"/>
      <c r="AR129" s="862"/>
      <c r="AS129" s="862"/>
      <c r="AT129" s="863"/>
      <c r="AU129" s="284"/>
      <c r="AV129" s="284"/>
      <c r="AW129" s="284"/>
      <c r="AX129" s="827" t="s">
        <v>476</v>
      </c>
      <c r="AY129" s="828"/>
      <c r="AZ129" s="828"/>
      <c r="BA129" s="828"/>
      <c r="BB129" s="828"/>
      <c r="BC129" s="828"/>
      <c r="BD129" s="828"/>
      <c r="BE129" s="829"/>
      <c r="BF129" s="847" t="s">
        <v>184</v>
      </c>
      <c r="BG129" s="848"/>
      <c r="BH129" s="848"/>
      <c r="BI129" s="848"/>
      <c r="BJ129" s="848"/>
      <c r="BK129" s="848"/>
      <c r="BL129" s="849"/>
      <c r="BM129" s="847">
        <v>16.329999999999998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478</v>
      </c>
      <c r="X130" s="855"/>
      <c r="Y130" s="855"/>
      <c r="Z130" s="856"/>
      <c r="AA130" s="857">
        <v>5573009</v>
      </c>
      <c r="AB130" s="858"/>
      <c r="AC130" s="858"/>
      <c r="AD130" s="858"/>
      <c r="AE130" s="859"/>
      <c r="AF130" s="860">
        <v>5680360</v>
      </c>
      <c r="AG130" s="858"/>
      <c r="AH130" s="858"/>
      <c r="AI130" s="858"/>
      <c r="AJ130" s="859"/>
      <c r="AK130" s="860">
        <v>5731979</v>
      </c>
      <c r="AL130" s="858"/>
      <c r="AM130" s="858"/>
      <c r="AN130" s="858"/>
      <c r="AO130" s="859"/>
      <c r="AP130" s="861"/>
      <c r="AQ130" s="862"/>
      <c r="AR130" s="862"/>
      <c r="AS130" s="862"/>
      <c r="AT130" s="863"/>
      <c r="AU130" s="284"/>
      <c r="AV130" s="284"/>
      <c r="AW130" s="284"/>
      <c r="AX130" s="827" t="s">
        <v>479</v>
      </c>
      <c r="AY130" s="828"/>
      <c r="AZ130" s="828"/>
      <c r="BA130" s="828"/>
      <c r="BB130" s="828"/>
      <c r="BC130" s="828"/>
      <c r="BD130" s="828"/>
      <c r="BE130" s="829"/>
      <c r="BF130" s="830">
        <v>1.8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480</v>
      </c>
      <c r="X131" s="838"/>
      <c r="Y131" s="838"/>
      <c r="Z131" s="839"/>
      <c r="AA131" s="840">
        <v>39840934</v>
      </c>
      <c r="AB131" s="841"/>
      <c r="AC131" s="841"/>
      <c r="AD131" s="841"/>
      <c r="AE131" s="842"/>
      <c r="AF131" s="843">
        <v>39909047</v>
      </c>
      <c r="AG131" s="841"/>
      <c r="AH131" s="841"/>
      <c r="AI131" s="841"/>
      <c r="AJ131" s="842"/>
      <c r="AK131" s="843">
        <v>39821304</v>
      </c>
      <c r="AL131" s="841"/>
      <c r="AM131" s="841"/>
      <c r="AN131" s="841"/>
      <c r="AO131" s="842"/>
      <c r="AP131" s="844"/>
      <c r="AQ131" s="845"/>
      <c r="AR131" s="845"/>
      <c r="AS131" s="845"/>
      <c r="AT131" s="846"/>
      <c r="AU131" s="284"/>
      <c r="AV131" s="284"/>
      <c r="AW131" s="284"/>
      <c r="AX131" s="805" t="s">
        <v>481</v>
      </c>
      <c r="AY131" s="806"/>
      <c r="AZ131" s="806"/>
      <c r="BA131" s="806"/>
      <c r="BB131" s="806"/>
      <c r="BC131" s="806"/>
      <c r="BD131" s="806"/>
      <c r="BE131" s="807"/>
      <c r="BF131" s="808" t="s">
        <v>184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483</v>
      </c>
      <c r="W132" s="818"/>
      <c r="X132" s="818"/>
      <c r="Y132" s="818"/>
      <c r="Z132" s="819"/>
      <c r="AA132" s="820">
        <v>3.947723716</v>
      </c>
      <c r="AB132" s="821"/>
      <c r="AC132" s="821"/>
      <c r="AD132" s="821"/>
      <c r="AE132" s="822"/>
      <c r="AF132" s="823">
        <v>0.43276152400000001</v>
      </c>
      <c r="AG132" s="821"/>
      <c r="AH132" s="821"/>
      <c r="AI132" s="821"/>
      <c r="AJ132" s="822"/>
      <c r="AK132" s="823">
        <v>1.1084343189999999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484</v>
      </c>
      <c r="W133" s="797"/>
      <c r="X133" s="797"/>
      <c r="Y133" s="797"/>
      <c r="Z133" s="798"/>
      <c r="AA133" s="799">
        <v>2.1</v>
      </c>
      <c r="AB133" s="800"/>
      <c r="AC133" s="800"/>
      <c r="AD133" s="800"/>
      <c r="AE133" s="801"/>
      <c r="AF133" s="799">
        <v>1.7</v>
      </c>
      <c r="AG133" s="800"/>
      <c r="AH133" s="800"/>
      <c r="AI133" s="800"/>
      <c r="AJ133" s="801"/>
      <c r="AK133" s="799">
        <v>1.8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SeWoRAGo3X7qoPln1obin72ai6VHEY1gxpWLT+wLQgr7Z5Vot8lKVoxwThvf1fTOyRIOAXEj6+xOJkrEVZtMQ==" saltValue="/NEIogjBiWipNGa1vcpY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0QSHRGJOClXFKR+sGXVPQ4nWBhNxw5Lbwl0bZoEw5Tc9SigOJPE1Z+Ff6QYGsBrba0Iou+m+oWhb8EmqnAP3A==" saltValue="Hwu0bSTw9/UofTh5MT9e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s42qrZLEtAuNVvwkUXyDOQ5DuPDyAro6uUl45EnOE+KA2YVkv32/jfWp5Yut5F5o1gU3OD+OEUKUW6avZ+NbQ==" saltValue="Sh8IKthq557VVP9ovu0Y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488</v>
      </c>
      <c r="AP7" s="303"/>
      <c r="AQ7" s="304" t="s">
        <v>489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490</v>
      </c>
      <c r="AQ8" s="310" t="s">
        <v>491</v>
      </c>
      <c r="AR8" s="311" t="s">
        <v>492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493</v>
      </c>
      <c r="AL9" s="1227"/>
      <c r="AM9" s="1227"/>
      <c r="AN9" s="1228"/>
      <c r="AO9" s="312">
        <v>10341898</v>
      </c>
      <c r="AP9" s="312">
        <v>44294</v>
      </c>
      <c r="AQ9" s="313">
        <v>56485</v>
      </c>
      <c r="AR9" s="314">
        <v>-21.6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494</v>
      </c>
      <c r="AL10" s="1227"/>
      <c r="AM10" s="1227"/>
      <c r="AN10" s="1228"/>
      <c r="AO10" s="315">
        <v>842670</v>
      </c>
      <c r="AP10" s="315">
        <v>3609</v>
      </c>
      <c r="AQ10" s="316">
        <v>3940</v>
      </c>
      <c r="AR10" s="317">
        <v>-8.4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495</v>
      </c>
      <c r="AL11" s="1227"/>
      <c r="AM11" s="1227"/>
      <c r="AN11" s="1228"/>
      <c r="AO11" s="315">
        <v>2287195</v>
      </c>
      <c r="AP11" s="315">
        <v>9796</v>
      </c>
      <c r="AQ11" s="316">
        <v>2339</v>
      </c>
      <c r="AR11" s="317">
        <v>318.8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496</v>
      </c>
      <c r="AL12" s="1227"/>
      <c r="AM12" s="1227"/>
      <c r="AN12" s="1228"/>
      <c r="AO12" s="315">
        <v>39849</v>
      </c>
      <c r="AP12" s="315">
        <v>171</v>
      </c>
      <c r="AQ12" s="316">
        <v>1531</v>
      </c>
      <c r="AR12" s="317">
        <v>-88.8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497</v>
      </c>
      <c r="AL13" s="1227"/>
      <c r="AM13" s="1227"/>
      <c r="AN13" s="1228"/>
      <c r="AO13" s="315" t="s">
        <v>498</v>
      </c>
      <c r="AP13" s="315" t="s">
        <v>498</v>
      </c>
      <c r="AQ13" s="316">
        <v>56</v>
      </c>
      <c r="AR13" s="317" t="s">
        <v>498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499</v>
      </c>
      <c r="AL14" s="1227"/>
      <c r="AM14" s="1227"/>
      <c r="AN14" s="1228"/>
      <c r="AO14" s="315">
        <v>528223</v>
      </c>
      <c r="AP14" s="315">
        <v>2262</v>
      </c>
      <c r="AQ14" s="316">
        <v>1684</v>
      </c>
      <c r="AR14" s="317">
        <v>34.299999999999997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500</v>
      </c>
      <c r="AL15" s="1227"/>
      <c r="AM15" s="1227"/>
      <c r="AN15" s="1228"/>
      <c r="AO15" s="315">
        <v>440070</v>
      </c>
      <c r="AP15" s="315">
        <v>1885</v>
      </c>
      <c r="AQ15" s="316">
        <v>1307</v>
      </c>
      <c r="AR15" s="317">
        <v>44.2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501</v>
      </c>
      <c r="AL16" s="1230"/>
      <c r="AM16" s="1230"/>
      <c r="AN16" s="1231"/>
      <c r="AO16" s="315">
        <v>-886291</v>
      </c>
      <c r="AP16" s="315">
        <v>-3796</v>
      </c>
      <c r="AQ16" s="316">
        <v>-4039</v>
      </c>
      <c r="AR16" s="317">
        <v>-6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13593614</v>
      </c>
      <c r="AP17" s="315">
        <v>58221</v>
      </c>
      <c r="AQ17" s="316">
        <v>63303</v>
      </c>
      <c r="AR17" s="317">
        <v>-8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506</v>
      </c>
      <c r="AL21" s="1224"/>
      <c r="AM21" s="1224"/>
      <c r="AN21" s="1225"/>
      <c r="AO21" s="327">
        <v>4.54</v>
      </c>
      <c r="AP21" s="328">
        <v>6.31</v>
      </c>
      <c r="AQ21" s="329">
        <v>-1.77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507</v>
      </c>
      <c r="AL22" s="1224"/>
      <c r="AM22" s="1224"/>
      <c r="AN22" s="1225"/>
      <c r="AO22" s="332">
        <v>97.2</v>
      </c>
      <c r="AP22" s="333">
        <v>99.9</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488</v>
      </c>
      <c r="AP30" s="303"/>
      <c r="AQ30" s="304" t="s">
        <v>489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490</v>
      </c>
      <c r="AQ31" s="310" t="s">
        <v>491</v>
      </c>
      <c r="AR31" s="311" t="s">
        <v>492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511</v>
      </c>
      <c r="AL32" s="1215"/>
      <c r="AM32" s="1215"/>
      <c r="AN32" s="1216"/>
      <c r="AO32" s="342">
        <v>6587306</v>
      </c>
      <c r="AP32" s="342">
        <v>28213</v>
      </c>
      <c r="AQ32" s="343">
        <v>29657</v>
      </c>
      <c r="AR32" s="344">
        <v>-4.9000000000000004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512</v>
      </c>
      <c r="AL33" s="1215"/>
      <c r="AM33" s="1215"/>
      <c r="AN33" s="1216"/>
      <c r="AO33" s="342" t="s">
        <v>498</v>
      </c>
      <c r="AP33" s="342" t="s">
        <v>498</v>
      </c>
      <c r="AQ33" s="343">
        <v>0</v>
      </c>
      <c r="AR33" s="344" t="s">
        <v>498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513</v>
      </c>
      <c r="AL34" s="1215"/>
      <c r="AM34" s="1215"/>
      <c r="AN34" s="1216"/>
      <c r="AO34" s="342" t="s">
        <v>498</v>
      </c>
      <c r="AP34" s="342" t="s">
        <v>498</v>
      </c>
      <c r="AQ34" s="343">
        <v>34</v>
      </c>
      <c r="AR34" s="344" t="s">
        <v>498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514</v>
      </c>
      <c r="AL35" s="1215"/>
      <c r="AM35" s="1215"/>
      <c r="AN35" s="1216"/>
      <c r="AO35" s="342">
        <v>1159302</v>
      </c>
      <c r="AP35" s="342">
        <v>4965</v>
      </c>
      <c r="AQ35" s="343">
        <v>9943</v>
      </c>
      <c r="AR35" s="344">
        <v>-50.1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515</v>
      </c>
      <c r="AL36" s="1215"/>
      <c r="AM36" s="1215"/>
      <c r="AN36" s="1216"/>
      <c r="AO36" s="342">
        <v>276097</v>
      </c>
      <c r="AP36" s="342">
        <v>1183</v>
      </c>
      <c r="AQ36" s="343">
        <v>489</v>
      </c>
      <c r="AR36" s="344">
        <v>141.9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516</v>
      </c>
      <c r="AL37" s="1215"/>
      <c r="AM37" s="1215"/>
      <c r="AN37" s="1216"/>
      <c r="AO37" s="342" t="s">
        <v>498</v>
      </c>
      <c r="AP37" s="342" t="s">
        <v>498</v>
      </c>
      <c r="AQ37" s="343">
        <v>748</v>
      </c>
      <c r="AR37" s="344" t="s">
        <v>498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517</v>
      </c>
      <c r="AL38" s="1218"/>
      <c r="AM38" s="1218"/>
      <c r="AN38" s="1219"/>
      <c r="AO38" s="345">
        <v>2071</v>
      </c>
      <c r="AP38" s="345">
        <v>9</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518</v>
      </c>
      <c r="AL39" s="1218"/>
      <c r="AM39" s="1218"/>
      <c r="AN39" s="1219"/>
      <c r="AO39" s="342">
        <v>-1851404</v>
      </c>
      <c r="AP39" s="342">
        <v>-7929</v>
      </c>
      <c r="AQ39" s="343">
        <v>-7534</v>
      </c>
      <c r="AR39" s="344">
        <v>5.2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519</v>
      </c>
      <c r="AL40" s="1215"/>
      <c r="AM40" s="1215"/>
      <c r="AN40" s="1216"/>
      <c r="AO40" s="342">
        <v>-5731979</v>
      </c>
      <c r="AP40" s="342">
        <v>-24550</v>
      </c>
      <c r="AQ40" s="343">
        <v>-26610</v>
      </c>
      <c r="AR40" s="344">
        <v>-7.7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441393</v>
      </c>
      <c r="AP41" s="342">
        <v>1890</v>
      </c>
      <c r="AQ41" s="343">
        <v>6727</v>
      </c>
      <c r="AR41" s="344">
        <v>-71.900000000000006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488</v>
      </c>
      <c r="AN49" s="1209" t="s">
        <v>523</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524</v>
      </c>
      <c r="AO50" s="359" t="s">
        <v>525</v>
      </c>
      <c r="AP50" s="360" t="s">
        <v>526</v>
      </c>
      <c r="AQ50" s="361" t="s">
        <v>527</v>
      </c>
      <c r="AR50" s="362" t="s">
        <v>528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4601238</v>
      </c>
      <c r="AN51" s="364">
        <v>19120</v>
      </c>
      <c r="AO51" s="365">
        <v>-16.399999999999999</v>
      </c>
      <c r="AP51" s="366">
        <v>41862</v>
      </c>
      <c r="AQ51" s="367">
        <v>1.5</v>
      </c>
      <c r="AR51" s="368">
        <v>-17.899999999999999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2867597</v>
      </c>
      <c r="AN52" s="372">
        <v>11916</v>
      </c>
      <c r="AO52" s="373">
        <v>7</v>
      </c>
      <c r="AP52" s="374">
        <v>23710</v>
      </c>
      <c r="AQ52" s="375">
        <v>7.4</v>
      </c>
      <c r="AR52" s="376">
        <v>-0.4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5038882</v>
      </c>
      <c r="AN53" s="364">
        <v>21074</v>
      </c>
      <c r="AO53" s="365">
        <v>10.199999999999999</v>
      </c>
      <c r="AP53" s="366">
        <v>43554</v>
      </c>
      <c r="AQ53" s="367">
        <v>4</v>
      </c>
      <c r="AR53" s="368">
        <v>6.2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2213130</v>
      </c>
      <c r="AN54" s="372">
        <v>9256</v>
      </c>
      <c r="AO54" s="373">
        <v>-22.3</v>
      </c>
      <c r="AP54" s="374">
        <v>24811</v>
      </c>
      <c r="AQ54" s="375">
        <v>4.5999999999999996</v>
      </c>
      <c r="AR54" s="376">
        <v>-26.9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11410479</v>
      </c>
      <c r="AN55" s="364">
        <v>48056</v>
      </c>
      <c r="AO55" s="365">
        <v>128</v>
      </c>
      <c r="AP55" s="366">
        <v>42581</v>
      </c>
      <c r="AQ55" s="367">
        <v>-2.2000000000000002</v>
      </c>
      <c r="AR55" s="368">
        <v>130.19999999999999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3078970</v>
      </c>
      <c r="AN56" s="372">
        <v>12967</v>
      </c>
      <c r="AO56" s="373">
        <v>40.1</v>
      </c>
      <c r="AP56" s="374">
        <v>24354</v>
      </c>
      <c r="AQ56" s="375">
        <v>-1.8</v>
      </c>
      <c r="AR56" s="376">
        <v>41.9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12713223</v>
      </c>
      <c r="AN57" s="364">
        <v>53937</v>
      </c>
      <c r="AO57" s="365">
        <v>12.2</v>
      </c>
      <c r="AP57" s="366">
        <v>45426</v>
      </c>
      <c r="AQ57" s="367">
        <v>6.7</v>
      </c>
      <c r="AR57" s="368">
        <v>5.5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3622763</v>
      </c>
      <c r="AN58" s="372">
        <v>15370</v>
      </c>
      <c r="AO58" s="373">
        <v>18.5</v>
      </c>
      <c r="AP58" s="374">
        <v>24508</v>
      </c>
      <c r="AQ58" s="375">
        <v>0.6</v>
      </c>
      <c r="AR58" s="376">
        <v>17.899999999999999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6648021</v>
      </c>
      <c r="AN59" s="364">
        <v>28473</v>
      </c>
      <c r="AO59" s="365">
        <v>-47.2</v>
      </c>
      <c r="AP59" s="366">
        <v>45022</v>
      </c>
      <c r="AQ59" s="367">
        <v>-0.9</v>
      </c>
      <c r="AR59" s="368">
        <v>-46.3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1829765</v>
      </c>
      <c r="AN60" s="372">
        <v>7837</v>
      </c>
      <c r="AO60" s="373">
        <v>-49</v>
      </c>
      <c r="AP60" s="374">
        <v>25247</v>
      </c>
      <c r="AQ60" s="375">
        <v>3</v>
      </c>
      <c r="AR60" s="376">
        <v>-52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8082369</v>
      </c>
      <c r="AN61" s="379">
        <v>34132</v>
      </c>
      <c r="AO61" s="380">
        <v>17.399999999999999</v>
      </c>
      <c r="AP61" s="381">
        <v>43689</v>
      </c>
      <c r="AQ61" s="382">
        <v>1.8</v>
      </c>
      <c r="AR61" s="368">
        <v>15.6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2722445</v>
      </c>
      <c r="AN62" s="372">
        <v>11469</v>
      </c>
      <c r="AO62" s="373">
        <v>-1.1000000000000001</v>
      </c>
      <c r="AP62" s="374">
        <v>24526</v>
      </c>
      <c r="AQ62" s="375">
        <v>2.8</v>
      </c>
      <c r="AR62" s="376">
        <v>-3.9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Y2XRXHFrtO1Lis1wkCmohzkybVe68Q7SOvxgiOe+C7TBV1sIjhQG2Iz13rNx90XEGriNOBdwK2Wpuwvx49UrA==" saltValue="+vEN3ZUJNaqO4KPCGJom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v/lCse8Y2VzE+6l7XY/OpLyb8lKi2PVe63jQDfMFuqXtOldmUREfvBr7OXFDULiXWAOlzwQWkinTKY2LlsKaQ==" saltValue="sDccpHsFHDBIeM3nQJq4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o/sDnIr7COk+cnNUOdvo/YiaFMAOmyG5MZDR61n50y7yWV2nLXq2wf2W/SSPoaJI6gjgfXUAxqloCpssb4VDw==" saltValue="SI9YplFyD97IW9AB3NHo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32" t="s">
        <v>3</v>
      </c>
      <c r="D47" s="1232"/>
      <c r="E47" s="1233"/>
      <c r="F47" s="11">
        <v>8.35</v>
      </c>
      <c r="G47" s="12">
        <v>10.29</v>
      </c>
      <c r="H47" s="12">
        <v>12.26</v>
      </c>
      <c r="I47" s="12">
        <v>14.45</v>
      </c>
      <c r="J47" s="13">
        <v>15.8</v>
      </c>
    </row>
    <row r="48" spans="2:10" ht="57.75" customHeight="1" x14ac:dyDescent="0.15">
      <c r="B48" s="14"/>
      <c r="C48" s="1234" t="s">
        <v>4</v>
      </c>
      <c r="D48" s="1234"/>
      <c r="E48" s="1235"/>
      <c r="F48" s="15">
        <v>2.95</v>
      </c>
      <c r="G48" s="16">
        <v>3.13</v>
      </c>
      <c r="H48" s="16">
        <v>3.39</v>
      </c>
      <c r="I48" s="16">
        <v>3.54</v>
      </c>
      <c r="J48" s="17">
        <v>3.64</v>
      </c>
    </row>
    <row r="49" spans="2:10" ht="57.75" customHeight="1" thickBot="1" x14ac:dyDescent="0.2">
      <c r="B49" s="18"/>
      <c r="C49" s="1236" t="s">
        <v>5</v>
      </c>
      <c r="D49" s="1236"/>
      <c r="E49" s="1237"/>
      <c r="F49" s="19">
        <v>6.6</v>
      </c>
      <c r="G49" s="20">
        <v>3.69</v>
      </c>
      <c r="H49" s="20">
        <v>2.2999999999999998</v>
      </c>
      <c r="I49" s="20">
        <v>2.41</v>
      </c>
      <c r="J49" s="21">
        <v>1.46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iNO4RyyEBmiTBWgdwCJ5hy9ZuFCzRbP1LS9PF6dXEIvFWe5c7Al5Q/RHfByADIDV2e0PjtPuqKmqO+YrYqHZA==" saltValue="7ArRX/5JYxwdICZf/cfv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2020-09-30T02:34:38Z</cp:lastPrinted>
  <dcterms:created xsi:type="dcterms:W3CDTF">2020-02-10T04:43:05Z</dcterms:created>
  <dcterms:modified xsi:type="dcterms:W3CDTF">2020-09-30T02:44:32Z</dcterms:modified>
  <cp:category/>
</cp:coreProperties>
</file>