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18松原市○\"/>
    </mc:Choice>
  </mc:AlternateContent>
  <workbookProtection workbookAlgorithmName="SHA-512" workbookHashValue="cKbhDdJL8nameXkIiWK3rilVvUext5D+ai5ZuRv1vcKhR6yUKJkPZwOJkF3tVyElzdCKW9WJIwUxUp6b6WGLeA==" workbookSaltValue="Htn8Xt1vBCcA4pk/H5V+C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<sst xmlns="http://schemas.openxmlformats.org/spreadsheetml/2006/main" count="220" uniqueCount="108">
  <si>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</si>
  <si>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</si>
  <si>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</si>
  <si>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</si>
  <si>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</si>
  <si>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</si>
  <si>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</si>
  <si>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</si>
  <si>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</si>
  <si>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</si>
  <si>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</si>
  <si>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</si>
  <si>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</si>
  <si>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</si>
  <si>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</si>
  <si>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</si>
  <si>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</si>
  <si>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</si>
  <si>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</si>
  <si>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</si>
  <si>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</si>
  <si>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</si>
  <si>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</si>
  <si>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</si>
  <si>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</si>
  <si>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</si>
  <si>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</si>
  <si>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</si>
  <si>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</si>
  <si>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</si>
  <si>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</si>
  <si>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</si>
  <si>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</si>
  <si>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</si>
  <si>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</si>
  <si>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</si>
  <si>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</si>
  <si>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</si>
  <si>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</si>
  <si>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</si>
  <si>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</si>
  <si>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</si>
  <si>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</si>
  <si>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</si>
  <si>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</si>
  <si>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</si>
  <si>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</si>
  <si>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</si>
  <si>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</si>
  <si>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</si>
  <si>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</si>
  <si>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</si>
  <si>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</si>
  <si>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</si>
  <si>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</si>
  <si>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</si>
  <si>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</si>
  <si>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</si>
  <si>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</si>
  <si>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</si>
  <si>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</si>
  <si>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</si>
  <si>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</si>
  <si>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</si>
  <si>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</si>
  <si>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</si>
  <si>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</si>
  <si>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</si>
  <si>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</si>
  <si>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</si>
  <si>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</si>
  <si>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</si>
  <si>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</si>
  <si>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</si>
  <si>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</si>
  <si>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</si>
  <si>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</si>
  <si>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</si>
  <si>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</si>
  <si>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</si>
  <si>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</si>
  <si>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</si>
  <si>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</si>
  <si>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</si>
  <si>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</si>
  <si>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</si>
  <si>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</si>
  <si>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</si>
  <si>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</si>
  <si>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</si>
  <si>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</si>
  <si>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</si>
  <si>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</si>
  <si>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</si>
  <si>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</si>
  <si>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</si>
  <si>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</si>
  <si>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</si>
  <si>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</si>
  <si>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</si>
  <si>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</si>
  <si>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</si>
  <si>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</si>
  <si>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</si>
  <si>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</si>
  <si>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徴収事務及び集中監視運転業務等の委託や事務の見直しによる人員削減、動力費等の費用削減など、経営努力を積み重ねてきた結果、経常収支比率、流動比率、料金回収率、給水原価は類似団体平均値と比較して良好に推移しており、安定的な経営状況を維持しています。人員削減等による効率化も進んでおり、起債残高が低いことから企業債残高対給水収益比率は類似団体平均値と比べてもかなり低い水準で推移しています。
　施設利用率については、使用水量の減少に伴い、類似団体平均値を下回る状況ですが、有収率は類似団体の平均を上回っており、漏水等も少ない状況です。
　総合的に見て、類似団体と比較して経営状況は概ね安定した良好な状態を堅持していると考えられます。</t>
    <rPh sb="6" eb="8">
      <t>チョウシュウ</t>
    </rPh>
    <rPh sb="8" eb="10">
      <t>ジム</t>
    </rPh>
    <rPh sb="10" eb="11">
      <t>オヨ</t>
    </rPh>
    <rPh sb="12" eb="14">
      <t>シュウチュウ</t>
    </rPh>
    <rPh sb="14" eb="16">
      <t>カンシ</t>
    </rPh>
    <rPh sb="16" eb="18">
      <t>ウンテン</t>
    </rPh>
    <rPh sb="18" eb="21">
      <t>ギョウムトウ</t>
    </rPh>
    <rPh sb="22" eb="24">
      <t>イタク</t>
    </rPh>
    <rPh sb="25" eb="27">
      <t>ジム</t>
    </rPh>
    <rPh sb="28" eb="30">
      <t>ミナオ</t>
    </rPh>
    <rPh sb="34" eb="36">
      <t>ジンイン</t>
    </rPh>
    <rPh sb="36" eb="38">
      <t>サクゲン</t>
    </rPh>
    <rPh sb="39" eb="41">
      <t>ドウリョク</t>
    </rPh>
    <rPh sb="41" eb="43">
      <t>ヒトウ</t>
    </rPh>
    <rPh sb="44" eb="46">
      <t>ヒヨウ</t>
    </rPh>
    <rPh sb="46" eb="48">
      <t>サクゲン</t>
    </rPh>
    <rPh sb="51" eb="53">
      <t>ケイエイ</t>
    </rPh>
    <rPh sb="53" eb="55">
      <t>ドリョク</t>
    </rPh>
    <rPh sb="56" eb="57">
      <t>ツ</t>
    </rPh>
    <rPh sb="58" eb="59">
      <t>カサ</t>
    </rPh>
    <rPh sb="63" eb="65">
      <t>ケッカ</t>
    </rPh>
    <rPh sb="66" eb="68">
      <t>ケイジョウ</t>
    </rPh>
    <rPh sb="68" eb="70">
      <t>シュウシ</t>
    </rPh>
    <rPh sb="70" eb="72">
      <t>ヒリツ</t>
    </rPh>
    <rPh sb="73" eb="75">
      <t>リュウドウ</t>
    </rPh>
    <rPh sb="75" eb="77">
      <t>ヒリツ</t>
    </rPh>
    <rPh sb="78" eb="80">
      <t>リョウキン</t>
    </rPh>
    <rPh sb="80" eb="82">
      <t>カイシュウ</t>
    </rPh>
    <rPh sb="82" eb="83">
      <t>リツ</t>
    </rPh>
    <rPh sb="84" eb="86">
      <t>キュウスイ</t>
    </rPh>
    <rPh sb="86" eb="88">
      <t>ゲンカ</t>
    </rPh>
    <rPh sb="89" eb="91">
      <t>ルイジ</t>
    </rPh>
    <rPh sb="91" eb="93">
      <t>ダンタイ</t>
    </rPh>
    <rPh sb="93" eb="95">
      <t>ヘイキン</t>
    </rPh>
    <rPh sb="95" eb="96">
      <t>アタイ</t>
    </rPh>
    <rPh sb="97" eb="99">
      <t>ヒカク</t>
    </rPh>
    <rPh sb="101" eb="103">
      <t>リョウコウ</t>
    </rPh>
    <rPh sb="104" eb="106">
      <t>スイイ</t>
    </rPh>
    <rPh sb="111" eb="114">
      <t>アンテイテキ</t>
    </rPh>
    <rPh sb="115" eb="117">
      <t>ケイエイ</t>
    </rPh>
    <rPh sb="117" eb="119">
      <t>ジョウキョウ</t>
    </rPh>
    <rPh sb="120" eb="122">
      <t>イジ</t>
    </rPh>
    <rPh sb="128" eb="130">
      <t>ジンイン</t>
    </rPh>
    <rPh sb="130" eb="133">
      <t>サクゲントウ</t>
    </rPh>
    <rPh sb="136" eb="139">
      <t>コウリツカ</t>
    </rPh>
    <rPh sb="140" eb="141">
      <t>スス</t>
    </rPh>
    <rPh sb="146" eb="148">
      <t>キサイ</t>
    </rPh>
    <rPh sb="148" eb="150">
      <t>ザンダカ</t>
    </rPh>
    <rPh sb="151" eb="152">
      <t>ヒク</t>
    </rPh>
    <rPh sb="157" eb="159">
      <t>キギョウ</t>
    </rPh>
    <rPh sb="159" eb="160">
      <t>サイ</t>
    </rPh>
    <rPh sb="160" eb="162">
      <t>ザンダカ</t>
    </rPh>
    <rPh sb="162" eb="163">
      <t>タイ</t>
    </rPh>
    <rPh sb="163" eb="165">
      <t>キュウスイ</t>
    </rPh>
    <rPh sb="165" eb="167">
      <t>シュウエキ</t>
    </rPh>
    <rPh sb="167" eb="169">
      <t>ヒリツ</t>
    </rPh>
    <rPh sb="170" eb="172">
      <t>ルイジ</t>
    </rPh>
    <rPh sb="172" eb="174">
      <t>ダンタイ</t>
    </rPh>
    <rPh sb="174" eb="177">
      <t>ヘイキンチ</t>
    </rPh>
    <rPh sb="178" eb="179">
      <t>クラ</t>
    </rPh>
    <rPh sb="185" eb="186">
      <t>ヒク</t>
    </rPh>
    <rPh sb="187" eb="189">
      <t>スイジュン</t>
    </rPh>
    <rPh sb="190" eb="192">
      <t>スイイ</t>
    </rPh>
    <rPh sb="200" eb="202">
      <t>シセツ</t>
    </rPh>
    <rPh sb="202" eb="205">
      <t>リヨウリツ</t>
    </rPh>
    <rPh sb="211" eb="213">
      <t>シヨウ</t>
    </rPh>
    <rPh sb="213" eb="215">
      <t>スイリョウ</t>
    </rPh>
    <rPh sb="216" eb="218">
      <t>ゲンショウ</t>
    </rPh>
    <rPh sb="219" eb="220">
      <t>トモナ</t>
    </rPh>
    <rPh sb="222" eb="224">
      <t>ルイジ</t>
    </rPh>
    <rPh sb="224" eb="226">
      <t>ダンタイ</t>
    </rPh>
    <rPh sb="226" eb="228">
      <t>ヘイキン</t>
    </rPh>
    <rPh sb="228" eb="229">
      <t>アタイ</t>
    </rPh>
    <rPh sb="230" eb="232">
      <t>シタマワ</t>
    </rPh>
    <rPh sb="233" eb="235">
      <t>ジョウキョウ</t>
    </rPh>
    <rPh sb="239" eb="240">
      <t>ユウ</t>
    </rPh>
    <rPh sb="240" eb="242">
      <t>シュウリツ</t>
    </rPh>
    <rPh sb="243" eb="245">
      <t>ルイジ</t>
    </rPh>
    <rPh sb="245" eb="247">
      <t>ダンタイ</t>
    </rPh>
    <rPh sb="248" eb="250">
      <t>ヘイキン</t>
    </rPh>
    <rPh sb="251" eb="253">
      <t>ウワマワ</t>
    </rPh>
    <rPh sb="258" eb="261">
      <t>ロウスイトウ</t>
    </rPh>
    <rPh sb="262" eb="263">
      <t>スク</t>
    </rPh>
    <rPh sb="265" eb="267">
      <t>ジョウキョウ</t>
    </rPh>
    <rPh sb="272" eb="275">
      <t>ソウゴウテキ</t>
    </rPh>
    <rPh sb="276" eb="277">
      <t>ミ</t>
    </rPh>
    <rPh sb="279" eb="281">
      <t>ルイジ</t>
    </rPh>
    <rPh sb="281" eb="283">
      <t>ダンタイ</t>
    </rPh>
    <rPh sb="284" eb="286">
      <t>ヒカク</t>
    </rPh>
    <rPh sb="288" eb="290">
      <t>ケイエイ</t>
    </rPh>
    <rPh sb="290" eb="292">
      <t>ジョウキョウ</t>
    </rPh>
    <rPh sb="293" eb="294">
      <t>オオム</t>
    </rPh>
    <rPh sb="295" eb="297">
      <t>アンテイ</t>
    </rPh>
    <rPh sb="299" eb="301">
      <t>リョウコウ</t>
    </rPh>
    <rPh sb="302" eb="304">
      <t>ジョウタイ</t>
    </rPh>
    <rPh sb="305" eb="307">
      <t>ケンジ</t>
    </rPh>
    <rPh sb="312" eb="313">
      <t>カンガ</t>
    </rPh>
    <phoneticPr fontId="4"/>
  </si>
  <si>
    <t>　類似団体平均値と比較して、有形固定資産減価償却率は低く、法定耐用年数に近い資産は少ない状況ですが、管路経年劣化率は類似団体平均値よりやや高い数値となっており、法定耐用年数を超えた管路の保有はやや多いと考えられます。管路更新率は類似団体平均値と比べて低い数値となっておりますが、原因としては近年基幹管路の耐震化に重点を置いて取り組んでいるためと考えられます。</t>
    <rPh sb="1" eb="3">
      <t>ルイジ</t>
    </rPh>
    <rPh sb="3" eb="5">
      <t>ダンタイ</t>
    </rPh>
    <rPh sb="5" eb="8">
      <t>ヘイキンチ</t>
    </rPh>
    <rPh sb="9" eb="11">
      <t>ヒカク</t>
    </rPh>
    <rPh sb="14" eb="16">
      <t>ユウケイ</t>
    </rPh>
    <rPh sb="16" eb="18">
      <t>コテイ</t>
    </rPh>
    <rPh sb="18" eb="20">
      <t>シサン</t>
    </rPh>
    <rPh sb="20" eb="22">
      <t>ゲンカ</t>
    </rPh>
    <rPh sb="22" eb="24">
      <t>ショウキャク</t>
    </rPh>
    <rPh sb="24" eb="25">
      <t>リツ</t>
    </rPh>
    <rPh sb="26" eb="27">
      <t>ヒク</t>
    </rPh>
    <rPh sb="29" eb="31">
      <t>ホウテイ</t>
    </rPh>
    <rPh sb="31" eb="33">
      <t>タイヨウ</t>
    </rPh>
    <rPh sb="33" eb="35">
      <t>ネンスウ</t>
    </rPh>
    <rPh sb="36" eb="37">
      <t>チカ</t>
    </rPh>
    <rPh sb="38" eb="40">
      <t>シサン</t>
    </rPh>
    <rPh sb="41" eb="42">
      <t>スク</t>
    </rPh>
    <rPh sb="44" eb="46">
      <t>ジョウキョウ</t>
    </rPh>
    <rPh sb="50" eb="52">
      <t>カンロ</t>
    </rPh>
    <rPh sb="52" eb="54">
      <t>ケイネン</t>
    </rPh>
    <rPh sb="54" eb="56">
      <t>レッカ</t>
    </rPh>
    <rPh sb="56" eb="57">
      <t>リツ</t>
    </rPh>
    <rPh sb="58" eb="60">
      <t>ルイジ</t>
    </rPh>
    <rPh sb="60" eb="62">
      <t>ダンタイ</t>
    </rPh>
    <rPh sb="62" eb="64">
      <t>ヘイキン</t>
    </rPh>
    <rPh sb="64" eb="65">
      <t>アタイ</t>
    </rPh>
    <rPh sb="69" eb="70">
      <t>タカ</t>
    </rPh>
    <rPh sb="71" eb="73">
      <t>スウチ</t>
    </rPh>
    <rPh sb="80" eb="82">
      <t>ホウテイ</t>
    </rPh>
    <rPh sb="82" eb="84">
      <t>タイヨウ</t>
    </rPh>
    <rPh sb="84" eb="86">
      <t>ネンスウ</t>
    </rPh>
    <rPh sb="87" eb="88">
      <t>コ</t>
    </rPh>
    <rPh sb="90" eb="92">
      <t>カンロ</t>
    </rPh>
    <rPh sb="93" eb="95">
      <t>ホユウ</t>
    </rPh>
    <rPh sb="98" eb="99">
      <t>オオ</t>
    </rPh>
    <rPh sb="101" eb="102">
      <t>カンガ</t>
    </rPh>
    <rPh sb="108" eb="110">
      <t>カンロ</t>
    </rPh>
    <rPh sb="110" eb="112">
      <t>コウシン</t>
    </rPh>
    <rPh sb="112" eb="113">
      <t>リツ</t>
    </rPh>
    <rPh sb="114" eb="116">
      <t>ルイジ</t>
    </rPh>
    <rPh sb="116" eb="118">
      <t>ダンタイ</t>
    </rPh>
    <rPh sb="118" eb="120">
      <t>ヘイキン</t>
    </rPh>
    <rPh sb="120" eb="121">
      <t>アタイ</t>
    </rPh>
    <rPh sb="122" eb="123">
      <t>クラ</t>
    </rPh>
    <rPh sb="125" eb="126">
      <t>ヒク</t>
    </rPh>
    <rPh sb="127" eb="129">
      <t>スウチ</t>
    </rPh>
    <rPh sb="139" eb="141">
      <t>ゲンイン</t>
    </rPh>
    <rPh sb="145" eb="147">
      <t>キンネン</t>
    </rPh>
    <rPh sb="147" eb="149">
      <t>キカン</t>
    </rPh>
    <rPh sb="149" eb="151">
      <t>カンロ</t>
    </rPh>
    <rPh sb="152" eb="155">
      <t>タイシンカ</t>
    </rPh>
    <rPh sb="156" eb="158">
      <t>ジュウテン</t>
    </rPh>
    <rPh sb="159" eb="160">
      <t>オ</t>
    </rPh>
    <rPh sb="162" eb="163">
      <t>ト</t>
    </rPh>
    <rPh sb="164" eb="165">
      <t>ク</t>
    </rPh>
    <rPh sb="172" eb="173">
      <t>カンガ</t>
    </rPh>
    <phoneticPr fontId="4"/>
  </si>
  <si>
    <t>　節水機器の普及や家庭での使用水量の減少に加え、人口についても減少傾向が続いており、今後も水需要の減少傾向は続くものと予測されます。その一方で、老朽化や災害への備えに対応するため、今後も水道施設整備基本計画の更新計画に基づき、配水管や配水施設の更新、改良、耐震化工事を継続的に行っていく必要があり、効率的な事業運営が求められているところです。
　長期的な視野に基づいた更新の優先順位の設定や、更新費用と財源のバランスを考慮するため、令和元年度中に経営戦略を策定する予定です。将来にわたって安心・安全な水道水を安定的に供給していくため、経営基盤の強化に引き続き努めてまいります。</t>
    <rPh sb="1" eb="3">
      <t>セッスイ</t>
    </rPh>
    <rPh sb="3" eb="5">
      <t>キキ</t>
    </rPh>
    <rPh sb="6" eb="8">
      <t>フキュウ</t>
    </rPh>
    <rPh sb="9" eb="11">
      <t>カテイ</t>
    </rPh>
    <rPh sb="13" eb="15">
      <t>シヨウ</t>
    </rPh>
    <rPh sb="15" eb="17">
      <t>スイリョウ</t>
    </rPh>
    <rPh sb="18" eb="20">
      <t>ゲンショウ</t>
    </rPh>
    <rPh sb="21" eb="22">
      <t>クワ</t>
    </rPh>
    <rPh sb="24" eb="26">
      <t>ジンコウ</t>
    </rPh>
    <rPh sb="31" eb="33">
      <t>ゲンショウ</t>
    </rPh>
    <rPh sb="33" eb="35">
      <t>ケイコウ</t>
    </rPh>
    <rPh sb="36" eb="37">
      <t>ツヅ</t>
    </rPh>
    <rPh sb="42" eb="44">
      <t>コンゴ</t>
    </rPh>
    <rPh sb="45" eb="46">
      <t>ミズ</t>
    </rPh>
    <rPh sb="46" eb="48">
      <t>ジュヨウ</t>
    </rPh>
    <rPh sb="49" eb="51">
      <t>ゲンショウ</t>
    </rPh>
    <rPh sb="51" eb="53">
      <t>ケイコウ</t>
    </rPh>
    <rPh sb="54" eb="55">
      <t>ツヅ</t>
    </rPh>
    <rPh sb="59" eb="61">
      <t>ヨソク</t>
    </rPh>
    <rPh sb="68" eb="70">
      <t>イッポウ</t>
    </rPh>
    <rPh sb="72" eb="75">
      <t>ロウキュウカ</t>
    </rPh>
    <rPh sb="76" eb="78">
      <t>サイガイ</t>
    </rPh>
    <rPh sb="80" eb="81">
      <t>ソナ</t>
    </rPh>
    <rPh sb="83" eb="85">
      <t>タイオウ</t>
    </rPh>
    <rPh sb="90" eb="92">
      <t>コンゴ</t>
    </rPh>
    <rPh sb="113" eb="116">
      <t>ハイスイカン</t>
    </rPh>
    <rPh sb="117" eb="119">
      <t>ハイスイ</t>
    </rPh>
    <rPh sb="119" eb="121">
      <t>シセツ</t>
    </rPh>
    <rPh sb="122" eb="124">
      <t>コウシン</t>
    </rPh>
    <rPh sb="125" eb="127">
      <t>カイリョウ</t>
    </rPh>
    <rPh sb="128" eb="131">
      <t>タイシンカ</t>
    </rPh>
    <rPh sb="131" eb="133">
      <t>コウジ</t>
    </rPh>
    <rPh sb="134" eb="137">
      <t>ケイゾクテキ</t>
    </rPh>
    <rPh sb="138" eb="139">
      <t>オコナ</t>
    </rPh>
    <rPh sb="143" eb="145">
      <t>ヒツヨウ</t>
    </rPh>
    <rPh sb="149" eb="152">
      <t>コウリツテキ</t>
    </rPh>
    <rPh sb="153" eb="155">
      <t>ジギョウ</t>
    </rPh>
    <rPh sb="155" eb="157">
      <t>ウンエイ</t>
    </rPh>
    <rPh sb="158" eb="159">
      <t>モト</t>
    </rPh>
    <rPh sb="173" eb="176">
      <t>チョウキテキ</t>
    </rPh>
    <rPh sb="177" eb="179">
      <t>シヤ</t>
    </rPh>
    <rPh sb="180" eb="181">
      <t>モト</t>
    </rPh>
    <rPh sb="184" eb="186">
      <t>コウシン</t>
    </rPh>
    <rPh sb="187" eb="189">
      <t>ユウセン</t>
    </rPh>
    <rPh sb="189" eb="191">
      <t>ジュンイ</t>
    </rPh>
    <rPh sb="192" eb="194">
      <t>セッテイ</t>
    </rPh>
    <rPh sb="196" eb="198">
      <t>コウシン</t>
    </rPh>
    <rPh sb="198" eb="200">
      <t>ヒヨウ</t>
    </rPh>
    <rPh sb="201" eb="203">
      <t>ザイゲン</t>
    </rPh>
    <rPh sb="209" eb="211">
      <t>コウリョ</t>
    </rPh>
    <rPh sb="216" eb="218">
      <t>レイワ</t>
    </rPh>
    <rPh sb="218" eb="220">
      <t>ガンネン</t>
    </rPh>
    <rPh sb="220" eb="221">
      <t>ド</t>
    </rPh>
    <rPh sb="221" eb="222">
      <t>チュウ</t>
    </rPh>
    <rPh sb="223" eb="225">
      <t>ケイエイ</t>
    </rPh>
    <rPh sb="225" eb="227">
      <t>センリャク</t>
    </rPh>
    <rPh sb="228" eb="230">
      <t>サクテイ</t>
    </rPh>
    <rPh sb="232" eb="234">
      <t>ヨテイ</t>
    </rPh>
    <rPh sb="237" eb="239">
      <t>ショウライ</t>
    </rPh>
    <rPh sb="244" eb="246">
      <t>アンシン</t>
    </rPh>
    <rPh sb="247" eb="249">
      <t>アンゼン</t>
    </rPh>
    <rPh sb="250" eb="253">
      <t>スイドウスイ</t>
    </rPh>
    <rPh sb="254" eb="257">
      <t>アンテイテキ</t>
    </rPh>
    <rPh sb="258" eb="260">
      <t>キョウキュウ</t>
    </rPh>
    <rPh sb="267" eb="269">
      <t>ケイエイ</t>
    </rPh>
    <rPh sb="269" eb="271">
      <t>キバン</t>
    </rPh>
    <rPh sb="272" eb="274">
      <t>キョウカ</t>
    </rPh>
    <rPh sb="275" eb="276">
      <t>ヒ</t>
    </rPh>
    <rPh sb="277" eb="278">
      <t>ツヅ</t>
    </rPh>
    <rPh sb="279" eb="2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</si>
</sst>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0.51</c:v>
                </c:pt>
                <c:pt idx="1">
                  <c:v>1.1200000000000001</c:v>
                </c:pt>
                <c:pt idx="2">
                  <c:v>0.81</c:v>
                </c:pt>
                <c:pt idx="3">
                  <c:v>0.73</c:v>
                </c:pt>
                <c:pt idx="4">
                  <c:v>0.6</c:v>
                </c:pt>
              </c:numCache>
            </c:numRef>
          </c:val>
          <c:extLst>
            <c:ext xmlns:c16="http://schemas.microsoft.com/office/drawing/2014/chart" uri="{C3380CC4-5D6E-409C-BE32-E72D297353CC}">
              <c16:uniqueId val="{00000000-C834-4DE2-AD43-9ECCBFC1AD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C834-4DE2-AD43-9ECCBFC1AD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62.61</c:v>
                </c:pt>
                <c:pt idx="1">
                  <c:v>60.24</c:v>
                </c:pt>
                <c:pt idx="2">
                  <c:v>59.39</c:v>
                </c:pt>
                <c:pt idx="3">
                  <c:v>59.33</c:v>
                </c:pt>
                <c:pt idx="4">
                  <c:v>58.78</c:v>
                </c:pt>
              </c:numCache>
            </c:numRef>
          </c:val>
          <c:extLst>
            <c:ext xmlns:c16="http://schemas.microsoft.com/office/drawing/2014/chart" uri="{C3380CC4-5D6E-409C-BE32-E72D297353CC}">
              <c16:uniqueId val="{00000000-A6BD-4241-A90F-EB445E0DE3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6BD-4241-A90F-EB445E0DE3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93.76</c:v>
                </c:pt>
                <c:pt idx="1">
                  <c:v>96.95</c:v>
                </c:pt>
                <c:pt idx="2">
                  <c:v>97.65</c:v>
                </c:pt>
                <c:pt idx="3">
                  <c:v>97.23</c:v>
                </c:pt>
                <c:pt idx="4">
                  <c:v>97.41</c:v>
                </c:pt>
              </c:numCache>
            </c:numRef>
          </c:val>
          <c:extLst>
            <c:ext xmlns:c16="http://schemas.microsoft.com/office/drawing/2014/chart" uri="{C3380CC4-5D6E-409C-BE32-E72D297353CC}">
              <c16:uniqueId val="{00000000-9D81-4C93-834E-3C88172395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9D81-4C93-834E-3C88172395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119.92</c:v>
                </c:pt>
                <c:pt idx="1">
                  <c:v>120.71</c:v>
                </c:pt>
                <c:pt idx="2">
                  <c:v>112.46</c:v>
                </c:pt>
                <c:pt idx="3">
                  <c:v>119.51</c:v>
                </c:pt>
                <c:pt idx="4">
                  <c:v>120.87</c:v>
                </c:pt>
              </c:numCache>
            </c:numRef>
          </c:val>
          <c:extLst>
            <c:ext xmlns:c16="http://schemas.microsoft.com/office/drawing/2014/chart" uri="{C3380CC4-5D6E-409C-BE32-E72D297353CC}">
              <c16:uniqueId val="{00000000-CBEE-48E4-A9B4-D96C52E758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CBEE-48E4-A9B4-D96C52E758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39.96</c:v>
                </c:pt>
                <c:pt idx="1">
                  <c:v>40.25</c:v>
                </c:pt>
                <c:pt idx="2">
                  <c:v>40.64</c:v>
                </c:pt>
                <c:pt idx="3">
                  <c:v>41.88</c:v>
                </c:pt>
                <c:pt idx="4">
                  <c:v>43.4</c:v>
                </c:pt>
              </c:numCache>
            </c:numRef>
          </c:val>
          <c:extLst>
            <c:ext xmlns:c16="http://schemas.microsoft.com/office/drawing/2014/chart" uri="{C3380CC4-5D6E-409C-BE32-E72D297353CC}">
              <c16:uniqueId val="{00000000-E87D-4F00-85CB-857531FA1E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E87D-4F00-85CB-857531FA1E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13.59</c:v>
                </c:pt>
                <c:pt idx="1">
                  <c:v>14.17</c:v>
                </c:pt>
                <c:pt idx="2">
                  <c:v>14.3</c:v>
                </c:pt>
                <c:pt idx="3">
                  <c:v>16.46</c:v>
                </c:pt>
                <c:pt idx="4">
                  <c:v>16.91</c:v>
                </c:pt>
              </c:numCache>
            </c:numRef>
          </c:val>
          <c:extLst>
            <c:ext xmlns:c16="http://schemas.microsoft.com/office/drawing/2014/chart" uri="{C3380CC4-5D6E-409C-BE32-E72D297353CC}">
              <c16:uniqueId val="{00000000-5B92-4F0E-A017-210D67D691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5B92-4F0E-A017-210D67D691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A1-4C1D-AAAA-FDFCD553D6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EDA1-4C1D-AAAA-FDFCD553D6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767.59</c:v>
                </c:pt>
                <c:pt idx="1">
                  <c:v>648.07000000000005</c:v>
                </c:pt>
                <c:pt idx="2">
                  <c:v>795.41</c:v>
                </c:pt>
                <c:pt idx="3">
                  <c:v>810.2</c:v>
                </c:pt>
                <c:pt idx="4">
                  <c:v>820.67</c:v>
                </c:pt>
              </c:numCache>
            </c:numRef>
          </c:val>
          <c:extLst>
            <c:ext xmlns:c16="http://schemas.microsoft.com/office/drawing/2014/chart" uri="{C3380CC4-5D6E-409C-BE32-E72D297353CC}">
              <c16:uniqueId val="{00000000-5E96-405B-BB24-4F52AB3BD4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5E96-405B-BB24-4F52AB3BD4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18.87</c:v>
                </c:pt>
                <c:pt idx="1">
                  <c:v>21.34</c:v>
                </c:pt>
                <c:pt idx="2">
                  <c:v>24.24</c:v>
                </c:pt>
                <c:pt idx="3">
                  <c:v>27.97</c:v>
                </c:pt>
                <c:pt idx="4">
                  <c:v>27</c:v>
                </c:pt>
              </c:numCache>
            </c:numRef>
          </c:val>
          <c:extLst>
            <c:ext xmlns:c16="http://schemas.microsoft.com/office/drawing/2014/chart" uri="{C3380CC4-5D6E-409C-BE32-E72D297353CC}">
              <c16:uniqueId val="{00000000-5111-4D36-9B2E-A54D493EC4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5111-4D36-9B2E-A54D493EC4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119.88</c:v>
                </c:pt>
                <c:pt idx="1">
                  <c:v>119.34</c:v>
                </c:pt>
                <c:pt idx="2">
                  <c:v>110.25</c:v>
                </c:pt>
                <c:pt idx="3">
                  <c:v>119.08</c:v>
                </c:pt>
                <c:pt idx="4">
                  <c:v>121.55</c:v>
                </c:pt>
              </c:numCache>
            </c:numRef>
          </c:val>
          <c:extLst>
            <c:ext xmlns:c16="http://schemas.microsoft.com/office/drawing/2014/chart" uri="{C3380CC4-5D6E-409C-BE32-E72D297353CC}">
              <c16:uniqueId val="{00000000-63AC-4751-8F11-CDDD02C75B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63AC-4751-8F11-CDDD02C75B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145.13</c:v>
                </c:pt>
                <c:pt idx="1">
                  <c:v>146.34</c:v>
                </c:pt>
                <c:pt idx="2">
                  <c:v>157.80000000000001</c:v>
                </c:pt>
                <c:pt idx="3">
                  <c:v>145.93</c:v>
                </c:pt>
                <c:pt idx="4">
                  <c:v>142.31</c:v>
                </c:pt>
              </c:numCache>
            </c:numRef>
          </c:val>
          <c:extLst>
            <c:ext xmlns:c16="http://schemas.microsoft.com/office/drawing/2014/chart" uri="{C3380CC4-5D6E-409C-BE32-E72D297353CC}">
              <c16:uniqueId val="{00000000-1205-4FB9-8997-79BBFC2CAD6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1205-4FB9-8997-79BBFC2CAD6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松原市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自治体職員</v>
      </c>
      <c r="AE8" s="82"/>
      <c r="AF8" s="82"/>
      <c r="AG8" s="82"/>
      <c r="AH8" s="82"/>
      <c r="AI8" s="82"/>
      <c r="AJ8" s="82"/>
      <c r="AK8" s="4"/>
      <c r="AL8" s="70">
        <f>データ!$R$6</f>
        <v>120321</v>
      </c>
      <c r="AM8" s="70"/>
      <c r="AN8" s="70"/>
      <c r="AO8" s="70"/>
      <c r="AP8" s="70"/>
      <c r="AQ8" s="70"/>
      <c r="AR8" s="70"/>
      <c r="AS8" s="70"/>
      <c r="AT8" s="66">
        <f>データ!$S$6</f>
        <v>16.66</v>
      </c>
      <c r="AU8" s="67"/>
      <c r="AV8" s="67"/>
      <c r="AW8" s="67"/>
      <c r="AX8" s="67"/>
      <c r="AY8" s="67"/>
      <c r="AZ8" s="67"/>
      <c r="BA8" s="67"/>
      <c r="BB8" s="69">
        <f>データ!$T$6</f>
        <v>7222.15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93.69</v>
      </c>
      <c r="J10" s="67"/>
      <c r="K10" s="67"/>
      <c r="L10" s="67"/>
      <c r="M10" s="67"/>
      <c r="N10" s="67"/>
      <c r="O10" s="68"/>
      <c r="P10" s="69">
        <f>データ!$P$6</f>
        <v>100</v>
      </c>
      <c r="Q10" s="69"/>
      <c r="R10" s="69"/>
      <c r="S10" s="69"/>
      <c r="T10" s="69"/>
      <c r="U10" s="69"/>
      <c r="V10" s="69"/>
      <c r="W10" s="70">
        <f>データ!$Q$6</f>
        <v>3011</v>
      </c>
      <c r="X10" s="70"/>
      <c r="Y10" s="70"/>
      <c r="Z10" s="70"/>
      <c r="AA10" s="70"/>
      <c r="AB10" s="70"/>
      <c r="AC10" s="70"/>
      <c r="AD10" s="2"/>
      <c r="AE10" s="2"/>
      <c r="AF10" s="2"/>
      <c r="AG10" s="2"/>
      <c r="AH10" s="4"/>
      <c r="AI10" s="4"/>
      <c r="AJ10" s="4"/>
      <c r="AK10" s="4"/>
      <c r="AL10" s="70">
        <f>データ!$U$6</f>
        <v>119864</v>
      </c>
      <c r="AM10" s="70"/>
      <c r="AN10" s="70"/>
      <c r="AO10" s="70"/>
      <c r="AP10" s="70"/>
      <c r="AQ10" s="70"/>
      <c r="AR10" s="70"/>
      <c r="AS10" s="70"/>
      <c r="AT10" s="66">
        <f>データ!$V$6</f>
        <v>16.66</v>
      </c>
      <c r="AU10" s="67"/>
      <c r="AV10" s="67"/>
      <c r="AW10" s="67"/>
      <c r="AX10" s="67"/>
      <c r="AY10" s="67"/>
      <c r="AZ10" s="67"/>
      <c r="BA10" s="67"/>
      <c r="BB10" s="69">
        <f>データ!$W$6</f>
        <v>7194.72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tcVqpGC4jTPFqwcjthjPP/+2719dvyd/Ggq43HO+KqqzS1waFkugLk18/ru5L7NQ1b5fjmneO2n9YRD4fGqng==" saltValue="2iLTHF0dlaEUOV2Q4Ba3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272175</v>
      </c>
      <c r="D6" s="34">
        <f t="shared" si="3"/>
        <v>46</v>
      </c>
      <c r="E6" s="34">
        <f t="shared" si="3"/>
        <v>1</v>
      </c>
      <c r="F6" s="34">
        <f t="shared" si="3"/>
        <v>0</v>
      </c>
      <c r="G6" s="34">
        <f t="shared" si="3"/>
        <v>1</v>
      </c>
      <c r="H6" s="34" t="str">
        <f t="shared" si="3"/>
        <v>大阪府　松原市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93.69</v>
      </c>
      <c r="P6" s="35">
        <f t="shared" si="3"/>
        <v>100</v>
      </c>
      <c r="Q6" s="35">
        <f t="shared" si="3"/>
        <v>3011</v>
      </c>
      <c r="R6" s="35">
        <f t="shared" si="3"/>
        <v>120321</v>
      </c>
      <c r="S6" s="35">
        <f t="shared" si="3"/>
        <v>16.66</v>
      </c>
      <c r="T6" s="35">
        <f t="shared" si="3"/>
        <v>7222.15</v>
      </c>
      <c r="U6" s="35">
        <f t="shared" si="3"/>
        <v>119864</v>
      </c>
      <c r="V6" s="35">
        <f t="shared" si="3"/>
        <v>16.66</v>
      </c>
      <c r="W6" s="35">
        <f t="shared" si="3"/>
        <v>7194.72</v>
      </c>
      <c r="X6" s="36">
        <f>IF(X7="",NA(),X7)</f>
        <v>119.92</v>
      </c>
      <c r="Y6" s="36">
        <f t="shared" ref="Y6:AG6" si="4">IF(Y7="",NA(),Y7)</f>
        <v>120.71</v>
      </c>
      <c r="Z6" s="36">
        <f t="shared" si="4"/>
        <v>112.46</v>
      </c>
      <c r="AA6" s="36">
        <f t="shared" si="4"/>
        <v>119.51</v>
      </c>
      <c r="AB6" s="36">
        <f t="shared" si="4"/>
        <v>120.87</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767.59</v>
      </c>
      <c r="AU6" s="36">
        <f t="shared" ref="AU6:BC6" si="6">IF(AU7="",NA(),AU7)</f>
        <v>648.07000000000005</v>
      </c>
      <c r="AV6" s="36">
        <f t="shared" si="6"/>
        <v>795.41</v>
      </c>
      <c r="AW6" s="36">
        <f t="shared" si="6"/>
        <v>810.2</v>
      </c>
      <c r="AX6" s="36">
        <f t="shared" si="6"/>
        <v>820.67</v>
      </c>
      <c r="AY6" s="36">
        <f t="shared" si="6"/>
        <v>344.19</v>
      </c>
      <c r="AZ6" s="36">
        <f t="shared" si="6"/>
        <v>352.05</v>
      </c>
      <c r="BA6" s="36">
        <f t="shared" si="6"/>
        <v>349.04</v>
      </c>
      <c r="BB6" s="36">
        <f t="shared" si="6"/>
        <v>337.49</v>
      </c>
      <c r="BC6" s="36">
        <f t="shared" si="6"/>
        <v>335.6</v>
      </c>
      <c r="BD6" s="35" t="str">
        <f>IF(BD7="","",IF(BD7="-","【-】","【"&amp;SUBSTITUTE(TEXT(BD7,"#,##0.00"),"-","△")&amp;"】"))</f>
        <v>【261.93】</v>
      </c>
      <c r="BE6" s="36">
        <f>IF(BE7="",NA(),BE7)</f>
        <v>18.87</v>
      </c>
      <c r="BF6" s="36">
        <f t="shared" ref="BF6:BN6" si="7">IF(BF7="",NA(),BF7)</f>
        <v>21.34</v>
      </c>
      <c r="BG6" s="36">
        <f t="shared" si="7"/>
        <v>24.24</v>
      </c>
      <c r="BH6" s="36">
        <f t="shared" si="7"/>
        <v>27.97</v>
      </c>
      <c r="BI6" s="36">
        <f t="shared" si="7"/>
        <v>27</v>
      </c>
      <c r="BJ6" s="36">
        <f t="shared" si="7"/>
        <v>252.09</v>
      </c>
      <c r="BK6" s="36">
        <f t="shared" si="7"/>
        <v>250.76</v>
      </c>
      <c r="BL6" s="36">
        <f t="shared" si="7"/>
        <v>254.54</v>
      </c>
      <c r="BM6" s="36">
        <f t="shared" si="7"/>
        <v>265.92</v>
      </c>
      <c r="BN6" s="36">
        <f t="shared" si="7"/>
        <v>258.26</v>
      </c>
      <c r="BO6" s="35" t="str">
        <f>IF(BO7="","",IF(BO7="-","【-】","【"&amp;SUBSTITUTE(TEXT(BO7,"#,##0.00"),"-","△")&amp;"】"))</f>
        <v>【270.46】</v>
      </c>
      <c r="BP6" s="36">
        <f>IF(BP7="",NA(),BP7)</f>
        <v>119.88</v>
      </c>
      <c r="BQ6" s="36">
        <f t="shared" ref="BQ6:BY6" si="8">IF(BQ7="",NA(),BQ7)</f>
        <v>119.34</v>
      </c>
      <c r="BR6" s="36">
        <f t="shared" si="8"/>
        <v>110.25</v>
      </c>
      <c r="BS6" s="36">
        <f t="shared" si="8"/>
        <v>119.08</v>
      </c>
      <c r="BT6" s="36">
        <f t="shared" si="8"/>
        <v>121.55</v>
      </c>
      <c r="BU6" s="36">
        <f t="shared" si="8"/>
        <v>106.22</v>
      </c>
      <c r="BV6" s="36">
        <f t="shared" si="8"/>
        <v>106.69</v>
      </c>
      <c r="BW6" s="36">
        <f t="shared" si="8"/>
        <v>106.52</v>
      </c>
      <c r="BX6" s="36">
        <f t="shared" si="8"/>
        <v>105.86</v>
      </c>
      <c r="BY6" s="36">
        <f t="shared" si="8"/>
        <v>106.07</v>
      </c>
      <c r="BZ6" s="35" t="str">
        <f>IF(BZ7="","",IF(BZ7="-","【-】","【"&amp;SUBSTITUTE(TEXT(BZ7,"#,##0.00"),"-","△")&amp;"】"))</f>
        <v>【103.91】</v>
      </c>
      <c r="CA6" s="36">
        <f>IF(CA7="",NA(),CA7)</f>
        <v>145.13</v>
      </c>
      <c r="CB6" s="36">
        <f t="shared" ref="CB6:CJ6" si="9">IF(CB7="",NA(),CB7)</f>
        <v>146.34</v>
      </c>
      <c r="CC6" s="36">
        <f t="shared" si="9"/>
        <v>157.80000000000001</v>
      </c>
      <c r="CD6" s="36">
        <f t="shared" si="9"/>
        <v>145.93</v>
      </c>
      <c r="CE6" s="36">
        <f t="shared" si="9"/>
        <v>142.31</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62.61</v>
      </c>
      <c r="CM6" s="36">
        <f t="shared" ref="CM6:CU6" si="10">IF(CM7="",NA(),CM7)</f>
        <v>60.24</v>
      </c>
      <c r="CN6" s="36">
        <f t="shared" si="10"/>
        <v>59.39</v>
      </c>
      <c r="CO6" s="36">
        <f t="shared" si="10"/>
        <v>59.33</v>
      </c>
      <c r="CP6" s="36">
        <f t="shared" si="10"/>
        <v>58.78</v>
      </c>
      <c r="CQ6" s="36">
        <f t="shared" si="10"/>
        <v>62.12</v>
      </c>
      <c r="CR6" s="36">
        <f t="shared" si="10"/>
        <v>62.26</v>
      </c>
      <c r="CS6" s="36">
        <f t="shared" si="10"/>
        <v>62.1</v>
      </c>
      <c r="CT6" s="36">
        <f t="shared" si="10"/>
        <v>62.38</v>
      </c>
      <c r="CU6" s="36">
        <f t="shared" si="10"/>
        <v>62.83</v>
      </c>
      <c r="CV6" s="35" t="str">
        <f>IF(CV7="","",IF(CV7="-","【-】","【"&amp;SUBSTITUTE(TEXT(CV7,"#,##0.00"),"-","△")&amp;"】"))</f>
        <v>【60.27】</v>
      </c>
      <c r="CW6" s="36">
        <f>IF(CW7="",NA(),CW7)</f>
        <v>93.76</v>
      </c>
      <c r="CX6" s="36">
        <f t="shared" ref="CX6:DF6" si="11">IF(CX7="",NA(),CX7)</f>
        <v>96.95</v>
      </c>
      <c r="CY6" s="36">
        <f t="shared" si="11"/>
        <v>97.65</v>
      </c>
      <c r="CZ6" s="36">
        <f t="shared" si="11"/>
        <v>97.23</v>
      </c>
      <c r="DA6" s="36">
        <f t="shared" si="11"/>
        <v>97.41</v>
      </c>
      <c r="DB6" s="36">
        <f t="shared" si="11"/>
        <v>89.45</v>
      </c>
      <c r="DC6" s="36">
        <f t="shared" si="11"/>
        <v>89.5</v>
      </c>
      <c r="DD6" s="36">
        <f t="shared" si="11"/>
        <v>89.52</v>
      </c>
      <c r="DE6" s="36">
        <f t="shared" si="11"/>
        <v>89.17</v>
      </c>
      <c r="DF6" s="36">
        <f t="shared" si="11"/>
        <v>88.86</v>
      </c>
      <c r="DG6" s="35" t="str">
        <f>IF(DG7="","",IF(DG7="-","【-】","【"&amp;SUBSTITUTE(TEXT(DG7,"#,##0.00"),"-","△")&amp;"】"))</f>
        <v>【89.92】</v>
      </c>
      <c r="DH6" s="36">
        <f>IF(DH7="",NA(),DH7)</f>
        <v>39.96</v>
      </c>
      <c r="DI6" s="36">
        <f t="shared" ref="DI6:DQ6" si="12">IF(DI7="",NA(),DI7)</f>
        <v>40.25</v>
      </c>
      <c r="DJ6" s="36">
        <f t="shared" si="12"/>
        <v>40.64</v>
      </c>
      <c r="DK6" s="36">
        <f t="shared" si="12"/>
        <v>41.88</v>
      </c>
      <c r="DL6" s="36">
        <f t="shared" si="12"/>
        <v>43.4</v>
      </c>
      <c r="DM6" s="36">
        <f t="shared" si="12"/>
        <v>44.91</v>
      </c>
      <c r="DN6" s="36">
        <f t="shared" si="12"/>
        <v>45.89</v>
      </c>
      <c r="DO6" s="36">
        <f t="shared" si="12"/>
        <v>46.58</v>
      </c>
      <c r="DP6" s="36">
        <f t="shared" si="12"/>
        <v>46.99</v>
      </c>
      <c r="DQ6" s="36">
        <f t="shared" si="12"/>
        <v>47.89</v>
      </c>
      <c r="DR6" s="35" t="str">
        <f>IF(DR7="","",IF(DR7="-","【-】","【"&amp;SUBSTITUTE(TEXT(DR7,"#,##0.00"),"-","△")&amp;"】"))</f>
        <v>【48.85】</v>
      </c>
      <c r="DS6" s="36">
        <f>IF(DS7="",NA(),DS7)</f>
        <v>13.59</v>
      </c>
      <c r="DT6" s="36">
        <f t="shared" ref="DT6:EB6" si="13">IF(DT7="",NA(),DT7)</f>
        <v>14.17</v>
      </c>
      <c r="DU6" s="36">
        <f t="shared" si="13"/>
        <v>14.3</v>
      </c>
      <c r="DV6" s="36">
        <f t="shared" si="13"/>
        <v>16.46</v>
      </c>
      <c r="DW6" s="36">
        <f t="shared" si="13"/>
        <v>16.91</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0.51</v>
      </c>
      <c r="EE6" s="36">
        <f t="shared" ref="EE6:EM6" si="14">IF(EE7="",NA(),EE7)</f>
        <v>1.1200000000000001</v>
      </c>
      <c r="EF6" s="36">
        <f t="shared" si="14"/>
        <v>0.81</v>
      </c>
      <c r="EG6" s="36">
        <f t="shared" si="14"/>
        <v>0.73</v>
      </c>
      <c r="EH6" s="36">
        <f t="shared" si="14"/>
        <v>0.6</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272175</v>
      </c>
      <c r="D7" s="38">
        <v>46</v>
      </c>
      <c r="E7" s="38">
        <v>1</v>
      </c>
      <c r="F7" s="38">
        <v>0</v>
      </c>
      <c r="G7" s="38">
        <v>1</v>
      </c>
      <c r="H7" s="38" t="s">
        <v>93</v>
      </c>
      <c r="I7" s="38" t="s">
        <v>94</v>
      </c>
      <c r="J7" s="38" t="s">
        <v>95</v>
      </c>
      <c r="K7" s="38" t="s">
        <v>96</v>
      </c>
      <c r="L7" s="38" t="s">
        <v>97</v>
      </c>
      <c r="M7" s="38" t="s">
        <v>98</v>
      </c>
      <c r="N7" s="39" t="s">
        <v>99</v>
      </c>
      <c r="O7" s="39">
        <v>93.69</v>
      </c>
      <c r="P7" s="39">
        <v>100</v>
      </c>
      <c r="Q7" s="39">
        <v>3011</v>
      </c>
      <c r="R7" s="39">
        <v>120321</v>
      </c>
      <c r="S7" s="39">
        <v>16.66</v>
      </c>
      <c r="T7" s="39">
        <v>7222.15</v>
      </c>
      <c r="U7" s="39">
        <v>119864</v>
      </c>
      <c r="V7" s="39">
        <v>16.66</v>
      </c>
      <c r="W7" s="39">
        <v>7194.72</v>
      </c>
      <c r="X7" s="39">
        <v>119.92</v>
      </c>
      <c r="Y7" s="39">
        <v>120.71</v>
      </c>
      <c r="Z7" s="39">
        <v>112.46</v>
      </c>
      <c r="AA7" s="39">
        <v>119.51</v>
      </c>
      <c r="AB7" s="39">
        <v>120.87</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767.59</v>
      </c>
      <c r="AU7" s="39">
        <v>648.07000000000005</v>
      </c>
      <c r="AV7" s="39">
        <v>795.41</v>
      </c>
      <c r="AW7" s="39">
        <v>810.2</v>
      </c>
      <c r="AX7" s="39">
        <v>820.67</v>
      </c>
      <c r="AY7" s="39">
        <v>344.19</v>
      </c>
      <c r="AZ7" s="39">
        <v>352.05</v>
      </c>
      <c r="BA7" s="39">
        <v>349.04</v>
      </c>
      <c r="BB7" s="39">
        <v>337.49</v>
      </c>
      <c r="BC7" s="39">
        <v>335.6</v>
      </c>
      <c r="BD7" s="39">
        <v>261.93</v>
      </c>
      <c r="BE7" s="39">
        <v>18.87</v>
      </c>
      <c r="BF7" s="39">
        <v>21.34</v>
      </c>
      <c r="BG7" s="39">
        <v>24.24</v>
      </c>
      <c r="BH7" s="39">
        <v>27.97</v>
      </c>
      <c r="BI7" s="39">
        <v>27</v>
      </c>
      <c r="BJ7" s="39">
        <v>252.09</v>
      </c>
      <c r="BK7" s="39">
        <v>250.76</v>
      </c>
      <c r="BL7" s="39">
        <v>254.54</v>
      </c>
      <c r="BM7" s="39">
        <v>265.92</v>
      </c>
      <c r="BN7" s="39">
        <v>258.26</v>
      </c>
      <c r="BO7" s="39">
        <v>270.45999999999998</v>
      </c>
      <c r="BP7" s="39">
        <v>119.88</v>
      </c>
      <c r="BQ7" s="39">
        <v>119.34</v>
      </c>
      <c r="BR7" s="39">
        <v>110.25</v>
      </c>
      <c r="BS7" s="39">
        <v>119.08</v>
      </c>
      <c r="BT7" s="39">
        <v>121.55</v>
      </c>
      <c r="BU7" s="39">
        <v>106.22</v>
      </c>
      <c r="BV7" s="39">
        <v>106.69</v>
      </c>
      <c r="BW7" s="39">
        <v>106.52</v>
      </c>
      <c r="BX7" s="39">
        <v>105.86</v>
      </c>
      <c r="BY7" s="39">
        <v>106.07</v>
      </c>
      <c r="BZ7" s="39">
        <v>103.91</v>
      </c>
      <c r="CA7" s="39">
        <v>145.13</v>
      </c>
      <c r="CB7" s="39">
        <v>146.34</v>
      </c>
      <c r="CC7" s="39">
        <v>157.80000000000001</v>
      </c>
      <c r="CD7" s="39">
        <v>145.93</v>
      </c>
      <c r="CE7" s="39">
        <v>142.31</v>
      </c>
      <c r="CF7" s="39">
        <v>155.22999999999999</v>
      </c>
      <c r="CG7" s="39">
        <v>154.91999999999999</v>
      </c>
      <c r="CH7" s="39">
        <v>155.80000000000001</v>
      </c>
      <c r="CI7" s="39">
        <v>158.58000000000001</v>
      </c>
      <c r="CJ7" s="39">
        <v>159.22</v>
      </c>
      <c r="CK7" s="39">
        <v>167.11</v>
      </c>
      <c r="CL7" s="39">
        <v>62.61</v>
      </c>
      <c r="CM7" s="39">
        <v>60.24</v>
      </c>
      <c r="CN7" s="39">
        <v>59.39</v>
      </c>
      <c r="CO7" s="39">
        <v>59.33</v>
      </c>
      <c r="CP7" s="39">
        <v>58.78</v>
      </c>
      <c r="CQ7" s="39">
        <v>62.12</v>
      </c>
      <c r="CR7" s="39">
        <v>62.26</v>
      </c>
      <c r="CS7" s="39">
        <v>62.1</v>
      </c>
      <c r="CT7" s="39">
        <v>62.38</v>
      </c>
      <c r="CU7" s="39">
        <v>62.83</v>
      </c>
      <c r="CV7" s="39">
        <v>60.27</v>
      </c>
      <c r="CW7" s="39">
        <v>93.76</v>
      </c>
      <c r="CX7" s="39">
        <v>96.95</v>
      </c>
      <c r="CY7" s="39">
        <v>97.65</v>
      </c>
      <c r="CZ7" s="39">
        <v>97.23</v>
      </c>
      <c r="DA7" s="39">
        <v>97.41</v>
      </c>
      <c r="DB7" s="39">
        <v>89.45</v>
      </c>
      <c r="DC7" s="39">
        <v>89.5</v>
      </c>
      <c r="DD7" s="39">
        <v>89.52</v>
      </c>
      <c r="DE7" s="39">
        <v>89.17</v>
      </c>
      <c r="DF7" s="39">
        <v>88.86</v>
      </c>
      <c r="DG7" s="39">
        <v>89.92</v>
      </c>
      <c r="DH7" s="39">
        <v>39.96</v>
      </c>
      <c r="DI7" s="39">
        <v>40.25</v>
      </c>
      <c r="DJ7" s="39">
        <v>40.64</v>
      </c>
      <c r="DK7" s="39">
        <v>41.88</v>
      </c>
      <c r="DL7" s="39">
        <v>43.4</v>
      </c>
      <c r="DM7" s="39">
        <v>44.91</v>
      </c>
      <c r="DN7" s="39">
        <v>45.89</v>
      </c>
      <c r="DO7" s="39">
        <v>46.58</v>
      </c>
      <c r="DP7" s="39">
        <v>46.99</v>
      </c>
      <c r="DQ7" s="39">
        <v>47.89</v>
      </c>
      <c r="DR7" s="39">
        <v>48.85</v>
      </c>
      <c r="DS7" s="39">
        <v>13.59</v>
      </c>
      <c r="DT7" s="39">
        <v>14.17</v>
      </c>
      <c r="DU7" s="39">
        <v>14.3</v>
      </c>
      <c r="DV7" s="39">
        <v>16.46</v>
      </c>
      <c r="DW7" s="39">
        <v>16.91</v>
      </c>
      <c r="DX7" s="39">
        <v>12.03</v>
      </c>
      <c r="DY7" s="39">
        <v>13.14</v>
      </c>
      <c r="DZ7" s="39">
        <v>14.45</v>
      </c>
      <c r="EA7" s="39">
        <v>15.83</v>
      </c>
      <c r="EB7" s="39">
        <v>16.899999999999999</v>
      </c>
      <c r="EC7" s="39">
        <v>17.8</v>
      </c>
      <c r="ED7" s="39">
        <v>0.51</v>
      </c>
      <c r="EE7" s="39">
        <v>1.1200000000000001</v>
      </c>
      <c r="EF7" s="39">
        <v>0.81</v>
      </c>
      <c r="EG7" s="39">
        <v>0.73</v>
      </c>
      <c r="EH7" s="39">
        <v>0.6</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03181</dc:creator>
  <cp:lastModifiedBy>大阪府</cp:lastModifiedBy>
  <cp:lastPrinted>2020-02-12T04:50:06Z</cp:lastPrinted>
  <dcterms:created xsi:type="dcterms:W3CDTF">2020-02-12T04:50:19Z</dcterms:created>
  <dcterms:modified xsi:type="dcterms:W3CDTF">2020-02-18T08:34:12Z</dcterms:modified>
</cp:coreProperties>
</file>