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45" windowWidth="15360" windowHeight="7590" tabRatio="8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U34" i="10"/>
  <c r="U35" i="10" s="1"/>
  <c r="U36" i="10" s="1"/>
  <c r="C34" i="10"/>
  <c r="BE34" i="10" l="1"/>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<sst xmlns="http://schemas.openxmlformats.org/spreadsheetml/2006/main" count="1124" uniqueCount="582">
  <si>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</si>
  <si>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</si>
  <si>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</si>
  <si>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</si>
  <si>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</si>
  <si>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</si>
  <si>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</si>
  <si>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</si>
  <si>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</si>
  <si>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</si>
  <si>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</si>
  <si>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</si>
  <si>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</si>
  <si>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</si>
  <si>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</si>
  <si>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</si>
  <si>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</si>
  <si>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</si>
  <si>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</si>
  <si>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</si>
  <si>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</si>
  <si>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</si>
  <si>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</si>
  <si>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</si>
  <si>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</si>
  <si>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</si>
  <si>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</si>
  <si>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</si>
  <si>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</si>
  <si>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</si>
  <si>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</si>
  <si>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</si>
  <si>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</si>
  <si>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</si>
  <si>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</si>
  <si>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</si>
  <si>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</si>
  <si>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</si>
  <si>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</si>
  <si>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</si>
  <si>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</si>
  <si>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</si>
  <si>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</si>
  <si>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</si>
  <si>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</si>
  <si>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</si>
  <si>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</si>
  <si>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</si>
  <si>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</si>
  <si>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</si>
  <si>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</si>
  <si>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</si>
  <si>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</si>
  <si>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</si>
  <si>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</si>
  <si>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</si>
  <si>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</si>
  <si>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</si>
  <si>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</si>
  <si>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</si>
  <si>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</si>
  <si>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</si>
  <si>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</si>
  <si>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</si>
  <si>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</si>
  <si>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</si>
  <si>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</si>
  <si>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</si>
  <si>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</si>
  <si>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</si>
  <si>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</si>
  <si>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</si>
  <si>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</si>
  <si>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</si>
  <si>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</si>
  <si>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</si>
  <si>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</si>
  <si>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</si>
  <si>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</si>
  <si>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</si>
  <si>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</si>
  <si>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</si>
  <si>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</si>
  <si>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</si>
  <si>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</si>
  <si>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</si>
  <si>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</si>
  <si>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</si>
  <si>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</si>
  <si>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</si>
  <si>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</si>
  <si>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</si>
  <si>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</si>
  <si>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</si>
  <si>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</si>
  <si>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</si>
  <si>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</si>
  <si>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</si>
  <si>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</si>
  <si>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</si>
  <si>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</si>
  <si>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</si>
  <si>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</si>
  <si>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</si>
  <si>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</si>
  <si>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</si>
  <si>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</si>
  <si>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</si>
  <si>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</si>
  <si>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</si>
  <si>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</si>
  <si>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</si>
  <si>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</si>
  <si>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</si>
  <si>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</si>
  <si>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</si>
  <si>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</si>
  <si>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</si>
  <si>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</si>
  <si>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</si>
  <si>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</si>
  <si>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</si>
  <si>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</si>
  <si>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</si>
  <si>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</si>
  <si>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</si>
  <si>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</si>
  <si>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</si>
  <si>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</si>
  <si>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</si>
  <si>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</si>
  <si>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</si>
  <si>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</si>
  <si>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</si>
  <si>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</si>
  <si>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</si>
  <si>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</si>
  <si>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</si>
  <si>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</si>
  <si>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</si>
  <si>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</si>
  <si>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</si>
  <si>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</si>
  <si>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</si>
  <si>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</si>
  <si>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</si>
  <si>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</si>
  <si>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</si>
  <si>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</si>
  <si>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</si>
  <si>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</si>
  <si>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</si>
  <si>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</si>
  <si>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</si>
  <si>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</si>
  <si>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</si>
  <si>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</si>
  <si>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</si>
  <si>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</si>
  <si>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</si>
  <si>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</si>
  <si>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</si>
  <si>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</si>
  <si>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</si>
  <si>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</si>
  <si>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</si>
  <si>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</si>
  <si>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</si>
  <si>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</si>
  <si>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</si>
  <si>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</si>
  <si>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</si>
  <si>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</si>
  <si>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</si>
  <si>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</si>
  <si>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</si>
  <si>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</si>
  <si>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</si>
  <si>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</si>
  <si>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</si>
  <si>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</si>
  <si>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</si>
  <si>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</si>
  <si>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</si>
  <si>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</si>
  <si>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</si>
  <si>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</si>
  <si>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</si>
  <si>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</si>
  <si>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</si>
  <si>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</si>
  <si>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</si>
  <si>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</si>
  <si>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</si>
  <si>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</si>
  <si>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</si>
  <si>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</si>
  <si>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</si>
  <si>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</si>
  <si>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</si>
  <si>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</si>
  <si>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</si>
  <si>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</si>
  <si>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</si>
  <si>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</si>
  <si>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</si>
  <si>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</si>
  <si>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大阪府太子町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</si>
  <si>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</si>
  <si>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</si>
  <si>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</si>
  <si>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</si>
  <si>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</si>
  <si>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</si>
  <si>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</si>
  <si>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</si>
  <si>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</si>
  <si>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</si>
  <si>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</si>
  <si>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</si>
  <si>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</si>
  <si>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</si>
  <si>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</si>
  <si>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</si>
  <si>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</si>
  <si>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</si>
  <si>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</si>
  <si>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</si>
  <si>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</si>
  <si>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</si>
  <si>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</si>
  <si>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</si>
  <si>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</si>
  <si>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</si>
  <si>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</si>
  <si>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</si>
  <si>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</si>
  <si>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</si>
  <si>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</si>
  <si>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</si>
  <si>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</si>
  <si>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</si>
  <si>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</si>
  <si>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</si>
  <si>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</si>
  <si>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</si>
  <si>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</si>
  <si>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</si>
  <si>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</si>
  <si>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</si>
  <si>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</si>
  <si>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</si>
  <si>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</si>
  <si>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</si>
  <si>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</si>
  <si>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</si>
  <si>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</si>
  <si>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</si>
  <si>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</si>
  <si>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</si>
  <si>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</si>
  <si>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</si>
  <si>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</si>
  <si>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</si>
  <si>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</si>
  <si>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</si>
  <si>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</si>
  <si>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</si>
  <si>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</si>
  <si>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</si>
  <si>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</si>
  <si>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</si>
  <si>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</si>
  <si>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</si>
  <si>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</si>
  <si>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</si>
  <si>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</si>
  <si>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</si>
  <si>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</si>
  <si>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</si>
  <si>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</si>
  <si>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</si>
  <si>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</si>
  <si>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</si>
  <si>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</si>
  <si>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</si>
  <si>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</si>
  <si>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</si>
  <si>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</si>
  <si>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</si>
  <si>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</si>
  <si>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</si>
  <si>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</si>
  <si>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</si>
  <si>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</si>
  <si>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</si>
  <si>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</si>
  <si>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</si>
  <si>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</si>
  <si>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</si>
  <si>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</si>
  <si>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</si>
  <si>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</si>
  <si>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</si>
  <si>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</si>
  <si>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</si>
  <si>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</si>
  <si>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</si>
  <si>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</si>
  <si>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</si>
  <si>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</si>
  <si>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</si>
  <si>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</si>
  <si>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</si>
  <si>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</si>
  <si>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</si>
  <si>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</si>
  <si>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</si>
  <si>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</si>
  <si>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</si>
  <si>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</si>
  <si>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</si>
  <si>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</si>
  <si>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</si>
  <si>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</si>
  <si>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</si>
  <si>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</si>
  <si>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</si>
  <si>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</si>
  <si>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</si>
  <si>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</si>
  <si>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</si>
  <si>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</si>
  <si>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</si>
  <si>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</si>
  <si>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</si>
  <si>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</si>
  <si>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</si>
  <si>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</si>
  <si>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</si>
  <si>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</si>
  <si>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</si>
  <si>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</si>
  <si>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</si>
  <si>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</si>
  <si>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</si>
  <si>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</si>
  <si>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</si>
  <si>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</si>
  <si>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</si>
  <si>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</si>
  <si>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</si>
  <si>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</si>
  <si>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</si>
  <si>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</si>
  <si>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</si>
  <si>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</si>
  <si>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大阪府太子町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</si>
  <si>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</si>
  <si>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</si>
  <si>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</si>
  <si>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</si>
  <si>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</si>
  <si>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</si>
  <si>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</si>
  <si>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</si>
  <si>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</si>
  <si>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</si>
  <si>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</si>
  <si>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</si>
  <si>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</si>
  <si>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</si>
  <si>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</si>
  <si>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</si>
  <si>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</si>
  <si>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</si>
  <si>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</si>
  <si>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</si>
  <si>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</si>
  <si>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</si>
  <si>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</si>
  <si>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</si>
  <si>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</si>
  <si>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</si>
  <si>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</si>
  <si>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</si>
  <si>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</si>
  <si>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</si>
  <si>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</si>
  <si>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</si>
  <si>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</si>
  <si>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</si>
  <si>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</si>
  <si>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</si>
  <si>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</si>
  <si>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</si>
  <si>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</si>
  <si>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</si>
  <si>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</si>
  <si>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</si>
  <si>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</si>
  <si>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</si>
  <si>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</si>
  <si>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</si>
  <si>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</si>
  <si>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</si>
  <si>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</si>
  <si>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</si>
  <si>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</si>
  <si>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</si>
  <si>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</si>
  <si>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</si>
  <si>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</si>
  <si>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</si>
  <si>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</si>
  <si>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</si>
  <si>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</si>
  <si>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</si>
  <si>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</si>
  <si>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</si>
  <si>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</si>
  <si>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</si>
  <si>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</si>
  <si>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</si>
  <si>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</si>
  <si>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</si>
  <si>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</si>
  <si>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</si>
  <si>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</si>
  <si>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</si>
  <si>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</si>
  <si>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</si>
  <si>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</si>
  <si>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</si>
  <si>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</si>
  <si>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</si>
  <si>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</si>
  <si>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</si>
  <si>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</si>
  <si>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</si>
  <si>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</si>
  <si>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</si>
  <si>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</si>
  <si>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</si>
  <si>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</si>
  <si>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</si>
  <si>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</si>
  <si>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</si>
  <si>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</si>
  <si>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</si>
  <si>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</si>
  <si>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</si>
  <si>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</si>
  <si>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</si>
  <si>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</si>
  <si>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</si>
  <si>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</si>
  <si>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</si>
  <si>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</si>
  <si>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</si>
  <si>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</si>
  <si>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</si>
  <si>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</si>
  <si>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</si>
  <si>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</si>
  <si>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</si>
  <si>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</si>
  <si>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</si>
  <si>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</si>
  <si>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</si>
  <si>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</si>
  <si>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</si>
  <si>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</si>
  <si>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</si>
  <si>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</si>
  <si>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</si>
  <si>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</si>
  <si>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</si>
  <si>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</si>
  <si>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</si>
  <si>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</si>
  <si>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</si>
  <si>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</si>
  <si>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</si>
  <si>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</si>
  <si>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</si>
  <si>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</si>
  <si>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</si>
  <si>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</si>
  <si>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</si>
  <si>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</si>
  <si>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</si>
  <si>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</si>
  <si>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</si>
  <si>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</si>
  <si>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</si>
  <si>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</si>
  <si>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</si>
  <si>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</si>
  <si>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</si>
  <si>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</si>
  <si>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</si>
  <si>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</si>
  <si>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</si>
  <si>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</si>
  <si>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</si>
  <si>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</si>
  <si>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</si>
  <si>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</si>
  <si>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</si>
  <si>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</si>
  <si>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</si>
  <si>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</si>
  <si>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</si>
  <si>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</si>
  <si>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</si>
  <si>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</si>
  <si>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</si>
  <si>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</si>
  <si>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</si>
  <si>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</si>
  <si>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</si>
  <si>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</si>
  <si>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</si>
  <si>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</si>
  <si>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</si>
  <si>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</si>
  <si>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</si>
  <si>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</si>
  <si>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</si>
  <si>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</si>
  <si>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</si>
  <si>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</si>
  <si>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</si>
  <si>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</si>
  <si>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</si>
  <si>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</si>
  <si>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</si>
  <si>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</si>
  <si>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</si>
  <si>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</si>
  <si>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</si>
  <si>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</si>
  <si>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</si>
  <si>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</si>
  <si>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2.18</t>
  </si>
  <si>
    <t>一般会計</t>
  </si>
  <si>
    <t>介護保険特別会計</t>
  </si>
  <si>
    <t>国民健康保険特別会計</t>
  </si>
  <si>
    <t>後期高齢者医療特別会計</t>
  </si>
  <si>
    <t>下水道事業特別会計</t>
  </si>
  <si>
    <t>その他会計（赤字）</t>
  </si>
  <si>
    <t>その他会計（黒字）</t>
  </si>
  <si>
    <t>-</t>
    <phoneticPr fontId="5"/>
  </si>
  <si>
    <t>南河内環境事業組合</t>
    <rPh sb="0" eb="3">
      <t>ミナミカワチ</t>
    </rPh>
    <rPh sb="3" eb="5">
      <t>カンキョウ</t>
    </rPh>
    <rPh sb="5" eb="7">
      <t>ジギョウ</t>
    </rPh>
    <rPh sb="7" eb="9">
      <t>クミアイ</t>
    </rPh>
    <phoneticPr fontId="2"/>
  </si>
  <si>
    <t>大阪府後期高齢者医療広域連合（一般会計）</t>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</si>
  <si>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</si>
  <si>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　水道事業会計（水道用水供給事業）　</t>
    <rPh sb="0" eb="2">
      <t>オオサカ</t>
    </rPh>
    <rPh sb="2" eb="4">
      <t>コウイキ</t>
    </rPh>
    <rPh sb="4" eb="6">
      <t>スイドウ</t>
    </rPh>
    <rPh sb="6" eb="8">
      <t>キギョウ</t>
    </rPh>
    <rPh sb="8" eb="9">
      <t>ダン</t>
    </rPh>
    <rPh sb="10" eb="12">
      <t>スイドウ</t>
    </rPh>
    <rPh sb="12" eb="14">
      <t>ジギョウ</t>
    </rPh>
    <rPh sb="14" eb="16">
      <t>カイケイ</t>
    </rPh>
    <rPh sb="17" eb="19">
      <t>スイドウ</t>
    </rPh>
    <rPh sb="19" eb="21">
      <t>ヨウスイ</t>
    </rPh>
    <rPh sb="21" eb="23">
      <t>キョウキュウ</t>
    </rPh>
    <rPh sb="23" eb="25">
      <t>ジギョウ</t>
    </rPh>
    <phoneticPr fontId="2"/>
  </si>
  <si>
    <t>大阪広域水道企業団（工業用水事業会計）</t>
    <rPh sb="0" eb="2">
      <t>オオサカ</t>
    </rPh>
    <rPh sb="2" eb="4">
      <t>コウイキ</t>
    </rPh>
    <rPh sb="4" eb="6">
      <t>スイドウ</t>
    </rPh>
    <rPh sb="6" eb="8">
      <t>キギョウ</t>
    </rPh>
    <rPh sb="8" eb="9">
      <t>ダン</t>
    </rPh>
    <rPh sb="10" eb="12">
      <t>コウギョウ</t>
    </rPh>
    <rPh sb="12" eb="14">
      <t>ヨウスイ</t>
    </rPh>
    <rPh sb="14" eb="16">
      <t>ジギョウ</t>
    </rPh>
    <rPh sb="16" eb="18">
      <t>カイケイ</t>
    </rPh>
    <phoneticPr fontId="2"/>
  </si>
  <si>
    <t>公共施設整備基金</t>
    <rPh sb="0" eb="2">
      <t>コウキョウ</t>
    </rPh>
    <rPh sb="2" eb="4">
      <t>シセツ</t>
    </rPh>
    <rPh sb="4" eb="6">
      <t>セイビ</t>
    </rPh>
    <rPh sb="6" eb="8">
      <t>キキン</t>
    </rPh>
    <phoneticPr fontId="11"/>
  </si>
  <si>
    <t>退職手当基金</t>
    <rPh sb="0" eb="2">
      <t>タイショク</t>
    </rPh>
    <rPh sb="2" eb="4">
      <t>テアテ</t>
    </rPh>
    <rPh sb="4" eb="6">
      <t>キキン</t>
    </rPh>
    <phoneticPr fontId="11"/>
  </si>
  <si>
    <t>太子まちづくり「夢」基金</t>
    <rPh sb="0" eb="2">
      <t>タイシ</t>
    </rPh>
    <rPh sb="8" eb="9">
      <t>ユメ</t>
    </rPh>
    <rPh sb="10" eb="12">
      <t>キキン</t>
    </rPh>
    <phoneticPr fontId="11"/>
  </si>
  <si>
    <t>たいし・ふれ愛福祉基金</t>
    <rPh sb="6" eb="7">
      <t>アイ</t>
    </rPh>
    <rPh sb="7" eb="9">
      <t>フクシ</t>
    </rPh>
    <rPh sb="9" eb="11">
      <t>キキン</t>
    </rPh>
    <phoneticPr fontId="11"/>
  </si>
  <si>
    <t>環境衛生等基金</t>
    <rPh sb="0" eb="2">
      <t>カンキョウ</t>
    </rPh>
    <rPh sb="2" eb="4">
      <t>エイセイ</t>
    </rPh>
    <rPh sb="4" eb="5">
      <t>トウ</t>
    </rPh>
    <rPh sb="5" eb="7">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</si>
  <si>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</si>
  <si>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</si>
  <si>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</si>
  <si>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</si>
  <si>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</si>
  <si>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28年度の将来負担比率は、昨年度に引き続き生じておらず、早期健全化基準（350％）を下回っている。これは、これまで建設事業等の地方債の新規発行の抑制に努めてきたことなどによるが、有形固定資産減価償却率は57.5％と高まっている。今後施設老朽化に伴う改修等の経費負担が懸念され、一定の財源確保が必要となってくる。財源については、地方債の発行や基金の取崩しなどが考えられるが、地方債発行による地方債残高の増や基金取崩しによる基金の減少は将来負担比率の悪化につながる。そのため、財政状況を考慮しながら、計画的な施設改修を行い、将来負担比率の抑制・健全化に努めていく。
なお、平成29年度決算に係る固定資産台帳については、平成31年1月1日時点で未整備であるため、平成29年度の本町団体値等は表示されていない。
</t>
    <rPh sb="109" eb="110">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</si>
  <si>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</si>
  <si>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</si>
  <si>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</si>
  <si>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</si>
  <si>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</si>
  <si>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</si>
  <si>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平成29年度決算による将来負担比率及び実質公債費比率については、類似団体内平均値と比較してともに低い水準にあるが、これは新規の建設公債費を抑制してきたこと、及び基金への積立を着実に行ってきたことによるところが要因である。
しかし、公共施設等老朽化対策事業の財源として見込まれる新たな公債費や、退職手当基金の取り崩しなど、両比率を悪化させる要因となる財政需要が、近い将来確実に見込まれるため、起債の財源措置に留意し、基金の計画的な運用に努め、類似団体内平均値を指標に比率の悪化を抑制していく。
</t>
    <rPh sb="36" eb="37">
      <t>ナイ</t>
    </rPh>
    <phoneticPr fontId="2"/>
  </si>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</sst>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353E-4F77-B195-A45F88BB05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88174</c:v>
                </c:pt>
                <c:pt idx="1">
                  <c:v>12882</c:v>
                </c:pt>
                <c:pt idx="2">
                  <c:v>24702</c:v>
                </c:pt>
                <c:pt idx="3">
                  <c:v>24226</c:v>
                </c:pt>
                <c:pt idx="4">
                  <c:v>26854</c:v>
                </c:pt>
              </c:numCache>
            </c:numRef>
          </c:val>
          <c:smooth val="0"/>
          <c:extLst>
            <c:ext xmlns:c16="http://schemas.microsoft.com/office/drawing/2014/chart" uri="{C3380CC4-5D6E-409C-BE32-E72D297353CC}">
              <c16:uniqueId val="{00000001-353E-4F77-B195-A45F88BB051D}"/>
            </c:ext>
          </c:extLst>
        </c:ser>
        <c:dLbls>
          <c:showLegendKey val="0"/>
          <c:showVal val="0"/>
          <c:showCatName val="0"/>
          <c:showSerName val="0"/>
          <c:showPercent val="0"/>
          <c:showBubbleSize val="0"/>
        </c:dLbls>
        <c:marker val="1"/>
        <c:smooth val="0"/>
        <c:axId val="64359424"/>
        <c:axId val="64373888"/>
      </c:lineChart>
      <c:catAx>
        <c:axId val="6435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373888"/>
        <c:crosses val="autoZero"/>
        <c:auto val="1"/>
        <c:lblAlgn val="ctr"/>
        <c:lblOffset val="100"/>
        <c:tickLblSkip val="1"/>
        <c:tickMarkSkip val="1"/>
        <c:noMultiLvlLbl val="0"/>
      </c:catAx>
      <c:valAx>
        <c:axId val="6437388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35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1.1499999999999999</c:v>
                </c:pt>
                <c:pt idx="1">
                  <c:v>3.26</c:v>
                </c:pt>
                <c:pt idx="2">
                  <c:v>6.74</c:v>
                </c:pt>
                <c:pt idx="3">
                  <c:v>3.03</c:v>
                </c:pt>
                <c:pt idx="4">
                  <c:v>2.5499999999999998</c:v>
                </c:pt>
              </c:numCache>
            </c:numRef>
          </c:val>
          <c:extLst>
            <c:ext xmlns:c16="http://schemas.microsoft.com/office/drawing/2014/chart" uri="{C3380CC4-5D6E-409C-BE32-E72D297353CC}">
              <c16:uniqueId val="{00000000-98F4-4FCC-AD10-A0532778C0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47.86</c:v>
                </c:pt>
                <c:pt idx="1">
                  <c:v>48.01</c:v>
                </c:pt>
                <c:pt idx="2">
                  <c:v>48.85</c:v>
                </c:pt>
                <c:pt idx="3">
                  <c:v>51.27</c:v>
                </c:pt>
                <c:pt idx="4">
                  <c:v>52.66</c:v>
                </c:pt>
              </c:numCache>
            </c:numRef>
          </c:val>
          <c:extLst>
            <c:ext xmlns:c16="http://schemas.microsoft.com/office/drawing/2014/chart" uri="{C3380CC4-5D6E-409C-BE32-E72D297353CC}">
              <c16:uniqueId val="{00000001-98F4-4FCC-AD10-A0532778C091}"/>
            </c:ext>
          </c:extLst>
        </c:ser>
        <c:dLbls>
          <c:showLegendKey val="0"/>
          <c:showVal val="0"/>
          <c:showCatName val="0"/>
          <c:showSerName val="0"/>
          <c:showPercent val="0"/>
          <c:showBubbleSize val="0"/>
        </c:dLbls>
        <c:gapWidth val="250"/>
        <c:overlap val="100"/>
        <c:axId val="156057600"/>
        <c:axId val="15605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4.22</c:v>
                </c:pt>
                <c:pt idx="1">
                  <c:v>1.75</c:v>
                </c:pt>
                <c:pt idx="2">
                  <c:v>5.74</c:v>
                </c:pt>
                <c:pt idx="3">
                  <c:v>-2.1800000000000002</c:v>
                </c:pt>
                <c:pt idx="4">
                  <c:v>1.0900000000000001</c:v>
                </c:pt>
              </c:numCache>
            </c:numRef>
          </c:val>
          <c:smooth val="0"/>
          <c:extLst>
            <c:ext xmlns:c16="http://schemas.microsoft.com/office/drawing/2014/chart" uri="{C3380CC4-5D6E-409C-BE32-E72D297353CC}">
              <c16:uniqueId val="{00000002-98F4-4FCC-AD10-A0532778C091}"/>
            </c:ext>
          </c:extLst>
        </c:ser>
        <c:dLbls>
          <c:showLegendKey val="0"/>
          <c:showVal val="0"/>
          <c:showCatName val="0"/>
          <c:showSerName val="0"/>
          <c:showPercent val="0"/>
          <c:showBubbleSize val="0"/>
        </c:dLbls>
        <c:marker val="1"/>
        <c:smooth val="0"/>
        <c:axId val="156057600"/>
        <c:axId val="156059520"/>
      </c:lineChart>
      <c:catAx>
        <c:axId val="15605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059520"/>
        <c:crosses val="autoZero"/>
        <c:auto val="1"/>
        <c:lblAlgn val="ctr"/>
        <c:lblOffset val="100"/>
        <c:tickLblSkip val="1"/>
        <c:tickMarkSkip val="1"/>
        <c:noMultiLvlLbl val="0"/>
      </c:catAx>
      <c:valAx>
        <c:axId val="15605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05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26.64</c:v>
                </c:pt>
                <c:pt idx="2">
                  <c:v>#N/A</c:v>
                </c:pt>
                <c:pt idx="3">
                  <c:v>26.81</c:v>
                </c:pt>
                <c:pt idx="4">
                  <c:v>#N/A</c:v>
                </c:pt>
                <c:pt idx="5">
                  <c:v>26.55</c:v>
                </c:pt>
                <c:pt idx="6">
                  <c:v>#N/A</c:v>
                </c:pt>
                <c:pt idx="7">
                  <c:v>26.54</c:v>
                </c:pt>
                <c:pt idx="8">
                  <c:v>0</c:v>
                </c:pt>
                <c:pt idx="9">
                  <c:v>0</c:v>
                </c:pt>
              </c:numCache>
            </c:numRef>
          </c:val>
          <c:extLst>
            <c:ext xmlns:c16="http://schemas.microsoft.com/office/drawing/2014/chart" uri="{C3380CC4-5D6E-409C-BE32-E72D297353CC}">
              <c16:uniqueId val="{00000000-0898-4555-8333-8124382266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98-4555-8333-8124382266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98-4555-8333-81243822662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98-4555-8333-81243822662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898-4555-8333-812438226620}"/>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898-4555-8333-81243822662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0.15</c:v>
                </c:pt>
                <c:pt idx="4">
                  <c:v>#N/A</c:v>
                </c:pt>
                <c:pt idx="5">
                  <c:v>0.15</c:v>
                </c:pt>
                <c:pt idx="6">
                  <c:v>#N/A</c:v>
                </c:pt>
                <c:pt idx="7">
                  <c:v>0.15</c:v>
                </c:pt>
                <c:pt idx="8">
                  <c:v>#N/A</c:v>
                </c:pt>
                <c:pt idx="9">
                  <c:v>0.18</c:v>
                </c:pt>
              </c:numCache>
            </c:numRef>
          </c:val>
          <c:extLst>
            <c:ext xmlns:c16="http://schemas.microsoft.com/office/drawing/2014/chart" uri="{C3380CC4-5D6E-409C-BE32-E72D297353CC}">
              <c16:uniqueId val="{00000006-0898-4555-8333-81243822662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0.04</c:v>
                </c:pt>
                <c:pt idx="4">
                  <c:v>#N/A</c:v>
                </c:pt>
                <c:pt idx="5">
                  <c:v>0.35</c:v>
                </c:pt>
                <c:pt idx="6">
                  <c:v>#N/A</c:v>
                </c:pt>
                <c:pt idx="7">
                  <c:v>0.53</c:v>
                </c:pt>
                <c:pt idx="8">
                  <c:v>#N/A</c:v>
                </c:pt>
                <c:pt idx="9">
                  <c:v>1.22</c:v>
                </c:pt>
              </c:numCache>
            </c:numRef>
          </c:val>
          <c:extLst>
            <c:ext xmlns:c16="http://schemas.microsoft.com/office/drawing/2014/chart" uri="{C3380CC4-5D6E-409C-BE32-E72D297353CC}">
              <c16:uniqueId val="{00000007-0898-4555-8333-81243822662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0.32</c:v>
                </c:pt>
                <c:pt idx="2">
                  <c:v>#N/A</c:v>
                </c:pt>
                <c:pt idx="3">
                  <c:v>0.33</c:v>
                </c:pt>
                <c:pt idx="4">
                  <c:v>#N/A</c:v>
                </c:pt>
                <c:pt idx="5">
                  <c:v>1.1299999999999999</c:v>
                </c:pt>
                <c:pt idx="6">
                  <c:v>#N/A</c:v>
                </c:pt>
                <c:pt idx="7">
                  <c:v>1.0900000000000001</c:v>
                </c:pt>
                <c:pt idx="8">
                  <c:v>#N/A</c:v>
                </c:pt>
                <c:pt idx="9">
                  <c:v>1.32</c:v>
                </c:pt>
              </c:numCache>
            </c:numRef>
          </c:val>
          <c:extLst>
            <c:ext xmlns:c16="http://schemas.microsoft.com/office/drawing/2014/chart" uri="{C3380CC4-5D6E-409C-BE32-E72D297353CC}">
              <c16:uniqueId val="{00000008-0898-4555-8333-8124382266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1.1399999999999999</c:v>
                </c:pt>
                <c:pt idx="2">
                  <c:v>#N/A</c:v>
                </c:pt>
                <c:pt idx="3">
                  <c:v>3.25</c:v>
                </c:pt>
                <c:pt idx="4">
                  <c:v>#N/A</c:v>
                </c:pt>
                <c:pt idx="5">
                  <c:v>6.73</c:v>
                </c:pt>
                <c:pt idx="6">
                  <c:v>#N/A</c:v>
                </c:pt>
                <c:pt idx="7">
                  <c:v>3.03</c:v>
                </c:pt>
                <c:pt idx="8">
                  <c:v>#N/A</c:v>
                </c:pt>
                <c:pt idx="9">
                  <c:v>2.54</c:v>
                </c:pt>
              </c:numCache>
            </c:numRef>
          </c:val>
          <c:extLst>
            <c:ext xmlns:c16="http://schemas.microsoft.com/office/drawing/2014/chart" uri="{C3380CC4-5D6E-409C-BE32-E72D297353CC}">
              <c16:uniqueId val="{00000009-0898-4555-8333-812438226620}"/>
            </c:ext>
          </c:extLst>
        </c:ser>
        <c:dLbls>
          <c:showLegendKey val="0"/>
          <c:showVal val="0"/>
          <c:showCatName val="0"/>
          <c:showSerName val="0"/>
          <c:showPercent val="0"/>
          <c:showBubbleSize val="0"/>
        </c:dLbls>
        <c:gapWidth val="150"/>
        <c:overlap val="100"/>
        <c:axId val="156215168"/>
        <c:axId val="156216704"/>
      </c:barChart>
      <c:catAx>
        <c:axId val="15621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216704"/>
        <c:crosses val="autoZero"/>
        <c:auto val="1"/>
        <c:lblAlgn val="ctr"/>
        <c:lblOffset val="100"/>
        <c:tickLblSkip val="1"/>
        <c:tickMarkSkip val="1"/>
        <c:noMultiLvlLbl val="0"/>
      </c:catAx>
      <c:valAx>
        <c:axId val="15621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215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407</c:v>
                </c:pt>
                <c:pt idx="5">
                  <c:v>428</c:v>
                </c:pt>
                <c:pt idx="8">
                  <c:v>408</c:v>
                </c:pt>
                <c:pt idx="11">
                  <c:v>417</c:v>
                </c:pt>
                <c:pt idx="14">
                  <c:v>413</c:v>
                </c:pt>
              </c:numCache>
            </c:numRef>
          </c:val>
          <c:extLst>
            <c:ext xmlns:c16="http://schemas.microsoft.com/office/drawing/2014/chart" uri="{C3380CC4-5D6E-409C-BE32-E72D297353CC}">
              <c16:uniqueId val="{00000000-12A5-4867-A0AD-168A418F29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A5-4867-A0AD-168A418F29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A5-4867-A0AD-168A418F29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62</c:v>
                </c:pt>
                <c:pt idx="6">
                  <c:v>23</c:v>
                </c:pt>
                <c:pt idx="9">
                  <c:v>9</c:v>
                </c:pt>
                <c:pt idx="12">
                  <c:v>2</c:v>
                </c:pt>
              </c:numCache>
            </c:numRef>
          </c:val>
          <c:extLst>
            <c:ext xmlns:c16="http://schemas.microsoft.com/office/drawing/2014/chart" uri="{C3380CC4-5D6E-409C-BE32-E72D297353CC}">
              <c16:uniqueId val="{00000003-12A5-4867-A0AD-168A418F29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105</c:v>
                </c:pt>
                <c:pt idx="3">
                  <c:v>112</c:v>
                </c:pt>
                <c:pt idx="6">
                  <c:v>115</c:v>
                </c:pt>
                <c:pt idx="9">
                  <c:v>121</c:v>
                </c:pt>
                <c:pt idx="12">
                  <c:v>127</c:v>
                </c:pt>
              </c:numCache>
            </c:numRef>
          </c:val>
          <c:extLst>
            <c:ext xmlns:c16="http://schemas.microsoft.com/office/drawing/2014/chart" uri="{C3380CC4-5D6E-409C-BE32-E72D297353CC}">
              <c16:uniqueId val="{00000004-12A5-4867-A0AD-168A418F29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A5-4867-A0AD-168A418F29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A5-4867-A0AD-168A418F29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481</c:v>
                </c:pt>
                <c:pt idx="3">
                  <c:v>464</c:v>
                </c:pt>
                <c:pt idx="6">
                  <c:v>492</c:v>
                </c:pt>
                <c:pt idx="9">
                  <c:v>463</c:v>
                </c:pt>
                <c:pt idx="12">
                  <c:v>504</c:v>
                </c:pt>
              </c:numCache>
            </c:numRef>
          </c:val>
          <c:extLst>
            <c:ext xmlns:c16="http://schemas.microsoft.com/office/drawing/2014/chart" uri="{C3380CC4-5D6E-409C-BE32-E72D297353CC}">
              <c16:uniqueId val="{00000007-12A5-4867-A0AD-168A418F2967}"/>
            </c:ext>
          </c:extLst>
        </c:ser>
        <c:dLbls>
          <c:showLegendKey val="0"/>
          <c:showVal val="0"/>
          <c:showCatName val="0"/>
          <c:showSerName val="0"/>
          <c:showPercent val="0"/>
          <c:showBubbleSize val="0"/>
        </c:dLbls>
        <c:gapWidth val="100"/>
        <c:overlap val="100"/>
        <c:axId val="116917760"/>
        <c:axId val="11691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245</c:v>
                </c:pt>
                <c:pt idx="2">
                  <c:v>#N/A</c:v>
                </c:pt>
                <c:pt idx="3">
                  <c:v>#N/A</c:v>
                </c:pt>
                <c:pt idx="4">
                  <c:v>210</c:v>
                </c:pt>
                <c:pt idx="5">
                  <c:v>#N/A</c:v>
                </c:pt>
                <c:pt idx="6">
                  <c:v>#N/A</c:v>
                </c:pt>
                <c:pt idx="7">
                  <c:v>222</c:v>
                </c:pt>
                <c:pt idx="8">
                  <c:v>#N/A</c:v>
                </c:pt>
                <c:pt idx="9">
                  <c:v>#N/A</c:v>
                </c:pt>
                <c:pt idx="10">
                  <c:v>176</c:v>
                </c:pt>
                <c:pt idx="11">
                  <c:v>#N/A</c:v>
                </c:pt>
                <c:pt idx="12">
                  <c:v>#N/A</c:v>
                </c:pt>
                <c:pt idx="13">
                  <c:v>220</c:v>
                </c:pt>
                <c:pt idx="14">
                  <c:v>#N/A</c:v>
                </c:pt>
              </c:numCache>
            </c:numRef>
          </c:val>
          <c:smooth val="0"/>
          <c:extLst>
            <c:ext xmlns:c16="http://schemas.microsoft.com/office/drawing/2014/chart" uri="{C3380CC4-5D6E-409C-BE32-E72D297353CC}">
              <c16:uniqueId val="{00000008-12A5-4867-A0AD-168A418F2967}"/>
            </c:ext>
          </c:extLst>
        </c:ser>
        <c:dLbls>
          <c:showLegendKey val="0"/>
          <c:showVal val="0"/>
          <c:showCatName val="0"/>
          <c:showSerName val="0"/>
          <c:showPercent val="0"/>
          <c:showBubbleSize val="0"/>
        </c:dLbls>
        <c:marker val="1"/>
        <c:smooth val="0"/>
        <c:axId val="116917760"/>
        <c:axId val="116919680"/>
      </c:lineChart>
      <c:catAx>
        <c:axId val="1169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19680"/>
        <c:crosses val="autoZero"/>
        <c:auto val="1"/>
        <c:lblAlgn val="ctr"/>
        <c:lblOffset val="100"/>
        <c:tickLblSkip val="1"/>
        <c:tickMarkSkip val="1"/>
        <c:noMultiLvlLbl val="0"/>
      </c:catAx>
      <c:valAx>
        <c:axId val="11691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1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4993</c:v>
                </c:pt>
                <c:pt idx="5">
                  <c:v>4922</c:v>
                </c:pt>
                <c:pt idx="8">
                  <c:v>4958</c:v>
                </c:pt>
                <c:pt idx="11">
                  <c:v>4889</c:v>
                </c:pt>
                <c:pt idx="14">
                  <c:v>4773</c:v>
                </c:pt>
              </c:numCache>
            </c:numRef>
          </c:val>
          <c:extLst>
            <c:ext xmlns:c16="http://schemas.microsoft.com/office/drawing/2014/chart" uri="{C3380CC4-5D6E-409C-BE32-E72D297353CC}">
              <c16:uniqueId val="{00000000-6EDA-4B7E-972B-6BB439D310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EDA-4B7E-972B-6BB439D310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2873</c:v>
                </c:pt>
                <c:pt idx="5">
                  <c:v>3007</c:v>
                </c:pt>
                <c:pt idx="8">
                  <c:v>3207</c:v>
                </c:pt>
                <c:pt idx="11">
                  <c:v>3323</c:v>
                </c:pt>
                <c:pt idx="14">
                  <c:v>3423</c:v>
                </c:pt>
              </c:numCache>
            </c:numRef>
          </c:val>
          <c:extLst>
            <c:ext xmlns:c16="http://schemas.microsoft.com/office/drawing/2014/chart" uri="{C3380CC4-5D6E-409C-BE32-E72D297353CC}">
              <c16:uniqueId val="{00000002-6EDA-4B7E-972B-6BB439D310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DA-4B7E-972B-6BB439D310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DA-4B7E-972B-6BB439D310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DA-4B7E-972B-6BB439D310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1005</c:v>
                </c:pt>
                <c:pt idx="3">
                  <c:v>977</c:v>
                </c:pt>
                <c:pt idx="6">
                  <c:v>991</c:v>
                </c:pt>
                <c:pt idx="9">
                  <c:v>1000</c:v>
                </c:pt>
                <c:pt idx="12">
                  <c:v>994</c:v>
                </c:pt>
              </c:numCache>
            </c:numRef>
          </c:val>
          <c:extLst>
            <c:ext xmlns:c16="http://schemas.microsoft.com/office/drawing/2014/chart" uri="{C3380CC4-5D6E-409C-BE32-E72D297353CC}">
              <c16:uniqueId val="{00000006-6EDA-4B7E-972B-6BB439D310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96</c:v>
                </c:pt>
                <c:pt idx="3">
                  <c:v>36</c:v>
                </c:pt>
                <c:pt idx="6">
                  <c:v>14</c:v>
                </c:pt>
                <c:pt idx="9">
                  <c:v>4</c:v>
                </c:pt>
                <c:pt idx="12">
                  <c:v>3</c:v>
                </c:pt>
              </c:numCache>
            </c:numRef>
          </c:val>
          <c:extLst>
            <c:ext xmlns:c16="http://schemas.microsoft.com/office/drawing/2014/chart" uri="{C3380CC4-5D6E-409C-BE32-E72D297353CC}">
              <c16:uniqueId val="{00000007-6EDA-4B7E-972B-6BB439D310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1277</c:v>
                </c:pt>
                <c:pt idx="3">
                  <c:v>1248</c:v>
                </c:pt>
                <c:pt idx="6">
                  <c:v>1210</c:v>
                </c:pt>
                <c:pt idx="9">
                  <c:v>1194</c:v>
                </c:pt>
                <c:pt idx="12">
                  <c:v>1166</c:v>
                </c:pt>
              </c:numCache>
            </c:numRef>
          </c:val>
          <c:extLst>
            <c:ext xmlns:c16="http://schemas.microsoft.com/office/drawing/2014/chart" uri="{C3380CC4-5D6E-409C-BE32-E72D297353CC}">
              <c16:uniqueId val="{00000008-6EDA-4B7E-972B-6BB439D310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DA-4B7E-972B-6BB439D310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4829</c:v>
                </c:pt>
                <c:pt idx="3">
                  <c:v>4717</c:v>
                </c:pt>
                <c:pt idx="6">
                  <c:v>4728</c:v>
                </c:pt>
                <c:pt idx="9">
                  <c:v>4619</c:v>
                </c:pt>
                <c:pt idx="12">
                  <c:v>4538</c:v>
                </c:pt>
              </c:numCache>
            </c:numRef>
          </c:val>
          <c:extLst>
            <c:ext xmlns:c16="http://schemas.microsoft.com/office/drawing/2014/chart" uri="{C3380CC4-5D6E-409C-BE32-E72D297353CC}">
              <c16:uniqueId val="{0000000A-6EDA-4B7E-972B-6BB439D3108D}"/>
            </c:ext>
          </c:extLst>
        </c:ser>
        <c:dLbls>
          <c:showLegendKey val="0"/>
          <c:showVal val="0"/>
          <c:showCatName val="0"/>
          <c:showSerName val="0"/>
          <c:showPercent val="0"/>
          <c:showBubbleSize val="0"/>
        </c:dLbls>
        <c:gapWidth val="100"/>
        <c:overlap val="100"/>
        <c:axId val="159075328"/>
        <c:axId val="159085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DA-4B7E-972B-6BB439D3108D}"/>
            </c:ext>
          </c:extLst>
        </c:ser>
        <c:dLbls>
          <c:showLegendKey val="0"/>
          <c:showVal val="0"/>
          <c:showCatName val="0"/>
          <c:showSerName val="0"/>
          <c:showPercent val="0"/>
          <c:showBubbleSize val="0"/>
        </c:dLbls>
        <c:marker val="1"/>
        <c:smooth val="0"/>
        <c:axId val="159075328"/>
        <c:axId val="159085696"/>
      </c:lineChart>
      <c:catAx>
        <c:axId val="15907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085696"/>
        <c:crosses val="autoZero"/>
        <c:auto val="1"/>
        <c:lblAlgn val="ctr"/>
        <c:lblOffset val="100"/>
        <c:tickLblSkip val="1"/>
        <c:tickMarkSkip val="1"/>
        <c:noMultiLvlLbl val="0"/>
      </c:catAx>
      <c:valAx>
        <c:axId val="15908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7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1573</c:v>
                </c:pt>
                <c:pt idx="1">
                  <c:v>1625</c:v>
                </c:pt>
                <c:pt idx="2">
                  <c:v>1675</c:v>
                </c:pt>
              </c:numCache>
            </c:numRef>
          </c:val>
          <c:extLst>
            <c:ext xmlns:c16="http://schemas.microsoft.com/office/drawing/2014/chart" uri="{C3380CC4-5D6E-409C-BE32-E72D297353CC}">
              <c16:uniqueId val="{00000000-D7BE-4EC7-BFC1-78CD7C765A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D7BE-4EC7-BFC1-78CD7C765A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1470</c:v>
                </c:pt>
                <c:pt idx="1">
                  <c:v>1509</c:v>
                </c:pt>
                <c:pt idx="2">
                  <c:v>1515</c:v>
                </c:pt>
              </c:numCache>
            </c:numRef>
          </c:val>
          <c:extLst>
            <c:ext xmlns:c16="http://schemas.microsoft.com/office/drawing/2014/chart" uri="{C3380CC4-5D6E-409C-BE32-E72D297353CC}">
              <c16:uniqueId val="{00000002-D7BE-4EC7-BFC1-78CD7C765AB7}"/>
            </c:ext>
          </c:extLst>
        </c:ser>
        <c:dLbls>
          <c:showLegendKey val="0"/>
          <c:showVal val="0"/>
          <c:showCatName val="0"/>
          <c:showSerName val="0"/>
          <c:showPercent val="0"/>
          <c:showBubbleSize val="0"/>
        </c:dLbls>
        <c:gapWidth val="120"/>
        <c:overlap val="100"/>
        <c:axId val="159290112"/>
        <c:axId val="159291648"/>
      </c:barChart>
      <c:catAx>
        <c:axId val="15929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291648"/>
        <c:crosses val="autoZero"/>
        <c:auto val="1"/>
        <c:lblAlgn val="ctr"/>
        <c:lblOffset val="100"/>
        <c:tickLblSkip val="1"/>
        <c:tickMarkSkip val="1"/>
        <c:noMultiLvlLbl val="0"/>
      </c:catAx>
      <c:valAx>
        <c:axId val="159291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29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{9909D4BB-39A2-437A-8EAD-4ACDBBF1D4E5}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636-4B4A-A812-A7C0C321A4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{25BCF911-85AB-4DDC-BE0D-21A422E5ABC3}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36-4B4A-A812-A7C0C321A4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{AFAD0A1E-6821-432D-8D40-E4D22962254E}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36-4B4A-A812-A7C0C321A4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{B67859AE-9B81-422A-B1F3-CBEBDB86FDBD}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36-4B4A-A812-A7C0C321A4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{72E00713-E9E1-4D81-84B6-0B03AB230832}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36-4B4A-A812-A7C0C321A40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{4379BA97-EC8C-45A5-96AF-10D6794827DA}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636-4B4A-A812-A7C0C321A40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{E1633134-5FCA-4100-AB61-B143CB6509CA}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636-4B4A-A812-A7C0C321A40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{7BBA529C-431A-415B-B7A4-07DDB9E7D7EB}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636-4B4A-A812-A7C0C321A40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{065329FC-E297-460D-B7B9-9EDF059FFE60}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636-4B4A-A812-A7C0C321A4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57.5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636-4B4A-A812-A7C0C321A4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{8279364B-0E27-4022-9201-716DCA84FACF}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636-4B4A-A812-A7C0C321A4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{D3060B17-5F4E-4A0E-B98F-FD65956AD599}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36-4B4A-A812-A7C0C321A4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{6E1BBEC1-F6EC-49C9-8507-091D9B186A17}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36-4B4A-A812-A7C0C321A4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{5BC6EAE3-9BAD-49B1-83C3-79996802EFD2}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36-4B4A-A812-A7C0C321A4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{BC9CCDF0-BD09-4671-A7D1-F0A8D8BC3F87}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36-4B4A-A812-A7C0C321A40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{38EB9DDC-AEE8-419F-976F-DDD902ECDF1C}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636-4B4A-A812-A7C0C321A40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{5D5FDC11-E61B-4CC0-984F-7B80CC0178B7}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636-4B4A-A812-A7C0C321A40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{1616BD68-C4A6-451B-9191-EBB2E68CEACC}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636-4B4A-A812-A7C0C321A40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{18CDA3BC-5AB6-4120-9449-A42C736BC0B4}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636-4B4A-A812-A7C0C321A4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c:ext xmlns:c16="http://schemas.microsoft.com/office/drawing/2014/chart" uri="{C3380CC4-5D6E-409C-BE32-E72D297353CC}">
              <c16:uniqueId val="{00000013-A636-4B4A-A812-A7C0C321A40E}"/>
            </c:ext>
          </c:extLst>
        </c:ser>
        <c:dLbls>
          <c:showLegendKey val="0"/>
          <c:showVal val="1"/>
          <c:showCatName val="0"/>
          <c:showSerName val="0"/>
          <c:showPercent val="0"/>
          <c:showBubbleSize val="0"/>
        </c:dLbls>
        <c:axId val="176903680"/>
        <c:axId val="176922624"/>
      </c:scatterChart>
      <c:valAx>
        <c:axId val="176903680"/>
        <c:scaling>
          <c:orientation val="minMax"/>
          <c:max val="53.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922624"/>
        <c:crosses val="autoZero"/>
        <c:crossBetween val="midCat"/>
      </c:valAx>
      <c:valAx>
        <c:axId val="176922624"/>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90368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{B9B93659-32DB-404C-A0C2-626E1C390521}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CD6-4AC8-A65E-EBD29609D2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{7ED6B7E0-32D2-4B19-AC8C-ACC76DC6719B}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D6-4AC8-A65E-EBD29609D2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{5531BC6B-804E-4AC1-8CCA-989E2E4B583D}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D6-4AC8-A65E-EBD29609D2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{5B65F689-338A-4352-9270-C3A14F3A3625}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D6-4AC8-A65E-EBD29609D2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{64D99B8F-EFFA-4335-B4FF-218829E1D3F6}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D6-4AC8-A65E-EBD29609D2B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{F981ECE9-86FF-48F8-8DD2-8D9CC606F6CF}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CD6-4AC8-A65E-EBD29609D2B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{6AFD84A2-80E9-4BCD-9D0E-DE0C5EAA76AA}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CD6-4AC8-A65E-EBD29609D2B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{520F1B51-896D-4FB8-9F83-667F58586AFF}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CD6-4AC8-A65E-EBD29609D2B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{8FD3DA9D-B765-4F69-AD93-116E2A69A54A}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CD6-4AC8-A65E-EBD29609D2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8.6999999999999993</c:v>
                </c:pt>
                <c:pt idx="16">
                  <c:v>8.1999999999999993</c:v>
                </c:pt>
                <c:pt idx="24">
                  <c:v>7.3</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CD6-4AC8-A65E-EBD29609D2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{2F4ADC34-4791-420B-9A03-12506196B374}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CD6-4AC8-A65E-EBD29609D2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{376DBFEE-EBBE-4E91-9BA1-980EF3AD7664}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D6-4AC8-A65E-EBD29609D2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{6269E34B-7510-4923-BDC4-B574650AB449}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D6-4AC8-A65E-EBD29609D2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{BAF75866-569F-4478-B2E0-8BC9A8276488}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D6-4AC8-A65E-EBD29609D2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{D0D42A2B-965C-4E16-9794-843AD945F036}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D6-4AC8-A65E-EBD29609D2B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{38D56118-3C0B-4771-85F9-D0D40B8A20FF}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CD6-4AC8-A65E-EBD29609D2B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{113255CF-A66F-426E-A3A1-6EA7CFA8D2DF}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CD6-4AC8-A65E-EBD29609D2B8}"/>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{751954C5-5809-4635-8CDE-7A871E1BC8EA}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CD6-4AC8-A65E-EBD29609D2B8}"/>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{AD711D23-1963-49DF-8105-42F52E0A295A}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CD6-4AC8-A65E-EBD29609D2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4CD6-4AC8-A65E-EBD29609D2B8}"/>
            </c:ext>
          </c:extLst>
        </c:ser>
        <c:dLbls>
          <c:showLegendKey val="0"/>
          <c:showVal val="1"/>
          <c:showCatName val="0"/>
          <c:showSerName val="0"/>
          <c:showPercent val="0"/>
          <c:showBubbleSize val="0"/>
        </c:dLbls>
        <c:axId val="47200128"/>
        <c:axId val="47206400"/>
      </c:scatterChart>
      <c:valAx>
        <c:axId val="47200128"/>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06400"/>
        <c:crosses val="autoZero"/>
        <c:crossBetween val="midCat"/>
      </c:valAx>
      <c:valAx>
        <c:axId val="4720640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20012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年度の実質公債費比率は、早期健全化基準（</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％）を下回る</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7.4</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％で、前年度から</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比率の分母となる標準財政規模が</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3,180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百万円）となったものの、分子となる一般会計の元利償還金が前年度比</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増加したことなどによる。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予定される公共施設の老朽化対策をはじめ、新たな建設事業等にかかる地方債の需要については、交付税算入のある事業債を活用できるよう事業計画を策定し、下水道事業の経営基盤強化とともに、引き続き実質公債費比率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年度の将来負担比率は、昨年度に引き続き生じておらず、早期健全化基準（</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％）を下回っている。地方債現在高</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81</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や充当可能基金が</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増加したことが、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将来負担比率の分子の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改善につながったと考えられる。今後、下水道事業に係る公営企業債等繰入見込額（</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1,166</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ついては、過年度発行分の償還が進み減少傾向にあるものの、公共施設の老朽化対策として、新たに需要が見込まれる一般会計の建設事業等における地方債の発行については、基準財政需要額算入のある事業債を優先的に、また退職手当の負担については、退職手当基金を計画的に利活用することにより、将来の負担に備えた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これまでの行政改革の推進により、投資的経費をはじめとした歳出全体の抑制に努めてきたことや、歳入においては、税収が減少傾向にあ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ったものの、消費税増税に伴う地方消費税交付金の増や普通交付税の算定見直しによる増加などにより、歳入総額が膨らんだ結果、一定額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の剰余金が発生したことから、積立を行うことができた。また、特定目的基金については、計画的な処分を行っているものの、平成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から本町の水道事業が、大阪広域水道企業団へ経営統合が行われ、その前年度に職員の退職手当の整理を行ったことで増加している。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今後、少子高齢化等に伴う町税の減少により、歳入総額の増額が見込まれない中で、歳出においては、社会保障関係経費の増加や施設の老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朽化対策経費の増加が懸念されるところである。このような状況を踏まえると、これまでは剰余金の積立がある程度可能であったが、今後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は取崩し型へと転換する時期に来ていると考えられる。そのため、限りある財源を計画的に有効活用していく必要がある。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・特定目的基金のうち、公共施設整備基金が大きな割合を占めており、本町では、生涯学習施設等整備（複合施設）に多額の費用を要する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ことから、その費用に充当するため、また、既存施設の老朽化対策のため、積立てを行ってきた。平成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年度から複数年かけて生涯学習</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施設等の整備が開始されることから、順次充当財源として取り崩す予定である。また、既存施設の老朽化対策経費にも計画的に取崩し、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充当していく予定である。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・太子まちづくり「夢」基金については、個性的・魅力的なまちづくりの推進、豊かな発想を育み「夢」の膨らむソフト事業の展開に充て</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るため設置しており、基金にも限りがあることから、現在では、教育振興事業（英語検定試験検定料補助金、中学生国際交流事業）に</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充当している。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百万円増と大幅に増加している。これは、平成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年度から水道事業が大阪広域水道企業団へ経営統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合されたことから本町職員の退職手当に係る水道事業負担分を積み立てたことによる。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・環境衛生等基金は、平成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百万円減となっている。これは、平成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年度太子分署小型水槽付ポンプ車整備費用に充当した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大きな割合を占める公共施設整備基金については、生涯学習施設等整備に向けかなりの規模の取崩しを見込むとともに、その他既存施設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の老朽化対策についても、かなりの経費が見込まれることから今後大幅に減少していく見込みである。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退職手当についても、平成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年度にまとまった退職者が見込まれ、財政を圧迫することから、一定規模の基金の取崩しによる対応を検討</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このようことから、今後基金総額としては、減少していく見込みである。そのため、限りある財源であることから、計画的に有効活用し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ていく必要がある。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これまでの行政改革の推進により、投資的経費をはじめとした歳出全体の抑制に努めてきたことや、歳入においては、税収が減少傾向にあ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ったものの、消費税増税に伴う地方消費税交付金の増や普通交付税の算定見直しによる増加などにより、歳入総額が膨らんだ結果、一定額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の剰余金が発生したことから、積立を行うことができた。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今後、少子高齢化等に伴う町税の減少により、歳入総額の増額が見込まれない中で、歳出においては、社会保障関係経費の増加や施設の老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朽化対策経費の増加が懸念されるところである。このような状況を踏まえると、これまでは剰余金の積立がある程度可能であったが、今後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は取崩し型へと転換する時期に来ていると考えられる。そのため、限りある財源を計画的に有効活用していく必要がある。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定期預金の利息のみの積立となっている。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現状、繰り上げ償還等の予定がないことから、利息のみの積立となっている。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上回っている状況である。比率としてみると、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耐用年数の半分を超えていることから、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り、今後財政状況を勘案した計画的な施設老朽化対策が必要である。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年度の本町団体値等は表示されていない。</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8"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161018</xdr:rowOff>
    </xdr:from>
    <xdr:to>
      <xdr:col>19</xdr:col>
      <xdr:colOff>187325</xdr:colOff>
      <xdr:row>30</xdr:row>
      <xdr:rowOff>91168</xdr:rowOff>
    </xdr:to>
    <xdr:sp macro="" textlink="">
      <xdr:nvSpPr>
        <xdr:cNvPr id="87" name="楕円 86"/>
        <xdr:cNvSpPr/>
      </xdr:nvSpPr>
      <xdr:spPr>
        <a:xfrm>
          <a:off x="4000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8" name="楕円 87"/>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40368</xdr:rowOff>
    </xdr:from>
    <xdr:to>
      <xdr:col>19</xdr:col>
      <xdr:colOff>136525</xdr:colOff>
      <xdr:row>30</xdr:row>
      <xdr:rowOff>58874</xdr:rowOff>
    </xdr:to>
    <xdr:cxnSp macro="">
      <xdr:nvCxnSpPr>
        <xdr:cNvPr id="89" name="直線コネクタ 88"/>
        <xdr:cNvCxnSpPr/>
      </xdr:nvCxnSpPr>
      <xdr:spPr>
        <a:xfrm flipV="1">
          <a:off x="3289300" y="595539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90"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1"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107695</xdr:rowOff>
    </xdr:from>
    <xdr:ext cx="405111" cy="259045"/>
    <xdr:sp macro="" textlink="">
      <xdr:nvSpPr>
        <xdr:cNvPr id="92" name="n_1mainValue有形固定資産減価償却率"/>
        <xdr:cNvSpPr txBox="1"/>
      </xdr:nvSpPr>
      <xdr:spPr>
        <a:xfrm>
          <a:off x="38360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126201</xdr:rowOff>
    </xdr:from>
    <xdr:ext cx="405111" cy="259045"/>
    <xdr:sp macro="" textlink="">
      <xdr:nvSpPr>
        <xdr:cNvPr id="93" name="n_2mainValue有形固定資産減価償却率"/>
        <xdr:cNvSpPr txBox="1"/>
      </xdr:nvSpPr>
      <xdr:spPr>
        <a:xfrm>
          <a:off x="3086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年と全国平均及び大阪府平均を下回っている状況である。しかしながら、税収等の経常的な収入については、今後大幅な増収が見込めないことから、地方債の償還を考慮した計画的な事業計画に努めていく。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34" name="楕円 133"/>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340478" cy="259045"/>
    <xdr:sp macro="" textlink="">
      <xdr:nvSpPr>
        <xdr:cNvPr id="135" name="債務償還可能年数該当値テキスト"/>
        <xdr:cNvSpPr txBox="1"/>
      </xdr:nvSpPr>
      <xdr:spPr>
        <a:xfrm>
          <a:off x="14846300" y="6140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0" name="楕円 69"/>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635</xdr:rowOff>
    </xdr:from>
    <xdr:to>
      <xdr:col>15</xdr:col>
      <xdr:colOff>101600</xdr:colOff>
      <xdr:row>39</xdr:row>
      <xdr:rowOff>102235</xdr:rowOff>
    </xdr:to>
    <xdr:sp macro="" textlink="">
      <xdr:nvSpPr>
        <xdr:cNvPr id="71" name="楕円 70"/>
        <xdr:cNvSpPr/>
      </xdr:nvSpPr>
      <xdr:spPr>
        <a:xfrm>
          <a:off x="2857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51435</xdr:rowOff>
    </xdr:to>
    <xdr:cxnSp macro="">
      <xdr:nvCxnSpPr>
        <xdr:cNvPr id="72" name="直線コネクタ 71"/>
        <xdr:cNvCxnSpPr/>
      </xdr:nvCxnSpPr>
      <xdr:spPr>
        <a:xfrm flipV="1">
          <a:off x="2908300" y="6701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3"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4"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75"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93362</xdr:rowOff>
    </xdr:from>
    <xdr:ext cx="405111" cy="259045"/>
    <xdr:sp macro="" textlink="">
      <xdr:nvSpPr>
        <xdr:cNvPr id="76" name="n_2mainValue【道路】&#10;有形固定資産減価償却率"/>
        <xdr:cNvSpPr txBox="1"/>
      </xdr:nvSpPr>
      <xdr:spPr>
        <a:xfrm>
          <a:off x="27057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34348</xdr:rowOff>
    </xdr:from>
    <xdr:to>
      <xdr:col>50</xdr:col>
      <xdr:colOff>165100</xdr:colOff>
      <xdr:row>41</xdr:row>
      <xdr:rowOff>135948</xdr:rowOff>
    </xdr:to>
    <xdr:sp macro="" textlink="">
      <xdr:nvSpPr>
        <xdr:cNvPr id="116" name="楕円 115"/>
        <xdr:cNvSpPr/>
      </xdr:nvSpPr>
      <xdr:spPr>
        <a:xfrm>
          <a:off x="9588500" y="70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35883</xdr:rowOff>
    </xdr:from>
    <xdr:to>
      <xdr:col>46</xdr:col>
      <xdr:colOff>38100</xdr:colOff>
      <xdr:row>41</xdr:row>
      <xdr:rowOff>137483</xdr:rowOff>
    </xdr:to>
    <xdr:sp macro="" textlink="">
      <xdr:nvSpPr>
        <xdr:cNvPr id="117" name="楕円 116"/>
        <xdr:cNvSpPr/>
      </xdr:nvSpPr>
      <xdr:spPr>
        <a:xfrm>
          <a:off x="8699500" y="70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85148</xdr:rowOff>
    </xdr:from>
    <xdr:to>
      <xdr:col>50</xdr:col>
      <xdr:colOff>114300</xdr:colOff>
      <xdr:row>41</xdr:row>
      <xdr:rowOff>86683</xdr:rowOff>
    </xdr:to>
    <xdr:cxnSp macro="">
      <xdr:nvCxnSpPr>
        <xdr:cNvPr id="118" name="直線コネクタ 117"/>
        <xdr:cNvCxnSpPr/>
      </xdr:nvCxnSpPr>
      <xdr:spPr>
        <a:xfrm flipV="1">
          <a:off x="8750300" y="711459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0"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127075</xdr:rowOff>
    </xdr:from>
    <xdr:ext cx="469744" cy="259045"/>
    <xdr:sp macro="" textlink="">
      <xdr:nvSpPr>
        <xdr:cNvPr id="121" name="n_1mainValue【道路】&#10;一人当たり延長"/>
        <xdr:cNvSpPr txBox="1"/>
      </xdr:nvSpPr>
      <xdr:spPr>
        <a:xfrm>
          <a:off x="9391727" y="715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128610</xdr:rowOff>
    </xdr:from>
    <xdr:ext cx="469744" cy="259045"/>
    <xdr:sp macro="" textlink="">
      <xdr:nvSpPr>
        <xdr:cNvPr id="122" name="n_2mainValue【道路】&#10;一人当たり延長"/>
        <xdr:cNvSpPr txBox="1"/>
      </xdr:nvSpPr>
      <xdr:spPr>
        <a:xfrm>
          <a:off x="8515427" y="71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93980</xdr:rowOff>
    </xdr:from>
    <xdr:to>
      <xdr:col>20</xdr:col>
      <xdr:colOff>38100</xdr:colOff>
      <xdr:row>59</xdr:row>
      <xdr:rowOff>24130</xdr:rowOff>
    </xdr:to>
    <xdr:sp macro="" textlink="">
      <xdr:nvSpPr>
        <xdr:cNvPr id="160" name="楕円 159"/>
        <xdr:cNvSpPr/>
      </xdr:nvSpPr>
      <xdr:spPr>
        <a:xfrm>
          <a:off x="3746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122555</xdr:rowOff>
    </xdr:from>
    <xdr:to>
      <xdr:col>15</xdr:col>
      <xdr:colOff>101600</xdr:colOff>
      <xdr:row>59</xdr:row>
      <xdr:rowOff>52705</xdr:rowOff>
    </xdr:to>
    <xdr:sp macro="" textlink="">
      <xdr:nvSpPr>
        <xdr:cNvPr id="161" name="楕円 160"/>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1905</xdr:rowOff>
    </xdr:to>
    <xdr:cxnSp macro="">
      <xdr:nvCxnSpPr>
        <xdr:cNvPr id="162" name="直線コネクタ 161"/>
        <xdr:cNvCxnSpPr/>
      </xdr:nvCxnSpPr>
      <xdr:spPr>
        <a:xfrm flipV="1">
          <a:off x="2908300" y="10088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3" name="n_1aveValue【橋りょう・トンネ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64"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15257</xdr:rowOff>
    </xdr:from>
    <xdr:ext cx="405111" cy="259045"/>
    <xdr:sp macro="" textlink="">
      <xdr:nvSpPr>
        <xdr:cNvPr id="165" name="n_1mainValue【橋りょう・トンネル】&#10;有形固定資産減価償却率"/>
        <xdr:cNvSpPr txBox="1"/>
      </xdr:nvSpPr>
      <xdr:spPr>
        <a:xfrm>
          <a:off x="358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69232</xdr:rowOff>
    </xdr:from>
    <xdr:ext cx="405111" cy="259045"/>
    <xdr:sp macro="" textlink="">
      <xdr:nvSpPr>
        <xdr:cNvPr id="166" name="n_2mainValue【橋りょう・トンネル】&#10;有形固定資産減価償却率"/>
        <xdr:cNvSpPr txBox="1"/>
      </xdr:nvSpPr>
      <xdr:spPr>
        <a:xfrm>
          <a:off x="2705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17081</xdr:rowOff>
    </xdr:from>
    <xdr:to>
      <xdr:col>50</xdr:col>
      <xdr:colOff>165100</xdr:colOff>
      <xdr:row>63</xdr:row>
      <xdr:rowOff>118681</xdr:rowOff>
    </xdr:to>
    <xdr:sp macro="" textlink="">
      <xdr:nvSpPr>
        <xdr:cNvPr id="204" name="楕円 203"/>
        <xdr:cNvSpPr/>
      </xdr:nvSpPr>
      <xdr:spPr>
        <a:xfrm>
          <a:off x="9588500" y="108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19533</xdr:rowOff>
    </xdr:from>
    <xdr:to>
      <xdr:col>46</xdr:col>
      <xdr:colOff>38100</xdr:colOff>
      <xdr:row>63</xdr:row>
      <xdr:rowOff>121133</xdr:rowOff>
    </xdr:to>
    <xdr:sp macro="" textlink="">
      <xdr:nvSpPr>
        <xdr:cNvPr id="205" name="楕円 204"/>
        <xdr:cNvSpPr/>
      </xdr:nvSpPr>
      <xdr:spPr>
        <a:xfrm>
          <a:off x="8699500" y="108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67881</xdr:rowOff>
    </xdr:from>
    <xdr:to>
      <xdr:col>50</xdr:col>
      <xdr:colOff>114300</xdr:colOff>
      <xdr:row>63</xdr:row>
      <xdr:rowOff>70333</xdr:rowOff>
    </xdr:to>
    <xdr:cxnSp macro="">
      <xdr:nvCxnSpPr>
        <xdr:cNvPr id="206" name="直線コネクタ 205"/>
        <xdr:cNvCxnSpPr/>
      </xdr:nvCxnSpPr>
      <xdr:spPr>
        <a:xfrm flipV="1">
          <a:off x="8750300" y="10869231"/>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8"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109808</xdr:rowOff>
    </xdr:from>
    <xdr:ext cx="534377" cy="259045"/>
    <xdr:sp macro="" textlink="">
      <xdr:nvSpPr>
        <xdr:cNvPr id="209" name="n_1mainValue【橋りょう・トンネル】&#10;一人当たり有形固定資産（償却資産）額"/>
        <xdr:cNvSpPr txBox="1"/>
      </xdr:nvSpPr>
      <xdr:spPr>
        <a:xfrm>
          <a:off x="9359411" y="1091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112260</xdr:rowOff>
    </xdr:from>
    <xdr:ext cx="534377" cy="259045"/>
    <xdr:sp macro="" textlink="">
      <xdr:nvSpPr>
        <xdr:cNvPr id="210" name="n_2mainValue【橋りょう・トンネル】&#10;一人当たり有形固定資産（償却資産）額"/>
        <xdr:cNvSpPr txBox="1"/>
      </xdr:nvSpPr>
      <xdr:spPr>
        <a:xfrm>
          <a:off x="8483111" y="1091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3" name="テキスト ボックス 2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4" name="直線コネクタ 2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5" name="テキスト ボックス 2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6" name="直線コネクタ 2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7" name="テキスト ボックス 2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8" name="直線コネクタ 2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9" name="テキスト ボックス 2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0" name="直線コネクタ 2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1" name="テキスト ボックス 2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2" name="直線コネクタ 2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3" name="テキスト ボックス 2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4" name="直線コネクタ 2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5" name="テキスト ボックス 2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267" name="直線コネクタ 26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26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269" name="直線コネクタ 26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7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71" name="直線コネクタ 27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27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273" name="フローチャート: 判断 27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274" name="フローチャート: 判断 27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275" name="フローチャート: 判断 274"/>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6" name="テキスト ボックス 2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281" name="楕円 280"/>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282" name="楕円 281"/>
        <xdr:cNvSpPr/>
      </xdr:nvSpPr>
      <xdr:spPr>
        <a:xfrm>
          <a:off x="1454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49530</xdr:rowOff>
    </xdr:to>
    <xdr:cxnSp macro="">
      <xdr:nvCxnSpPr>
        <xdr:cNvPr id="283" name="直線コネクタ 282"/>
        <xdr:cNvCxnSpPr/>
      </xdr:nvCxnSpPr>
      <xdr:spPr>
        <a:xfrm flipV="1">
          <a:off x="14592300" y="651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284"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285"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71137</xdr:rowOff>
    </xdr:from>
    <xdr:ext cx="405111" cy="259045"/>
    <xdr:sp macro="" textlink="">
      <xdr:nvSpPr>
        <xdr:cNvPr id="286" name="n_1mainValue【認定こども園・幼稚園・保育所】&#10;有形固定資産減価償却率"/>
        <xdr:cNvSpPr txBox="1"/>
      </xdr:nvSpPr>
      <xdr:spPr>
        <a:xfrm>
          <a:off x="15266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116857</xdr:rowOff>
    </xdr:from>
    <xdr:ext cx="405111" cy="259045"/>
    <xdr:sp macro="" textlink="">
      <xdr:nvSpPr>
        <xdr:cNvPr id="287" name="n_2mainValue【認定こども園・幼稚園・保育所】&#10;有形固定資産減価償却率"/>
        <xdr:cNvSpPr txBox="1"/>
      </xdr:nvSpPr>
      <xdr:spPr>
        <a:xfrm>
          <a:off x="14389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8" name="正方形/長方形 2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9" name="正方形/長方形 2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0" name="正方形/長方形 2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1" name="正方形/長方形 2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2" name="正方形/長方形 2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3" name="正方形/長方形 2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4" name="正方形/長方形 2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5" name="正方形/長方形 2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6" name="テキスト ボックス 2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7" name="直線コネクタ 2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8" name="直線コネクタ 2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99" name="テキスト ボックス 2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00" name="直線コネクタ 2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01" name="テキスト ボックス 3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2" name="直線コネクタ 3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03" name="テキスト ボックス 3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4" name="直線コネクタ 3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05" name="テキスト ボックス 3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6" name="直線コネクタ 3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07" name="テキスト ボックス 3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09" name="テキスト ボックス 3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311" name="直線コネクタ 310"/>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312"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313" name="直線コネクタ 312"/>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14"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15" name="直線コネクタ 314"/>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316" name="【認定こども園・幼稚園・保育所】&#10;一人当たり面積平均値テキスト"/>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317" name="フローチャート: 判断 316"/>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318" name="フローチャート: 判断 317"/>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319" name="フローチャート: 判断 318"/>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325" name="楕円 32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95885</xdr:rowOff>
    </xdr:from>
    <xdr:to>
      <xdr:col>107</xdr:col>
      <xdr:colOff>101600</xdr:colOff>
      <xdr:row>41</xdr:row>
      <xdr:rowOff>26035</xdr:rowOff>
    </xdr:to>
    <xdr:sp macro="" textlink="">
      <xdr:nvSpPr>
        <xdr:cNvPr id="326" name="楕円 325"/>
        <xdr:cNvSpPr/>
      </xdr:nvSpPr>
      <xdr:spPr>
        <a:xfrm>
          <a:off x="20383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146685</xdr:rowOff>
    </xdr:to>
    <xdr:cxnSp macro="">
      <xdr:nvCxnSpPr>
        <xdr:cNvPr id="327" name="直線コネクタ 326"/>
        <xdr:cNvCxnSpPr/>
      </xdr:nvCxnSpPr>
      <xdr:spPr>
        <a:xfrm flipV="1">
          <a:off x="20434300" y="70027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328"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329"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30"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17162</xdr:rowOff>
    </xdr:from>
    <xdr:ext cx="469744" cy="259045"/>
    <xdr:sp macro="" textlink="">
      <xdr:nvSpPr>
        <xdr:cNvPr id="331" name="n_2mainValue【認定こども園・幼稚園・保育所】&#10;一人当たり面積"/>
        <xdr:cNvSpPr txBox="1"/>
      </xdr:nvSpPr>
      <xdr:spPr>
        <a:xfrm>
          <a:off x="20199427" y="70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3" name="直線コネクタ 34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4" name="テキスト ボックス 34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5" name="直線コネクタ 34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6" name="テキスト ボックス 34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7" name="直線コネクタ 34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8" name="テキスト ボックス 34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9" name="直線コネクタ 34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0" name="テキスト ボックス 34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1" name="直線コネクタ 3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2" name="テキスト ボックス 3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54" name="直線コネクタ 353"/>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55"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56" name="直線コネクタ 355"/>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57"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58" name="直線コネクタ 357"/>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359"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60" name="フローチャート: 判断 359"/>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61" name="フローチャート: 判断 360"/>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362" name="フローチャート: 判断 361"/>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42926</xdr:rowOff>
    </xdr:from>
    <xdr:to>
      <xdr:col>81</xdr:col>
      <xdr:colOff>101600</xdr:colOff>
      <xdr:row>58</xdr:row>
      <xdr:rowOff>144526</xdr:rowOff>
    </xdr:to>
    <xdr:sp macro="" textlink="">
      <xdr:nvSpPr>
        <xdr:cNvPr id="368" name="楕円 367"/>
        <xdr:cNvSpPr/>
      </xdr:nvSpPr>
      <xdr:spPr>
        <a:xfrm>
          <a:off x="15430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61214</xdr:rowOff>
    </xdr:from>
    <xdr:to>
      <xdr:col>76</xdr:col>
      <xdr:colOff>165100</xdr:colOff>
      <xdr:row>58</xdr:row>
      <xdr:rowOff>162814</xdr:rowOff>
    </xdr:to>
    <xdr:sp macro="" textlink="">
      <xdr:nvSpPr>
        <xdr:cNvPr id="369" name="楕円 368"/>
        <xdr:cNvSpPr/>
      </xdr:nvSpPr>
      <xdr:spPr>
        <a:xfrm>
          <a:off x="14541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93726</xdr:rowOff>
    </xdr:from>
    <xdr:to>
      <xdr:col>81</xdr:col>
      <xdr:colOff>50800</xdr:colOff>
      <xdr:row>58</xdr:row>
      <xdr:rowOff>112014</xdr:rowOff>
    </xdr:to>
    <xdr:cxnSp macro="">
      <xdr:nvCxnSpPr>
        <xdr:cNvPr id="370" name="直線コネクタ 369"/>
        <xdr:cNvCxnSpPr/>
      </xdr:nvCxnSpPr>
      <xdr:spPr>
        <a:xfrm flipV="1">
          <a:off x="14592300" y="100378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371"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372" name="n_2aveValue【学校施設】&#10;有形固定資産減価償却率"/>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161053</xdr:rowOff>
    </xdr:from>
    <xdr:ext cx="405111" cy="259045"/>
    <xdr:sp macro="" textlink="">
      <xdr:nvSpPr>
        <xdr:cNvPr id="373" name="n_1mainValue【学校施設】&#10;有形固定資産減価償却率"/>
        <xdr:cNvSpPr txBox="1"/>
      </xdr:nvSpPr>
      <xdr:spPr>
        <a:xfrm>
          <a:off x="15266044" y="97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153941</xdr:rowOff>
    </xdr:from>
    <xdr:ext cx="405111" cy="259045"/>
    <xdr:sp macro="" textlink="">
      <xdr:nvSpPr>
        <xdr:cNvPr id="374" name="n_2mainValue【学校施設】&#10;有形固定資産減価償却率"/>
        <xdr:cNvSpPr txBox="1"/>
      </xdr:nvSpPr>
      <xdr:spPr>
        <a:xfrm>
          <a:off x="1438974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5" name="テキスト ボックス 38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6" name="直線コネクタ 3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7" name="テキスト ボックス 3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8" name="直線コネクタ 3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9" name="テキスト ボックス 3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90" name="直線コネクタ 3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91" name="テキスト ボックス 3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2" name="直線コネクタ 3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3" name="テキスト ボックス 3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397" name="直線コネクタ 396"/>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398"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399" name="直線コネクタ 398"/>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00"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01" name="直線コネクタ 400"/>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02" name="【学校施設】&#10;一人当たり面積平均値テキスト"/>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03" name="フローチャート: 判断 402"/>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04" name="フローチャート: 判断 403"/>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405" name="フローチャート: 判断 404"/>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144882</xdr:rowOff>
    </xdr:from>
    <xdr:to>
      <xdr:col>112</xdr:col>
      <xdr:colOff>38100</xdr:colOff>
      <xdr:row>63</xdr:row>
      <xdr:rowOff>75032</xdr:rowOff>
    </xdr:to>
    <xdr:sp macro="" textlink="">
      <xdr:nvSpPr>
        <xdr:cNvPr id="411" name="楕円 410"/>
        <xdr:cNvSpPr/>
      </xdr:nvSpPr>
      <xdr:spPr>
        <a:xfrm>
          <a:off x="21272500" y="107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149911</xdr:rowOff>
    </xdr:from>
    <xdr:to>
      <xdr:col>107</xdr:col>
      <xdr:colOff>101600</xdr:colOff>
      <xdr:row>63</xdr:row>
      <xdr:rowOff>80061</xdr:rowOff>
    </xdr:to>
    <xdr:sp macro="" textlink="">
      <xdr:nvSpPr>
        <xdr:cNvPr id="412" name="楕円 411"/>
        <xdr:cNvSpPr/>
      </xdr:nvSpPr>
      <xdr:spPr>
        <a:xfrm>
          <a:off x="20383500" y="1077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24232</xdr:rowOff>
    </xdr:from>
    <xdr:to>
      <xdr:col>111</xdr:col>
      <xdr:colOff>177800</xdr:colOff>
      <xdr:row>63</xdr:row>
      <xdr:rowOff>29261</xdr:rowOff>
    </xdr:to>
    <xdr:cxnSp macro="">
      <xdr:nvCxnSpPr>
        <xdr:cNvPr id="413" name="直線コネクタ 412"/>
        <xdr:cNvCxnSpPr/>
      </xdr:nvCxnSpPr>
      <xdr:spPr>
        <a:xfrm flipV="1">
          <a:off x="20434300" y="1082558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414"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415"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66159</xdr:rowOff>
    </xdr:from>
    <xdr:ext cx="469744" cy="259045"/>
    <xdr:sp macro="" textlink="">
      <xdr:nvSpPr>
        <xdr:cNvPr id="416" name="n_1mainValue【学校施設】&#10;一人当たり面積"/>
        <xdr:cNvSpPr txBox="1"/>
      </xdr:nvSpPr>
      <xdr:spPr>
        <a:xfrm>
          <a:off x="210757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71188</xdr:rowOff>
    </xdr:from>
    <xdr:ext cx="469744" cy="259045"/>
    <xdr:sp macro="" textlink="">
      <xdr:nvSpPr>
        <xdr:cNvPr id="417" name="n_2mainValue【学校施設】&#10;一人当たり面積"/>
        <xdr:cNvSpPr txBox="1"/>
      </xdr:nvSpPr>
      <xdr:spPr>
        <a:xfrm>
          <a:off x="20199427" y="108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4" name="直線コネクタ 4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5" name="テキスト ボックス 44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6" name="直線コネクタ 4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7" name="テキスト ボックス 4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8" name="直線コネクタ 4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9" name="テキスト ボックス 4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0" name="直線コネクタ 4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1" name="テキスト ボックス 4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2" name="直線コネクタ 4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3" name="テキスト ボックス 4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4" name="直線コネクタ 4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5" name="テキスト ボックス 45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7" name="テキスト ボックス 4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459" name="直線コネクタ 458"/>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460"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461" name="直線コネクタ 460"/>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462"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463" name="直線コネクタ 462"/>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46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465" name="フローチャート: 判断 46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466" name="フローチャート: 判断 465"/>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467" name="フローチャート: 判断 466"/>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8" name="テキスト ボックス 4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9" name="テキスト ボックス 4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0" name="テキスト ボックス 4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1" name="テキスト ボックス 4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2" name="テキスト ボックス 4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473" name="楕円 472"/>
        <xdr:cNvSpPr/>
      </xdr:nvSpPr>
      <xdr:spPr>
        <a:xfrm>
          <a:off x="15430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123371</xdr:rowOff>
    </xdr:from>
    <xdr:to>
      <xdr:col>76</xdr:col>
      <xdr:colOff>165100</xdr:colOff>
      <xdr:row>102</xdr:row>
      <xdr:rowOff>53521</xdr:rowOff>
    </xdr:to>
    <xdr:sp macro="" textlink="">
      <xdr:nvSpPr>
        <xdr:cNvPr id="474" name="楕円 473"/>
        <xdr:cNvSpPr/>
      </xdr:nvSpPr>
      <xdr:spPr>
        <a:xfrm>
          <a:off x="14541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2721</xdr:rowOff>
    </xdr:to>
    <xdr:cxnSp macro="">
      <xdr:nvCxnSpPr>
        <xdr:cNvPr id="475" name="直線コネクタ 474"/>
        <xdr:cNvCxnSpPr/>
      </xdr:nvCxnSpPr>
      <xdr:spPr>
        <a:xfrm flipV="1">
          <a:off x="14592300" y="174726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476" name="n_1aveValue【公民館】&#10;有形固定資産減価償却率"/>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477"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478" name="n_1mainValue【公民館】&#10;有形固定資産減価償却率"/>
        <xdr:cNvSpPr txBox="1"/>
      </xdr:nvSpPr>
      <xdr:spPr>
        <a:xfrm>
          <a:off x="152660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70048</xdr:rowOff>
    </xdr:from>
    <xdr:ext cx="405111" cy="259045"/>
    <xdr:sp macro="" textlink="">
      <xdr:nvSpPr>
        <xdr:cNvPr id="479" name="n_2mainValue【公民館】&#10;有形固定資産減価償却率"/>
        <xdr:cNvSpPr txBox="1"/>
      </xdr:nvSpPr>
      <xdr:spPr>
        <a:xfrm>
          <a:off x="143897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90" name="直線コネクタ 4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1" name="テキスト ボックス 4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2" name="直線コネクタ 4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3" name="テキスト ボックス 4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4" name="直線コネクタ 4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5" name="テキスト ボックス 4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6" name="直線コネクタ 4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7" name="テキスト ボックス 4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8" name="直線コネクタ 4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99" name="テキスト ボックス 4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0" name="直線コネクタ 4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1" name="テキスト ボックス 5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03" name="直線コネクタ 502"/>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04"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05" name="直線コネクタ 504"/>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06"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07" name="直線コネクタ 506"/>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08"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09" name="フローチャート: 判断 508"/>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10" name="フローチャート: 判断 509"/>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11" name="フローチャート: 判断 510"/>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21589</xdr:rowOff>
    </xdr:from>
    <xdr:to>
      <xdr:col>112</xdr:col>
      <xdr:colOff>38100</xdr:colOff>
      <xdr:row>108</xdr:row>
      <xdr:rowOff>123189</xdr:rowOff>
    </xdr:to>
    <xdr:sp macro="" textlink="">
      <xdr:nvSpPr>
        <xdr:cNvPr id="517" name="楕円 516"/>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21589</xdr:rowOff>
    </xdr:from>
    <xdr:to>
      <xdr:col>107</xdr:col>
      <xdr:colOff>101600</xdr:colOff>
      <xdr:row>108</xdr:row>
      <xdr:rowOff>123189</xdr:rowOff>
    </xdr:to>
    <xdr:sp macro="" textlink="">
      <xdr:nvSpPr>
        <xdr:cNvPr id="518" name="楕円 517"/>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72389</xdr:rowOff>
    </xdr:to>
    <xdr:cxnSp macro="">
      <xdr:nvCxnSpPr>
        <xdr:cNvPr id="519" name="直線コネクタ 518"/>
        <xdr:cNvCxnSpPr/>
      </xdr:nvCxnSpPr>
      <xdr:spPr>
        <a:xfrm>
          <a:off x="20434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520"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21" name="n_2aveValue【公民館】&#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114316</xdr:rowOff>
    </xdr:from>
    <xdr:ext cx="469744" cy="259045"/>
    <xdr:sp macro="" textlink="">
      <xdr:nvSpPr>
        <xdr:cNvPr id="522" name="n_1mainValue【公民館】&#10;一人当たり面積"/>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523" name="n_2mainValue【公民館】&#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有形固定資産全体の減価償却率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割弱と進んでいるなか、インフラ資産である道路については、減価償却率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大きく下回っている状況である。これは、これまで既存道路にける長寿命化計画等に基づいた計画的な舗装等改修を行ってきたことが要因の一つとしてあげられる。また、これとは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反対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に、公民館については、昭和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年代に建設されたものでかなり古く、耐用年数を超え、耐震性も懸念されている状況で、その状況を反映してか、償却率も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年度）と高く、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を除却し、他の施設との複合化に向けた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建設を検討中である。そのほか、学校施設については、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に近い償却率となっており、耐震化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％であるものの、建物自体は古く、老朽化が進んでいる。このようなことから、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年度に策定した公共施設等総合管理計画に基づき各施設ごとの個別計画を策定し、老朽化対策を検討していく。</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年度の本町団体値等は表示されてい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81" name="フローチャート: 判断 8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65422</xdr:rowOff>
    </xdr:from>
    <xdr:ext cx="405111" cy="259045"/>
    <xdr:sp macro="" textlink="">
      <xdr:nvSpPr>
        <xdr:cNvPr id="82" name="n_2aveValue【体育館・プール】&#10;有形固定資産減価償却率"/>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162560</xdr:rowOff>
    </xdr:from>
    <xdr:to>
      <xdr:col>20</xdr:col>
      <xdr:colOff>38100</xdr:colOff>
      <xdr:row>61</xdr:row>
      <xdr:rowOff>92710</xdr:rowOff>
    </xdr:to>
    <xdr:sp macro="" textlink="">
      <xdr:nvSpPr>
        <xdr:cNvPr id="88" name="楕円 87"/>
        <xdr:cNvSpPr/>
      </xdr:nvSpPr>
      <xdr:spPr>
        <a:xfrm>
          <a:off x="3746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29210</xdr:rowOff>
    </xdr:from>
    <xdr:to>
      <xdr:col>15</xdr:col>
      <xdr:colOff>101600</xdr:colOff>
      <xdr:row>61</xdr:row>
      <xdr:rowOff>130810</xdr:rowOff>
    </xdr:to>
    <xdr:sp macro="" textlink="">
      <xdr:nvSpPr>
        <xdr:cNvPr id="89" name="楕円 88"/>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61</xdr:row>
      <xdr:rowOff>80010</xdr:rowOff>
    </xdr:to>
    <xdr:cxnSp macro="">
      <xdr:nvCxnSpPr>
        <xdr:cNvPr id="90" name="直線コネクタ 89"/>
        <xdr:cNvCxnSpPr/>
      </xdr:nvCxnSpPr>
      <xdr:spPr>
        <a:xfrm flipV="1">
          <a:off x="2908300" y="1050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83837</xdr:rowOff>
    </xdr:from>
    <xdr:ext cx="405111" cy="259045"/>
    <xdr:sp macro="" textlink="">
      <xdr:nvSpPr>
        <xdr:cNvPr id="91" name="n_1mainValue【体育館・プール】&#10;有形固定資産減価償却率"/>
        <xdr:cNvSpPr txBox="1"/>
      </xdr:nvSpPr>
      <xdr:spPr>
        <a:xfrm>
          <a:off x="3582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92" name="n_2mainValue【体育館・プール】&#10;有形固定資産減価償却率"/>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6" name="直線コネクタ 115"/>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17"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18" name="直線コネクタ 117"/>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19"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0" name="直線コネクタ 119"/>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21" name="【体育館・プール】&#10;一人当たり面積平均値テキスト"/>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2" name="フローチャート: 判断 121"/>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3" name="フローチャート: 判断 122"/>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4"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25" name="フローチャート: 判断 124"/>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126"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132" name="楕円 131"/>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133" name="楕円 132"/>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11430</xdr:rowOff>
    </xdr:to>
    <xdr:cxnSp macro="">
      <xdr:nvCxnSpPr>
        <xdr:cNvPr id="134" name="直線コネクタ 133"/>
        <xdr:cNvCxnSpPr/>
      </xdr:nvCxnSpPr>
      <xdr:spPr>
        <a:xfrm flipV="1">
          <a:off x="8750300" y="10466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49547</xdr:rowOff>
    </xdr:from>
    <xdr:ext cx="469744" cy="259045"/>
    <xdr:sp macro="" textlink="">
      <xdr:nvSpPr>
        <xdr:cNvPr id="135" name="n_1mainValue【体育館・プール】&#10;一人当たり面積"/>
        <xdr:cNvSpPr txBox="1"/>
      </xdr:nvSpPr>
      <xdr:spPr>
        <a:xfrm>
          <a:off x="93917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53357</xdr:rowOff>
    </xdr:from>
    <xdr:ext cx="469744" cy="259045"/>
    <xdr:sp macro="" textlink="">
      <xdr:nvSpPr>
        <xdr:cNvPr id="136" name="n_2mainValue【体育館・プール】&#10;一人当たり面積"/>
        <xdr:cNvSpPr txBox="1"/>
      </xdr:nvSpPr>
      <xdr:spPr>
        <a:xfrm>
          <a:off x="8515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161" name="直線コネクタ 160"/>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162"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163" name="直線コネクタ 162"/>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16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165" name="直線コネクタ 16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166" name="【福祉施設】&#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67" name="フローチャート: 判断 166"/>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168" name="フローチャート: 判断 167"/>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169" name="n_1aveValue【福祉施設】&#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170" name="フローチャート: 判断 169"/>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89552</xdr:rowOff>
    </xdr:from>
    <xdr:ext cx="405111" cy="259045"/>
    <xdr:sp macro="" textlink="">
      <xdr:nvSpPr>
        <xdr:cNvPr id="171" name="n_2aveValue【福祉施設】&#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177" name="楕円 176"/>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178" name="楕円 177"/>
        <xdr:cNvSpPr/>
      </xdr:nvSpPr>
      <xdr:spPr>
        <a:xfrm>
          <a:off x="2857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82</xdr:row>
      <xdr:rowOff>17145</xdr:rowOff>
    </xdr:to>
    <xdr:cxnSp macro="">
      <xdr:nvCxnSpPr>
        <xdr:cNvPr id="179" name="直線コネクタ 178"/>
        <xdr:cNvCxnSpPr/>
      </xdr:nvCxnSpPr>
      <xdr:spPr>
        <a:xfrm flipV="1">
          <a:off x="2908300" y="1401698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25416</xdr:rowOff>
    </xdr:from>
    <xdr:ext cx="405111" cy="259045"/>
    <xdr:sp macro="" textlink="">
      <xdr:nvSpPr>
        <xdr:cNvPr id="180" name="n_1mainValue【福祉施設】&#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181" name="n_2mainValue【福祉施設】&#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05" name="直線コネクタ 204"/>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06"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07" name="直線コネクタ 206"/>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08"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09" name="直線コネクタ 208"/>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10" name="【福祉施設】&#10;一人当たり面積平均値テキスト"/>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11" name="フローチャート: 判断 210"/>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12" name="フローチャート: 判断 211"/>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13"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14" name="フローチャート: 判断 213"/>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15"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76836</xdr:rowOff>
    </xdr:from>
    <xdr:to>
      <xdr:col>50</xdr:col>
      <xdr:colOff>165100</xdr:colOff>
      <xdr:row>86</xdr:row>
      <xdr:rowOff>6986</xdr:rowOff>
    </xdr:to>
    <xdr:sp macro="" textlink="">
      <xdr:nvSpPr>
        <xdr:cNvPr id="221" name="楕円 220"/>
        <xdr:cNvSpPr/>
      </xdr:nvSpPr>
      <xdr:spPr>
        <a:xfrm>
          <a:off x="9588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78739</xdr:rowOff>
    </xdr:from>
    <xdr:to>
      <xdr:col>46</xdr:col>
      <xdr:colOff>38100</xdr:colOff>
      <xdr:row>86</xdr:row>
      <xdr:rowOff>8889</xdr:rowOff>
    </xdr:to>
    <xdr:sp macro="" textlink="">
      <xdr:nvSpPr>
        <xdr:cNvPr id="222" name="楕円 221"/>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127636</xdr:rowOff>
    </xdr:from>
    <xdr:to>
      <xdr:col>50</xdr:col>
      <xdr:colOff>114300</xdr:colOff>
      <xdr:row>85</xdr:row>
      <xdr:rowOff>129539</xdr:rowOff>
    </xdr:to>
    <xdr:cxnSp macro="">
      <xdr:nvCxnSpPr>
        <xdr:cNvPr id="223" name="直線コネクタ 222"/>
        <xdr:cNvCxnSpPr/>
      </xdr:nvCxnSpPr>
      <xdr:spPr>
        <a:xfrm flipV="1">
          <a:off x="8750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169563</xdr:rowOff>
    </xdr:from>
    <xdr:ext cx="469744" cy="259045"/>
    <xdr:sp macro="" textlink="">
      <xdr:nvSpPr>
        <xdr:cNvPr id="224" name="n_1mainValue【福祉施設】&#10;一人当たり面積"/>
        <xdr:cNvSpPr txBox="1"/>
      </xdr:nvSpPr>
      <xdr:spPr>
        <a:xfrm>
          <a:off x="93917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xdr:rowOff>
    </xdr:from>
    <xdr:ext cx="469744" cy="259045"/>
    <xdr:sp macro="" textlink="">
      <xdr:nvSpPr>
        <xdr:cNvPr id="225" name="n_2mainValue【福祉施設】&#10;一人当たり面積"/>
        <xdr:cNvSpPr txBox="1"/>
      </xdr:nvSpPr>
      <xdr:spPr>
        <a:xfrm>
          <a:off x="8515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6" name="テキスト ボックス 23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7" name="直線コネクタ 23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8" name="テキスト ボックス 23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9" name="直線コネクタ 23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0" name="テキスト ボックス 23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1" name="直線コネクタ 24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2" name="テキスト ボックス 24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3" name="直線コネクタ 24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4" name="テキスト ボックス 24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6" name="テキスト ボックス 2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48" name="直線コネクタ 247"/>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49"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50" name="直線コネクタ 249"/>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2" name="直線コネクタ 25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53"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54" name="フローチャート: 判断 253"/>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55" name="フローチャート: 判断 254"/>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256"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257" name="フローチャート: 判断 256"/>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136414</xdr:rowOff>
    </xdr:from>
    <xdr:ext cx="405111" cy="259045"/>
    <xdr:sp macro="" textlink="">
      <xdr:nvSpPr>
        <xdr:cNvPr id="258" name="n_2aveValue【市民会館】&#10;有形固定資産減価償却率"/>
        <xdr:cNvSpPr txBox="1"/>
      </xdr:nvSpPr>
      <xdr:spPr>
        <a:xfrm>
          <a:off x="2705744" y="1796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141987</xdr:rowOff>
    </xdr:from>
    <xdr:to>
      <xdr:col>20</xdr:col>
      <xdr:colOff>38100</xdr:colOff>
      <xdr:row>102</xdr:row>
      <xdr:rowOff>72137</xdr:rowOff>
    </xdr:to>
    <xdr:sp macro="" textlink="">
      <xdr:nvSpPr>
        <xdr:cNvPr id="264" name="楕円 263"/>
        <xdr:cNvSpPr/>
      </xdr:nvSpPr>
      <xdr:spPr>
        <a:xfrm>
          <a:off x="3746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254</xdr:rowOff>
    </xdr:from>
    <xdr:to>
      <xdr:col>15</xdr:col>
      <xdr:colOff>101600</xdr:colOff>
      <xdr:row>102</xdr:row>
      <xdr:rowOff>101854</xdr:rowOff>
    </xdr:to>
    <xdr:sp macro="" textlink="">
      <xdr:nvSpPr>
        <xdr:cNvPr id="265" name="楕円 264"/>
        <xdr:cNvSpPr/>
      </xdr:nvSpPr>
      <xdr:spPr>
        <a:xfrm>
          <a:off x="2857500" y="17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21337</xdr:rowOff>
    </xdr:from>
    <xdr:to>
      <xdr:col>19</xdr:col>
      <xdr:colOff>177800</xdr:colOff>
      <xdr:row>102</xdr:row>
      <xdr:rowOff>51054</xdr:rowOff>
    </xdr:to>
    <xdr:cxnSp macro="">
      <xdr:nvCxnSpPr>
        <xdr:cNvPr id="266" name="直線コネクタ 265"/>
        <xdr:cNvCxnSpPr/>
      </xdr:nvCxnSpPr>
      <xdr:spPr>
        <a:xfrm flipV="1">
          <a:off x="2908300" y="175092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88664</xdr:rowOff>
    </xdr:from>
    <xdr:ext cx="405111" cy="259045"/>
    <xdr:sp macro="" textlink="">
      <xdr:nvSpPr>
        <xdr:cNvPr id="267" name="n_1mainValue【市民会館】&#10;有形固定資産減価償却率"/>
        <xdr:cNvSpPr txBox="1"/>
      </xdr:nvSpPr>
      <xdr:spPr>
        <a:xfrm>
          <a:off x="3582044" y="1723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118381</xdr:rowOff>
    </xdr:from>
    <xdr:ext cx="405111" cy="259045"/>
    <xdr:sp macro="" textlink="">
      <xdr:nvSpPr>
        <xdr:cNvPr id="268" name="n_2mainValue【市民会館】&#10;有形固定資産減価償却率"/>
        <xdr:cNvSpPr txBox="1"/>
      </xdr:nvSpPr>
      <xdr:spPr>
        <a:xfrm>
          <a:off x="2705744" y="1726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7" name="テキスト ボックス 2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8" name="直線コネクタ 2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9" name="直線コネクタ 2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0" name="テキスト ボックス 2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1" name="直線コネクタ 2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2" name="テキスト ボックス 2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3" name="直線コネクタ 2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4" name="テキスト ボックス 2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5" name="直線コネクタ 2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6" name="テキスト ボックス 2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7" name="直線コネクタ 2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8" name="テキスト ボックス 2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9" name="直線コネクタ 2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0" name="テキスト ボックス 2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92" name="直線コネクタ 291"/>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93"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94" name="直線コネクタ 293"/>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95"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96" name="直線コネクタ 295"/>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297"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98" name="フローチャート: 判断 297"/>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99" name="フローチャート: 判断 298"/>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300" name="n_1ave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01" name="フローチャート: 判断 300"/>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02"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3" name="テキスト ボックス 30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4" name="テキスト ボックス 30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5" name="テキスト ボックス 30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6" name="テキスト ボックス 30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7" name="テキスト ボックス 30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34925</xdr:rowOff>
    </xdr:from>
    <xdr:to>
      <xdr:col>50</xdr:col>
      <xdr:colOff>165100</xdr:colOff>
      <xdr:row>108</xdr:row>
      <xdr:rowOff>136525</xdr:rowOff>
    </xdr:to>
    <xdr:sp macro="" textlink="">
      <xdr:nvSpPr>
        <xdr:cNvPr id="308" name="楕円 307"/>
        <xdr:cNvSpPr/>
      </xdr:nvSpPr>
      <xdr:spPr>
        <a:xfrm>
          <a:off x="9588500" y="18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36830</xdr:rowOff>
    </xdr:from>
    <xdr:to>
      <xdr:col>46</xdr:col>
      <xdr:colOff>38100</xdr:colOff>
      <xdr:row>108</xdr:row>
      <xdr:rowOff>138430</xdr:rowOff>
    </xdr:to>
    <xdr:sp macro="" textlink="">
      <xdr:nvSpPr>
        <xdr:cNvPr id="309" name="楕円 308"/>
        <xdr:cNvSpPr/>
      </xdr:nvSpPr>
      <xdr:spPr>
        <a:xfrm>
          <a:off x="8699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85725</xdr:rowOff>
    </xdr:from>
    <xdr:to>
      <xdr:col>50</xdr:col>
      <xdr:colOff>114300</xdr:colOff>
      <xdr:row>108</xdr:row>
      <xdr:rowOff>87630</xdr:rowOff>
    </xdr:to>
    <xdr:cxnSp macro="">
      <xdr:nvCxnSpPr>
        <xdr:cNvPr id="310" name="直線コネクタ 309"/>
        <xdr:cNvCxnSpPr/>
      </xdr:nvCxnSpPr>
      <xdr:spPr>
        <a:xfrm flipV="1">
          <a:off x="8750300" y="18602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127652</xdr:rowOff>
    </xdr:from>
    <xdr:ext cx="469744" cy="259045"/>
    <xdr:sp macro="" textlink="">
      <xdr:nvSpPr>
        <xdr:cNvPr id="311" name="n_1mainValue【市民会館】&#10;一人当たり面積"/>
        <xdr:cNvSpPr txBox="1"/>
      </xdr:nvSpPr>
      <xdr:spPr>
        <a:xfrm>
          <a:off x="9391727" y="186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129557</xdr:rowOff>
    </xdr:from>
    <xdr:ext cx="469744" cy="259045"/>
    <xdr:sp macro="" textlink="">
      <xdr:nvSpPr>
        <xdr:cNvPr id="312" name="n_2mainValue【市民会館】&#10;一人当たり面積"/>
        <xdr:cNvSpPr txBox="1"/>
      </xdr:nvSpPr>
      <xdr:spPr>
        <a:xfrm>
          <a:off x="8515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37" name="直線コネクタ 336"/>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38"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39" name="直線コネクタ 338"/>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40"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41" name="直線コネクタ 340"/>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42" name="【一般廃棄物処理施設】&#10;有形固定資産減価償却率平均値テキスト"/>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43" name="フローチャート: 判断 342"/>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44" name="フローチャート: 判断 343"/>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345" name="n_1aveValue【一般廃棄物処理施設】&#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346" name="フローチャート: 判断 345"/>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347"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124460</xdr:rowOff>
    </xdr:from>
    <xdr:to>
      <xdr:col>76</xdr:col>
      <xdr:colOff>165100</xdr:colOff>
      <xdr:row>37</xdr:row>
      <xdr:rowOff>54610</xdr:rowOff>
    </xdr:to>
    <xdr:sp macro="" textlink="">
      <xdr:nvSpPr>
        <xdr:cNvPr id="353" name="楕円 352"/>
        <xdr:cNvSpPr/>
      </xdr:nvSpPr>
      <xdr:spPr>
        <a:xfrm>
          <a:off x="1454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71137</xdr:rowOff>
    </xdr:from>
    <xdr:ext cx="405111" cy="259045"/>
    <xdr:sp macro="" textlink="">
      <xdr:nvSpPr>
        <xdr:cNvPr id="354" name="n_2mainValue【一般廃棄物処理施設】&#10;有形固定資産減価償却率"/>
        <xdr:cNvSpPr txBox="1"/>
      </xdr:nvSpPr>
      <xdr:spPr>
        <a:xfrm>
          <a:off x="14389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6" name="テキスト ボックス 3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8" name="テキスト ボックス 3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0" name="テキスト ボックス 3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2" name="テキスト ボックス 3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76" name="直線コネクタ 375"/>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77"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78" name="直線コネクタ 377"/>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79"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80" name="直線コネクタ 379"/>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381" name="【一般廃棄物処理施設】&#10;一人当たり有形固定資産（償却資産）額平均値テキスト"/>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82" name="フローチャート: 判断 381"/>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83" name="フローチャート: 判断 382"/>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84"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385" name="フローチャート: 判断 384"/>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386"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42421</xdr:rowOff>
    </xdr:from>
    <xdr:to>
      <xdr:col>107</xdr:col>
      <xdr:colOff>101600</xdr:colOff>
      <xdr:row>41</xdr:row>
      <xdr:rowOff>144021</xdr:rowOff>
    </xdr:to>
    <xdr:sp macro="" textlink="">
      <xdr:nvSpPr>
        <xdr:cNvPr id="392" name="楕円 391"/>
        <xdr:cNvSpPr/>
      </xdr:nvSpPr>
      <xdr:spPr>
        <a:xfrm>
          <a:off x="20383500" y="70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135148</xdr:rowOff>
    </xdr:from>
    <xdr:ext cx="534377" cy="259045"/>
    <xdr:sp macro="" textlink="">
      <xdr:nvSpPr>
        <xdr:cNvPr id="393" name="n_2mainValue【一般廃棄物処理施設】&#10;一人当たり有形固定資産（償却資産）額"/>
        <xdr:cNvSpPr txBox="1"/>
      </xdr:nvSpPr>
      <xdr:spPr>
        <a:xfrm>
          <a:off x="20167111" y="71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4" name="テキスト ボックス 40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6" name="テキスト ボックス 4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4" name="テキスト ボックス 41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18" name="直線コネクタ 417"/>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19"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20" name="直線コネクタ 419"/>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21"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22" name="直線コネクタ 421"/>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423"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24" name="フローチャート: 判断 423"/>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25" name="フローチャート: 判断 424"/>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426"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27" name="フローチャート: 判断 426"/>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428"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434" name="楕円 433"/>
        <xdr:cNvSpPr/>
      </xdr:nvSpPr>
      <xdr:spPr>
        <a:xfrm>
          <a:off x="15430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35" name="楕円 434"/>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7620</xdr:rowOff>
    </xdr:to>
    <xdr:cxnSp macro="">
      <xdr:nvCxnSpPr>
        <xdr:cNvPr id="436" name="直線コネクタ 435"/>
        <xdr:cNvCxnSpPr/>
      </xdr:nvCxnSpPr>
      <xdr:spPr>
        <a:xfrm>
          <a:off x="14592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74947</xdr:rowOff>
    </xdr:from>
    <xdr:ext cx="405111" cy="259045"/>
    <xdr:sp macro="" textlink="">
      <xdr:nvSpPr>
        <xdr:cNvPr id="437" name="n_1mainValue【保健センター・保健所】&#10;有形固定資産減価償却率"/>
        <xdr:cNvSpPr txBox="1"/>
      </xdr:nvSpPr>
      <xdr:spPr>
        <a:xfrm>
          <a:off x="152660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438" name="n_2main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62" name="直線コネクタ 461"/>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63"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64" name="直線コネクタ 463"/>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6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66" name="直線コネクタ 46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67" name="【保健センター・保健所】&#10;一人当たり面積平均値テキスト"/>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68" name="フローチャート: 判断 467"/>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69" name="フローチャート: 判断 468"/>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470"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471" name="フローチャート: 判断 470"/>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472"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478" name="楕円 477"/>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162560</xdr:rowOff>
    </xdr:from>
    <xdr:to>
      <xdr:col>107</xdr:col>
      <xdr:colOff>101600</xdr:colOff>
      <xdr:row>63</xdr:row>
      <xdr:rowOff>92710</xdr:rowOff>
    </xdr:to>
    <xdr:sp macro="" textlink="">
      <xdr:nvSpPr>
        <xdr:cNvPr id="479" name="楕円 478"/>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480" name="直線コネクタ 479"/>
        <xdr:cNvCxnSpPr/>
      </xdr:nvCxnSpPr>
      <xdr:spPr>
        <a:xfrm flipV="1">
          <a:off x="20434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80027</xdr:rowOff>
    </xdr:from>
    <xdr:ext cx="469744" cy="259045"/>
    <xdr:sp macro="" textlink="">
      <xdr:nvSpPr>
        <xdr:cNvPr id="481" name="n_1mainValue【保健センター・保健所】&#10;一人当たり面積"/>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482" name="n_2mainValue【保健センター・保健所】&#10;一人当たり面積"/>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08" name="直線コネクタ 507"/>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09"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10" name="直線コネクタ 50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1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12" name="直線コネクタ 51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13"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14" name="フローチャート: 判断 513"/>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15" name="フローチャート: 判断 514"/>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516"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17" name="フローチャート: 判断 516"/>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518"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524" name="楕円 523"/>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25" name="楕円 524"/>
        <xdr:cNvSpPr/>
      </xdr:nvSpPr>
      <xdr:spPr>
        <a:xfrm>
          <a:off x="14541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136071</xdr:rowOff>
    </xdr:to>
    <xdr:cxnSp macro="">
      <xdr:nvCxnSpPr>
        <xdr:cNvPr id="526" name="直線コネクタ 525"/>
        <xdr:cNvCxnSpPr/>
      </xdr:nvCxnSpPr>
      <xdr:spPr>
        <a:xfrm flipV="1">
          <a:off x="14592300" y="1397943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159311</xdr:rowOff>
    </xdr:from>
    <xdr:ext cx="405111" cy="259045"/>
    <xdr:sp macro="" textlink="">
      <xdr:nvSpPr>
        <xdr:cNvPr id="527" name="n_1mainValue【消防施設】&#10;有形固定資産減価償却率"/>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28" name="n_2mainValue【消防施設】&#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9" name="直線コネクタ 53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0" name="テキスト ボックス 53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1" name="直線コネクタ 54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2" name="テキスト ボックス 54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3" name="直線コネクタ 54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4" name="テキスト ボックス 54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5" name="直線コネクタ 54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6" name="テキスト ボックス 54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7" name="直線コネクタ 54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8" name="テキスト ボックス 54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9" name="直線コネクタ 54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0" name="テキスト ボックス 54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554" name="直線コネクタ 553"/>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555"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556" name="直線コネクタ 555"/>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557"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558" name="直線コネクタ 557"/>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59"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560" name="フローチャート: 判断 559"/>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1" name="フローチャート: 判断 56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6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563" name="フローチャート: 判断 562"/>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564"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570" name="楕円 569"/>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109764</xdr:rowOff>
    </xdr:from>
    <xdr:to>
      <xdr:col>107</xdr:col>
      <xdr:colOff>101600</xdr:colOff>
      <xdr:row>86</xdr:row>
      <xdr:rowOff>39914</xdr:rowOff>
    </xdr:to>
    <xdr:sp macro="" textlink="">
      <xdr:nvSpPr>
        <xdr:cNvPr id="571" name="楕円 570"/>
        <xdr:cNvSpPr/>
      </xdr:nvSpPr>
      <xdr:spPr>
        <a:xfrm>
          <a:off x="20383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160564</xdr:rowOff>
    </xdr:to>
    <xdr:cxnSp macro="">
      <xdr:nvCxnSpPr>
        <xdr:cNvPr id="572" name="直線コネクタ 571"/>
        <xdr:cNvCxnSpPr/>
      </xdr:nvCxnSpPr>
      <xdr:spPr>
        <a:xfrm>
          <a:off x="20434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31041</xdr:rowOff>
    </xdr:from>
    <xdr:ext cx="469744" cy="259045"/>
    <xdr:sp macro="" textlink="">
      <xdr:nvSpPr>
        <xdr:cNvPr id="573" name="n_1mainValue【消防施設】&#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31041</xdr:rowOff>
    </xdr:from>
    <xdr:ext cx="469744" cy="259045"/>
    <xdr:sp macro="" textlink="">
      <xdr:nvSpPr>
        <xdr:cNvPr id="574" name="n_2mainValue【消防施設】&#10;一人当たり面積"/>
        <xdr:cNvSpPr txBox="1"/>
      </xdr:nvSpPr>
      <xdr:spPr>
        <a:xfrm>
          <a:off x="20199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5" name="直線コネクタ 5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6" name="テキスト ボックス 5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7" name="直線コネクタ 5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8" name="テキスト ボックス 5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9" name="直線コネクタ 5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0" name="テキスト ボックス 5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1" name="直線コネクタ 5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2" name="テキスト ボックス 5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3" name="直線コネクタ 5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4" name="テキスト ボックス 5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5" name="直線コネクタ 5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6" name="テキスト ボックス 5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00" name="直線コネクタ 599"/>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01"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02" name="直線コネクタ 601"/>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03"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04" name="直線コネクタ 60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05"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06" name="フローチャート: 判断 605"/>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07" name="フローチャート: 判断 606"/>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08"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09" name="フローチャート: 判断 608"/>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610"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616" name="楕円 615"/>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617" name="楕円 616"/>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102</xdr:row>
      <xdr:rowOff>162742</xdr:rowOff>
    </xdr:to>
    <xdr:cxnSp macro="">
      <xdr:nvCxnSpPr>
        <xdr:cNvPr id="618" name="直線コネクタ 617"/>
        <xdr:cNvCxnSpPr/>
      </xdr:nvCxnSpPr>
      <xdr:spPr>
        <a:xfrm flipV="1">
          <a:off x="14592300" y="176343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42290</xdr:rowOff>
    </xdr:from>
    <xdr:ext cx="405111" cy="259045"/>
    <xdr:sp macro="" textlink="">
      <xdr:nvSpPr>
        <xdr:cNvPr id="619" name="n_1mainValue【庁舎】&#10;有形固定資産減価償却率"/>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620" name="n_2mainValue【庁舎】&#10;有形固定資産減価償却率"/>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646" name="直線コネクタ 645"/>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647"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648" name="直線コネクタ 647"/>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649"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650" name="直線コネクタ 649"/>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51"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52" name="フローチャート: 判断 651"/>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653" name="フローチャート: 判断 652"/>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654"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655" name="フローチャート: 判断 654"/>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30497</xdr:rowOff>
    </xdr:from>
    <xdr:ext cx="469744" cy="259045"/>
    <xdr:sp macro="" textlink="">
      <xdr:nvSpPr>
        <xdr:cNvPr id="656" name="n_2aveValue【庁舎】&#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98334</xdr:rowOff>
    </xdr:from>
    <xdr:to>
      <xdr:col>112</xdr:col>
      <xdr:colOff>38100</xdr:colOff>
      <xdr:row>107</xdr:row>
      <xdr:rowOff>28484</xdr:rowOff>
    </xdr:to>
    <xdr:sp macro="" textlink="">
      <xdr:nvSpPr>
        <xdr:cNvPr id="662" name="楕円 661"/>
        <xdr:cNvSpPr/>
      </xdr:nvSpPr>
      <xdr:spPr>
        <a:xfrm>
          <a:off x="21272500" y="182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101600</xdr:rowOff>
    </xdr:from>
    <xdr:to>
      <xdr:col>107</xdr:col>
      <xdr:colOff>101600</xdr:colOff>
      <xdr:row>107</xdr:row>
      <xdr:rowOff>31750</xdr:rowOff>
    </xdr:to>
    <xdr:sp macro="" textlink="">
      <xdr:nvSpPr>
        <xdr:cNvPr id="663" name="楕円 662"/>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149134</xdr:rowOff>
    </xdr:from>
    <xdr:to>
      <xdr:col>111</xdr:col>
      <xdr:colOff>177800</xdr:colOff>
      <xdr:row>106</xdr:row>
      <xdr:rowOff>152400</xdr:rowOff>
    </xdr:to>
    <xdr:cxnSp macro="">
      <xdr:nvCxnSpPr>
        <xdr:cNvPr id="664" name="直線コネクタ 663"/>
        <xdr:cNvCxnSpPr/>
      </xdr:nvCxnSpPr>
      <xdr:spPr>
        <a:xfrm flipV="1">
          <a:off x="20434300" y="183228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19611</xdr:rowOff>
    </xdr:from>
    <xdr:ext cx="469744" cy="259045"/>
    <xdr:sp macro="" textlink="">
      <xdr:nvSpPr>
        <xdr:cNvPr id="665" name="n_1mainValue【庁舎】&#10;一人当たり面積"/>
        <xdr:cNvSpPr txBox="1"/>
      </xdr:nvSpPr>
      <xdr:spPr>
        <a:xfrm>
          <a:off x="21075727" y="1836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48277</xdr:rowOff>
    </xdr:from>
    <xdr:ext cx="469744" cy="259045"/>
    <xdr:sp macro="" textlink="">
      <xdr:nvSpPr>
        <xdr:cNvPr id="666" name="n_2mainValue【庁舎】&#10;一人当たり面積"/>
        <xdr:cNvSpPr txBox="1"/>
      </xdr:nvSpPr>
      <xdr:spPr>
        <a:xfrm>
          <a:off x="20199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庁舎及び市民会館（万葉ホール）は、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値を上回る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、本体の附属設備である空調設備や電気設備の老朽化が著しく全体として減価償却率を悪化させる要因となっている状況である。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庁舎に隣接している保健センターについては、庁舎と同時期に建てられているものの、空調設備などの附属設備の改修を行っていることから、庁舎及び市民会館と比較すると減価償却率は低く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、類似団体内平均値と近い数値となっている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体育館（総合スポーツ公園）については、減価償却率は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程度になるものの、ここ数年附属設備（空調設備など）を計画的に改修を行っていることから、減価償却率の抑制につながり、結果として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類似団体内平均値下回る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そのほか、福祉施設については、建物本体の老朽化が進むとともに、附属設備の老朽化が進んでいることから全体として減価償却率が上がる要因となっており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を上回っている状況で、今後、老朽化対策を検討していく必要がある。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年度の本町団体値等は表示されてい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年度の財政力指数は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内平均値や全国平均は上回っているものの、大阪府平均を下回っている。これは、高齢化の進行に伴う生産年齢人口の減少や地価の下落等による町税の減収に加え、担税力の高い企業も少なく、町税に占める法人町民税の割合が低いことなどが要因である。今後においても大幅な町税の増収は見込めないところではあるが、徴収業務の強化や、使用料・手数料の適正化など自主財源の確保により、引き続き財政基盤の強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48381</xdr:rowOff>
    </xdr:from>
    <xdr:to>
      <xdr:col>23</xdr:col>
      <xdr:colOff>133350</xdr:colOff>
      <xdr:row>42</xdr:row>
      <xdr:rowOff>48381</xdr:rowOff>
    </xdr:to>
    <xdr:cxnSp macro="">
      <xdr:nvCxnSpPr>
        <xdr:cNvPr id="70" name="直線コネクタ 69"/>
        <xdr:cNvCxnSpPr/>
      </xdr:nvCxnSpPr>
      <xdr:spPr>
        <a:xfrm>
          <a:off x="4114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4129</xdr:rowOff>
    </xdr:from>
    <xdr:ext cx="762000" cy="259045"/>
    <xdr:sp macro="" textlink="">
      <xdr:nvSpPr>
        <xdr:cNvPr id="71" name="財政力平均値テキスト"/>
        <xdr:cNvSpPr txBox="1"/>
      </xdr:nvSpPr>
      <xdr:spPr>
        <a:xfrm>
          <a:off x="5041900" y="720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36891</xdr:rowOff>
    </xdr:from>
    <xdr:to>
      <xdr:col>19</xdr:col>
      <xdr:colOff>133350</xdr:colOff>
      <xdr:row>42</xdr:row>
      <xdr:rowOff>48381</xdr:rowOff>
    </xdr:to>
    <xdr:cxnSp macro="">
      <xdr:nvCxnSpPr>
        <xdr:cNvPr id="73" name="直線コネクタ 72"/>
        <xdr:cNvCxnSpPr/>
      </xdr:nvCxnSpPr>
      <xdr:spPr>
        <a:xfrm>
          <a:off x="3225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48381</xdr:rowOff>
    </xdr:to>
    <xdr:cxnSp macro="">
      <xdr:nvCxnSpPr>
        <xdr:cNvPr id="76" name="直線コネクタ 75"/>
        <xdr:cNvCxnSpPr/>
      </xdr:nvCxnSpPr>
      <xdr:spPr>
        <a:xfrm flipV="1">
          <a:off x="2336800" y="72377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48381</xdr:rowOff>
    </xdr:from>
    <xdr:to>
      <xdr:col>11</xdr:col>
      <xdr:colOff>31750</xdr:colOff>
      <xdr:row>42</xdr:row>
      <xdr:rowOff>48381</xdr:rowOff>
    </xdr:to>
    <xdr:cxnSp macro="">
      <xdr:nvCxnSpPr>
        <xdr:cNvPr id="79" name="直線コネクタ 78"/>
        <xdr:cNvCxnSpPr/>
      </xdr:nvCxnSpPr>
      <xdr:spPr>
        <a:xfrm>
          <a:off x="1447800" y="72492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81" name="テキスト ボックス 80"/>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169031</xdr:rowOff>
    </xdr:from>
    <xdr:to>
      <xdr:col>19</xdr:col>
      <xdr:colOff>184150</xdr:colOff>
      <xdr:row>42</xdr:row>
      <xdr:rowOff>99181</xdr:rowOff>
    </xdr:to>
    <xdr:sp macro="" textlink="">
      <xdr:nvSpPr>
        <xdr:cNvPr id="91" name="楕円 90"/>
        <xdr:cNvSpPr/>
      </xdr:nvSpPr>
      <xdr:spPr>
        <a:xfrm>
          <a:off x="4064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109358</xdr:rowOff>
    </xdr:from>
    <xdr:ext cx="736600" cy="259045"/>
    <xdr:sp macro="" textlink="">
      <xdr:nvSpPr>
        <xdr:cNvPr id="92" name="テキスト ボックス 91"/>
        <xdr:cNvSpPr txBox="1"/>
      </xdr:nvSpPr>
      <xdr:spPr>
        <a:xfrm>
          <a:off x="3733800" y="696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169031</xdr:rowOff>
    </xdr:from>
    <xdr:to>
      <xdr:col>11</xdr:col>
      <xdr:colOff>82550</xdr:colOff>
      <xdr:row>42</xdr:row>
      <xdr:rowOff>99181</xdr:rowOff>
    </xdr:to>
    <xdr:sp macro="" textlink="">
      <xdr:nvSpPr>
        <xdr:cNvPr id="95" name="楕円 94"/>
        <xdr:cNvSpPr/>
      </xdr:nvSpPr>
      <xdr:spPr>
        <a:xfrm>
          <a:off x="2286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109358</xdr:rowOff>
    </xdr:from>
    <xdr:ext cx="762000" cy="259045"/>
    <xdr:sp macro="" textlink="">
      <xdr:nvSpPr>
        <xdr:cNvPr id="96" name="テキスト ボックス 95"/>
        <xdr:cNvSpPr txBox="1"/>
      </xdr:nvSpPr>
      <xdr:spPr>
        <a:xfrm>
          <a:off x="1955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169031</xdr:rowOff>
    </xdr:from>
    <xdr:to>
      <xdr:col>7</xdr:col>
      <xdr:colOff>31750</xdr:colOff>
      <xdr:row>42</xdr:row>
      <xdr:rowOff>99181</xdr:rowOff>
    </xdr:to>
    <xdr:sp macro="" textlink="">
      <xdr:nvSpPr>
        <xdr:cNvPr id="97" name="楕円 96"/>
        <xdr:cNvSpPr/>
      </xdr:nvSpPr>
      <xdr:spPr>
        <a:xfrm>
          <a:off x="1397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109358</xdr:rowOff>
    </xdr:from>
    <xdr:ext cx="762000" cy="259045"/>
    <xdr:sp macro="" textlink="">
      <xdr:nvSpPr>
        <xdr:cNvPr id="98" name="テキスト ボックス 97"/>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大阪府平均を下回るものの全国平均や類似団体内平均値を上回る状況にあり、依然として高い水準で推移している。これは、経常収支比率の算定要素のうち、過去に行った建設事業等に伴う公債費が、未だ高い水準にあることに加え、社会保障関係経費の増加や、介護保険特別会計などへの繰出金の増加などが要因である。今後においても公債費負担を抑制しながら、定員管理・給与の適正化を堅持し、事務事業の見直しによる経費の削減を図るとともに、町税をはじめとする自主財源の確保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65</xdr:row>
      <xdr:rowOff>162306</xdr:rowOff>
    </xdr:to>
    <xdr:cxnSp macro="">
      <xdr:nvCxnSpPr>
        <xdr:cNvPr id="131" name="直線コネクタ 130"/>
        <xdr:cNvCxnSpPr/>
      </xdr:nvCxnSpPr>
      <xdr:spPr>
        <a:xfrm>
          <a:off x="4114800" y="1122451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80264</xdr:rowOff>
    </xdr:to>
    <xdr:cxnSp macro="">
      <xdr:nvCxnSpPr>
        <xdr:cNvPr id="134" name="直線コネクタ 133"/>
        <xdr:cNvCxnSpPr/>
      </xdr:nvCxnSpPr>
      <xdr:spPr>
        <a:xfrm>
          <a:off x="3225800" y="1103630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102108</xdr:rowOff>
    </xdr:to>
    <xdr:cxnSp macro="">
      <xdr:nvCxnSpPr>
        <xdr:cNvPr id="137" name="直線コネクタ 136"/>
        <xdr:cNvCxnSpPr/>
      </xdr:nvCxnSpPr>
      <xdr:spPr>
        <a:xfrm flipV="1">
          <a:off x="2336800" y="1103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102108</xdr:rowOff>
    </xdr:to>
    <xdr:cxnSp macro="">
      <xdr:nvCxnSpPr>
        <xdr:cNvPr id="140" name="直線コネクタ 139"/>
        <xdr:cNvCxnSpPr/>
      </xdr:nvCxnSpPr>
      <xdr:spPr>
        <a:xfrm>
          <a:off x="1447800" y="110025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111506</xdr:rowOff>
    </xdr:from>
    <xdr:to>
      <xdr:col>23</xdr:col>
      <xdr:colOff>184150</xdr:colOff>
      <xdr:row>66</xdr:row>
      <xdr:rowOff>41656</xdr:rowOff>
    </xdr:to>
    <xdr:sp macro="" textlink="">
      <xdr:nvSpPr>
        <xdr:cNvPr id="150" name="楕円 149"/>
        <xdr:cNvSpPr/>
      </xdr:nvSpPr>
      <xdr:spPr>
        <a:xfrm>
          <a:off x="49022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83583</xdr:rowOff>
    </xdr:from>
    <xdr:ext cx="762000" cy="259045"/>
    <xdr:sp macro="" textlink="">
      <xdr:nvSpPr>
        <xdr:cNvPr id="151" name="財政構造の弾力性該当値テキスト"/>
        <xdr:cNvSpPr txBox="1"/>
      </xdr:nvSpPr>
      <xdr:spPr>
        <a:xfrm>
          <a:off x="5041900" y="1122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29464</xdr:rowOff>
    </xdr:from>
    <xdr:to>
      <xdr:col>19</xdr:col>
      <xdr:colOff>184150</xdr:colOff>
      <xdr:row>65</xdr:row>
      <xdr:rowOff>131064</xdr:rowOff>
    </xdr:to>
    <xdr:sp macro="" textlink="">
      <xdr:nvSpPr>
        <xdr:cNvPr id="152" name="楕円 151"/>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115841</xdr:rowOff>
    </xdr:from>
    <xdr:ext cx="736600" cy="259045"/>
    <xdr:sp macro="" textlink="">
      <xdr:nvSpPr>
        <xdr:cNvPr id="153" name="テキスト ボックス 152"/>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54" name="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55" name="テキスト ボックス 15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6" name="楕円 155"/>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7" name="テキスト ボックス 156"/>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8" name="楕円 157"/>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9" name="テキスト ボックス 158"/>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130,564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全国平均や類似団体内平均値よりは下回っているものの増加傾向となっている。これは、人件費では退職手当の増、物件費では、各種計画等の策定業務委託や専門職配置による賃金などが増加傾向にあるのが主な要因である。なお、決算額の増加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ESCO</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事業、地域公共交通事業及び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LED</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照明導入事業などが増額となったことが主な要因である。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23189</xdr:rowOff>
    </xdr:from>
    <xdr:to>
      <xdr:col>23</xdr:col>
      <xdr:colOff>133350</xdr:colOff>
      <xdr:row>81</xdr:row>
      <xdr:rowOff>36134</xdr:rowOff>
    </xdr:to>
    <xdr:cxnSp macro="">
      <xdr:nvCxnSpPr>
        <xdr:cNvPr id="194" name="直線コネクタ 193"/>
        <xdr:cNvCxnSpPr/>
      </xdr:nvCxnSpPr>
      <xdr:spPr>
        <a:xfrm>
          <a:off x="4114800" y="13910639"/>
          <a:ext cx="8382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11519</xdr:rowOff>
    </xdr:from>
    <xdr:to>
      <xdr:col>19</xdr:col>
      <xdr:colOff>133350</xdr:colOff>
      <xdr:row>81</xdr:row>
      <xdr:rowOff>23189</xdr:rowOff>
    </xdr:to>
    <xdr:cxnSp macro="">
      <xdr:nvCxnSpPr>
        <xdr:cNvPr id="197" name="直線コネクタ 196"/>
        <xdr:cNvCxnSpPr/>
      </xdr:nvCxnSpPr>
      <xdr:spPr>
        <a:xfrm>
          <a:off x="3225800" y="13898969"/>
          <a:ext cx="8890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149126</xdr:rowOff>
    </xdr:from>
    <xdr:to>
      <xdr:col>15</xdr:col>
      <xdr:colOff>82550</xdr:colOff>
      <xdr:row>81</xdr:row>
      <xdr:rowOff>11519</xdr:rowOff>
    </xdr:to>
    <xdr:cxnSp macro="">
      <xdr:nvCxnSpPr>
        <xdr:cNvPr id="200" name="直線コネクタ 199"/>
        <xdr:cNvCxnSpPr/>
      </xdr:nvCxnSpPr>
      <xdr:spPr>
        <a:xfrm>
          <a:off x="2336800" y="13865126"/>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119889</xdr:rowOff>
    </xdr:from>
    <xdr:to>
      <xdr:col>11</xdr:col>
      <xdr:colOff>31750</xdr:colOff>
      <xdr:row>80</xdr:row>
      <xdr:rowOff>149126</xdr:rowOff>
    </xdr:to>
    <xdr:cxnSp macro="">
      <xdr:nvCxnSpPr>
        <xdr:cNvPr id="203" name="直線コネクタ 202"/>
        <xdr:cNvCxnSpPr/>
      </xdr:nvCxnSpPr>
      <xdr:spPr>
        <a:xfrm>
          <a:off x="1447800" y="13835889"/>
          <a:ext cx="889000" cy="2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156784</xdr:rowOff>
    </xdr:from>
    <xdr:to>
      <xdr:col>23</xdr:col>
      <xdr:colOff>184150</xdr:colOff>
      <xdr:row>81</xdr:row>
      <xdr:rowOff>86934</xdr:rowOff>
    </xdr:to>
    <xdr:sp macro="" textlink="">
      <xdr:nvSpPr>
        <xdr:cNvPr id="213" name="楕円 212"/>
        <xdr:cNvSpPr/>
      </xdr:nvSpPr>
      <xdr:spPr>
        <a:xfrm>
          <a:off x="4902200" y="138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1861</xdr:rowOff>
    </xdr:from>
    <xdr:ext cx="762000" cy="259045"/>
    <xdr:sp macro="" textlink="">
      <xdr:nvSpPr>
        <xdr:cNvPr id="214" name="人件費・物件費等の状況該当値テキスト"/>
        <xdr:cNvSpPr txBox="1"/>
      </xdr:nvSpPr>
      <xdr:spPr>
        <a:xfrm>
          <a:off x="5041900" y="137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143839</xdr:rowOff>
    </xdr:from>
    <xdr:to>
      <xdr:col>19</xdr:col>
      <xdr:colOff>184150</xdr:colOff>
      <xdr:row>81</xdr:row>
      <xdr:rowOff>73989</xdr:rowOff>
    </xdr:to>
    <xdr:sp macro="" textlink="">
      <xdr:nvSpPr>
        <xdr:cNvPr id="215" name="楕円 214"/>
        <xdr:cNvSpPr/>
      </xdr:nvSpPr>
      <xdr:spPr>
        <a:xfrm>
          <a:off x="4064000" y="138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84166</xdr:rowOff>
    </xdr:from>
    <xdr:ext cx="736600" cy="259045"/>
    <xdr:sp macro="" textlink="">
      <xdr:nvSpPr>
        <xdr:cNvPr id="216" name="テキスト ボックス 215"/>
        <xdr:cNvSpPr txBox="1"/>
      </xdr:nvSpPr>
      <xdr:spPr>
        <a:xfrm>
          <a:off x="3733800" y="1362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132169</xdr:rowOff>
    </xdr:from>
    <xdr:to>
      <xdr:col>15</xdr:col>
      <xdr:colOff>133350</xdr:colOff>
      <xdr:row>81</xdr:row>
      <xdr:rowOff>62319</xdr:rowOff>
    </xdr:to>
    <xdr:sp macro="" textlink="">
      <xdr:nvSpPr>
        <xdr:cNvPr id="217" name="楕円 216"/>
        <xdr:cNvSpPr/>
      </xdr:nvSpPr>
      <xdr:spPr>
        <a:xfrm>
          <a:off x="3175000" y="13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72496</xdr:rowOff>
    </xdr:from>
    <xdr:ext cx="762000" cy="259045"/>
    <xdr:sp macro="" textlink="">
      <xdr:nvSpPr>
        <xdr:cNvPr id="218" name="テキスト ボックス 217"/>
        <xdr:cNvSpPr txBox="1"/>
      </xdr:nvSpPr>
      <xdr:spPr>
        <a:xfrm>
          <a:off x="2844800" y="1361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98326</xdr:rowOff>
    </xdr:from>
    <xdr:to>
      <xdr:col>11</xdr:col>
      <xdr:colOff>82550</xdr:colOff>
      <xdr:row>81</xdr:row>
      <xdr:rowOff>28476</xdr:rowOff>
    </xdr:to>
    <xdr:sp macro="" textlink="">
      <xdr:nvSpPr>
        <xdr:cNvPr id="219" name="楕円 218"/>
        <xdr:cNvSpPr/>
      </xdr:nvSpPr>
      <xdr:spPr>
        <a:xfrm>
          <a:off x="2286000" y="13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38653</xdr:rowOff>
    </xdr:from>
    <xdr:ext cx="762000" cy="259045"/>
    <xdr:sp macro="" textlink="">
      <xdr:nvSpPr>
        <xdr:cNvPr id="220" name="テキスト ボックス 219"/>
        <xdr:cNvSpPr txBox="1"/>
      </xdr:nvSpPr>
      <xdr:spPr>
        <a:xfrm>
          <a:off x="1955800" y="1358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69089</xdr:rowOff>
    </xdr:from>
    <xdr:to>
      <xdr:col>7</xdr:col>
      <xdr:colOff>31750</xdr:colOff>
      <xdr:row>80</xdr:row>
      <xdr:rowOff>170689</xdr:rowOff>
    </xdr:to>
    <xdr:sp macro="" textlink="">
      <xdr:nvSpPr>
        <xdr:cNvPr id="221" name="楕円 220"/>
        <xdr:cNvSpPr/>
      </xdr:nvSpPr>
      <xdr:spPr>
        <a:xfrm>
          <a:off x="1397000" y="137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9416</xdr:rowOff>
    </xdr:from>
    <xdr:ext cx="762000" cy="259045"/>
    <xdr:sp macro="" textlink="">
      <xdr:nvSpPr>
        <xdr:cNvPr id="222" name="テキスト ボックス 221"/>
        <xdr:cNvSpPr txBox="1"/>
      </xdr:nvSpPr>
      <xdr:spPr>
        <a:xfrm>
          <a:off x="1066800" y="1355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これまでに、給与構造の見直しによる職務・職責に応じた構造への転換や給与制度の総合的見直しによる給料表の改正、枠外昇給制度の廃止、</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歳昇給抑制を実施した。また、調整手当を廃止し地域手当に移行するなど給与の適正化に努め、ラスパイレス指数を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以下に抑制してきた。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年間は、国の給与改定特例法により、ラスパイレス指数が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を超過する状況にあった。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8" name="直線コネクタ 257"/>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68036</xdr:rowOff>
    </xdr:to>
    <xdr:cxnSp macro="">
      <xdr:nvCxnSpPr>
        <xdr:cNvPr id="261" name="直線コネクタ 260"/>
        <xdr:cNvCxnSpPr/>
      </xdr:nvCxnSpPr>
      <xdr:spPr>
        <a:xfrm>
          <a:off x="15290800" y="149037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56545</xdr:rowOff>
    </xdr:to>
    <xdr:cxnSp macro="">
      <xdr:nvCxnSpPr>
        <xdr:cNvPr id="264" name="直線コネクタ 263"/>
        <xdr:cNvCxnSpPr/>
      </xdr:nvCxnSpPr>
      <xdr:spPr>
        <a:xfrm flipV="1">
          <a:off x="14401800" y="149037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56545</xdr:rowOff>
    </xdr:to>
    <xdr:cxnSp macro="">
      <xdr:nvCxnSpPr>
        <xdr:cNvPr id="267" name="直線コネクタ 266"/>
        <xdr:cNvCxnSpPr/>
      </xdr:nvCxnSpPr>
      <xdr:spPr>
        <a:xfrm>
          <a:off x="13512800" y="148807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7" name="楕円 276"/>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8"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9" name="楕円 278"/>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0" name="テキスト ボックス 279"/>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1" name="楕円 280"/>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23179</xdr:rowOff>
    </xdr:from>
    <xdr:ext cx="762000" cy="259045"/>
    <xdr:sp macro="" textlink="">
      <xdr:nvSpPr>
        <xdr:cNvPr id="282" name="テキスト ボックス 281"/>
        <xdr:cNvSpPr txBox="1"/>
      </xdr:nvSpPr>
      <xdr:spPr>
        <a:xfrm>
          <a:off x="14909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3" name="楕円 282"/>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4" name="テキスト ボックス 283"/>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85" name="楕円 284"/>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86" name="テキスト ボックス 285"/>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職員数は、行財政改革の推進により、平成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人）をピークに年々減少（平成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 累計△</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人）し、全国平均を下回っている状況である。また、集中改革プランにおける数値目標（平成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年度職員数から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人以上の削減）は、平成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年度に達成した。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今後、定年退職者の増加が見込まれることから、平成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年度に定員適正化計画（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目標職員数</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人）を策定し、適切な定員管理に努めている。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118059</xdr:rowOff>
    </xdr:from>
    <xdr:to>
      <xdr:col>81</xdr:col>
      <xdr:colOff>44450</xdr:colOff>
      <xdr:row>60</xdr:row>
      <xdr:rowOff>121920</xdr:rowOff>
    </xdr:to>
    <xdr:cxnSp macro="">
      <xdr:nvCxnSpPr>
        <xdr:cNvPr id="318" name="直線コネクタ 317"/>
        <xdr:cNvCxnSpPr/>
      </xdr:nvCxnSpPr>
      <xdr:spPr>
        <a:xfrm>
          <a:off x="16179800" y="10405059"/>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108407</xdr:rowOff>
    </xdr:from>
    <xdr:to>
      <xdr:col>77</xdr:col>
      <xdr:colOff>44450</xdr:colOff>
      <xdr:row>60</xdr:row>
      <xdr:rowOff>118059</xdr:rowOff>
    </xdr:to>
    <xdr:cxnSp macro="">
      <xdr:nvCxnSpPr>
        <xdr:cNvPr id="321" name="直線コネクタ 320"/>
        <xdr:cNvCxnSpPr/>
      </xdr:nvCxnSpPr>
      <xdr:spPr>
        <a:xfrm>
          <a:off x="15290800" y="1039540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108407</xdr:rowOff>
    </xdr:from>
    <xdr:to>
      <xdr:col>72</xdr:col>
      <xdr:colOff>203200</xdr:colOff>
      <xdr:row>60</xdr:row>
      <xdr:rowOff>111303</xdr:rowOff>
    </xdr:to>
    <xdr:cxnSp macro="">
      <xdr:nvCxnSpPr>
        <xdr:cNvPr id="324" name="直線コネクタ 323"/>
        <xdr:cNvCxnSpPr/>
      </xdr:nvCxnSpPr>
      <xdr:spPr>
        <a:xfrm flipV="1">
          <a:off x="14401800" y="103954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101168</xdr:rowOff>
    </xdr:from>
    <xdr:to>
      <xdr:col>68</xdr:col>
      <xdr:colOff>152400</xdr:colOff>
      <xdr:row>60</xdr:row>
      <xdr:rowOff>111303</xdr:rowOff>
    </xdr:to>
    <xdr:cxnSp macro="">
      <xdr:nvCxnSpPr>
        <xdr:cNvPr id="327" name="直線コネクタ 326"/>
        <xdr:cNvCxnSpPr/>
      </xdr:nvCxnSpPr>
      <xdr:spPr>
        <a:xfrm>
          <a:off x="13512800" y="1038816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7" name="楕円 336"/>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163847</xdr:rowOff>
    </xdr:from>
    <xdr:ext cx="762000" cy="259045"/>
    <xdr:sp macro="" textlink="">
      <xdr:nvSpPr>
        <xdr:cNvPr id="338" name="定員管理の状況該当値テキスト"/>
        <xdr:cNvSpPr txBox="1"/>
      </xdr:nvSpPr>
      <xdr:spPr>
        <a:xfrm>
          <a:off x="17106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67259</xdr:rowOff>
    </xdr:from>
    <xdr:to>
      <xdr:col>77</xdr:col>
      <xdr:colOff>95250</xdr:colOff>
      <xdr:row>60</xdr:row>
      <xdr:rowOff>168859</xdr:rowOff>
    </xdr:to>
    <xdr:sp macro="" textlink="">
      <xdr:nvSpPr>
        <xdr:cNvPr id="339" name="楕円 338"/>
        <xdr:cNvSpPr/>
      </xdr:nvSpPr>
      <xdr:spPr>
        <a:xfrm>
          <a:off x="16129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7586</xdr:rowOff>
    </xdr:from>
    <xdr:ext cx="736600" cy="259045"/>
    <xdr:sp macro="" textlink="">
      <xdr:nvSpPr>
        <xdr:cNvPr id="340" name="テキスト ボックス 339"/>
        <xdr:cNvSpPr txBox="1"/>
      </xdr:nvSpPr>
      <xdr:spPr>
        <a:xfrm>
          <a:off x="15798800" y="10123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57607</xdr:rowOff>
    </xdr:from>
    <xdr:to>
      <xdr:col>73</xdr:col>
      <xdr:colOff>44450</xdr:colOff>
      <xdr:row>60</xdr:row>
      <xdr:rowOff>159207</xdr:rowOff>
    </xdr:to>
    <xdr:sp macro="" textlink="">
      <xdr:nvSpPr>
        <xdr:cNvPr id="341" name="楕円 340"/>
        <xdr:cNvSpPr/>
      </xdr:nvSpPr>
      <xdr:spPr>
        <a:xfrm>
          <a:off x="15240000" y="103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169384</xdr:rowOff>
    </xdr:from>
    <xdr:ext cx="762000" cy="259045"/>
    <xdr:sp macro="" textlink="">
      <xdr:nvSpPr>
        <xdr:cNvPr id="342" name="テキスト ボックス 341"/>
        <xdr:cNvSpPr txBox="1"/>
      </xdr:nvSpPr>
      <xdr:spPr>
        <a:xfrm>
          <a:off x="14909800" y="101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60503</xdr:rowOff>
    </xdr:from>
    <xdr:to>
      <xdr:col>68</xdr:col>
      <xdr:colOff>203200</xdr:colOff>
      <xdr:row>60</xdr:row>
      <xdr:rowOff>162103</xdr:rowOff>
    </xdr:to>
    <xdr:sp macro="" textlink="">
      <xdr:nvSpPr>
        <xdr:cNvPr id="343" name="楕円 342"/>
        <xdr:cNvSpPr/>
      </xdr:nvSpPr>
      <xdr:spPr>
        <a:xfrm>
          <a:off x="14351000" y="103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830</xdr:rowOff>
    </xdr:from>
    <xdr:ext cx="762000" cy="259045"/>
    <xdr:sp macro="" textlink="">
      <xdr:nvSpPr>
        <xdr:cNvPr id="344" name="テキスト ボックス 343"/>
        <xdr:cNvSpPr txBox="1"/>
      </xdr:nvSpPr>
      <xdr:spPr>
        <a:xfrm>
          <a:off x="14020800" y="1011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50368</xdr:rowOff>
    </xdr:from>
    <xdr:to>
      <xdr:col>64</xdr:col>
      <xdr:colOff>152400</xdr:colOff>
      <xdr:row>60</xdr:row>
      <xdr:rowOff>151968</xdr:rowOff>
    </xdr:to>
    <xdr:sp macro="" textlink="">
      <xdr:nvSpPr>
        <xdr:cNvPr id="345" name="楕円 344"/>
        <xdr:cNvSpPr/>
      </xdr:nvSpPr>
      <xdr:spPr>
        <a:xfrm>
          <a:off x="13462000" y="103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162145</xdr:rowOff>
    </xdr:from>
    <xdr:ext cx="762000" cy="259045"/>
    <xdr:sp macro="" textlink="">
      <xdr:nvSpPr>
        <xdr:cNvPr id="346" name="テキスト ボックス 345"/>
        <xdr:cNvSpPr txBox="1"/>
      </xdr:nvSpPr>
      <xdr:spPr>
        <a:xfrm>
          <a:off x="13131800" y="1010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年度の実質公債費比率は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全国平均や大阪府平均を上回っている。これは、地方債（町債・企業債）の償還にかかる公債費や、下水道事業会計への繰出金が高い水準で推移していることが要因である。今後においても、建設事業等にかかる地方債の新規発行の抑制、平準化とともに、下水道事業の経営基盤強化による繰出金の縮減を図るなど、引き続き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107696</xdr:rowOff>
    </xdr:from>
    <xdr:to>
      <xdr:col>81</xdr:col>
      <xdr:colOff>44450</xdr:colOff>
      <xdr:row>40</xdr:row>
      <xdr:rowOff>117348</xdr:rowOff>
    </xdr:to>
    <xdr:cxnSp macro="">
      <xdr:nvCxnSpPr>
        <xdr:cNvPr id="378" name="直線コネクタ 377"/>
        <xdr:cNvCxnSpPr/>
      </xdr:nvCxnSpPr>
      <xdr:spPr>
        <a:xfrm>
          <a:off x="16179800" y="69656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41</xdr:row>
      <xdr:rowOff>23114</xdr:rowOff>
    </xdr:to>
    <xdr:cxnSp macro="">
      <xdr:nvCxnSpPr>
        <xdr:cNvPr id="381" name="直線コネクタ 380"/>
        <xdr:cNvCxnSpPr/>
      </xdr:nvCxnSpPr>
      <xdr:spPr>
        <a:xfrm flipV="1">
          <a:off x="15290800" y="69656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71374</xdr:rowOff>
    </xdr:to>
    <xdr:cxnSp macro="">
      <xdr:nvCxnSpPr>
        <xdr:cNvPr id="384" name="直線コネクタ 383"/>
        <xdr:cNvCxnSpPr/>
      </xdr:nvCxnSpPr>
      <xdr:spPr>
        <a:xfrm flipV="1">
          <a:off x="14401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42</xdr:row>
      <xdr:rowOff>25400</xdr:rowOff>
    </xdr:to>
    <xdr:cxnSp macro="">
      <xdr:nvCxnSpPr>
        <xdr:cNvPr id="387" name="直線コネクタ 386"/>
        <xdr:cNvCxnSpPr/>
      </xdr:nvCxnSpPr>
      <xdr:spPr>
        <a:xfrm flipV="1">
          <a:off x="13512800" y="71008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397" name="楕円 396"/>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398"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9" name="楕円 398"/>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0" name="テキスト ボックス 399"/>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2" name="テキスト ボックス 401"/>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3" name="楕円 402"/>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4" name="テキスト ボックス 403"/>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5" name="楕円 404"/>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6" name="テキスト ボックス 405"/>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将来負担比率は生じておらず、これは将来負担比率の算定要素のうち、地方債現在高や負担となるごみ・し尿処理事業委託先の一部事務組合への負担見込額が減少したこと、充当可能基金額が増加したことが要因である。今後においても、下水道事業の経営基盤強化による繰出金の抑制や、地方債残高の推移を注視し、適正な負担の範囲となるよう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24934</xdr:rowOff>
    </xdr:from>
    <xdr:to>
      <xdr:col>73</xdr:col>
      <xdr:colOff>44450</xdr:colOff>
      <xdr:row>14</xdr:row>
      <xdr:rowOff>126534</xdr:rowOff>
    </xdr:to>
    <xdr:sp macro="" textlink="">
      <xdr:nvSpPr>
        <xdr:cNvPr id="444" name="フローチャート: 判断 443"/>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5" name="テキスト ボックス 444"/>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1609</xdr:rowOff>
    </xdr:from>
    <xdr:to>
      <xdr:col>68</xdr:col>
      <xdr:colOff>203200</xdr:colOff>
      <xdr:row>14</xdr:row>
      <xdr:rowOff>103209</xdr:rowOff>
    </xdr:to>
    <xdr:sp macro="" textlink="">
      <xdr:nvSpPr>
        <xdr:cNvPr id="446" name="フローチャート: 判断 445"/>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47" name="テキスト ボックス 446"/>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48" name="フローチャート: 判断 447"/>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49" name="テキスト ボックス 448"/>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年度の人件費は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26.8</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ポイント上回っている。これは、当該年度において一定の退職者が生じたことや、</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依然高水準にある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時間外勤務手当も影響しており、今後の定年退職者数についても年度間によっての増減があることから、基金積立てにより必要な退職手当にかかる財源の確保を図るとともに、事務の委託化や、補充採用も含め定員管理・給与適正化により、人件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152146</xdr:rowOff>
    </xdr:to>
    <xdr:cxnSp macro="">
      <xdr:nvCxnSpPr>
        <xdr:cNvPr id="64" name="直線コネクタ 63"/>
        <xdr:cNvCxnSpPr/>
      </xdr:nvCxnSpPr>
      <xdr:spPr>
        <a:xfrm>
          <a:off x="3987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147574</xdr:rowOff>
    </xdr:to>
    <xdr:cxnSp macro="">
      <xdr:nvCxnSpPr>
        <xdr:cNvPr id="67" name="直線コネクタ 66"/>
        <xdr:cNvCxnSpPr/>
      </xdr:nvCxnSpPr>
      <xdr:spPr>
        <a:xfrm>
          <a:off x="3098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115570</xdr:rowOff>
    </xdr:to>
    <xdr:cxnSp macro="">
      <xdr:nvCxnSpPr>
        <xdr:cNvPr id="70" name="直線コネクタ 69"/>
        <xdr:cNvCxnSpPr/>
      </xdr:nvCxnSpPr>
      <xdr:spPr>
        <a:xfrm>
          <a:off x="2209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115570</xdr:rowOff>
    </xdr:to>
    <xdr:cxnSp macro="">
      <xdr:nvCxnSpPr>
        <xdr:cNvPr id="73" name="直線コネクタ 72"/>
        <xdr:cNvCxnSpPr/>
      </xdr:nvCxnSpPr>
      <xdr:spPr>
        <a:xfrm>
          <a:off x="1320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年度の物件費は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17.9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全国平均、大阪府平均、</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類似団体内平均値</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全てにおいて</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おり、高い水準となっている。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れは、ここ数年</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各種計画等</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策定</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をはじめとした</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業務</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委託が増加傾向にあることや</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行政サービスの多様化により、主に福祉分野における専門知識が必要となっており、それを補うための</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非常勤職員数の増加なども影響して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今後においても、事務事業の見直しや、施設の維持管理経費の精査により、物件費の抑制に努める。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xdr:rowOff>
    </xdr:from>
    <xdr:to>
      <xdr:col>82</xdr:col>
      <xdr:colOff>107950</xdr:colOff>
      <xdr:row>19</xdr:row>
      <xdr:rowOff>22225</xdr:rowOff>
    </xdr:to>
    <xdr:cxnSp macro="">
      <xdr:nvCxnSpPr>
        <xdr:cNvPr id="129" name="直線コネクタ 128"/>
        <xdr:cNvCxnSpPr/>
      </xdr:nvCxnSpPr>
      <xdr:spPr>
        <a:xfrm flipV="1">
          <a:off x="15671800" y="3260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0"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22225</xdr:rowOff>
    </xdr:to>
    <xdr:cxnSp macro="">
      <xdr:nvCxnSpPr>
        <xdr:cNvPr id="132" name="直線コネクタ 131"/>
        <xdr:cNvCxnSpPr/>
      </xdr:nvCxnSpPr>
      <xdr:spPr>
        <a:xfrm>
          <a:off x="14782800" y="31369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4" name="テキスト ボックス 133"/>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22225</xdr:rowOff>
    </xdr:from>
    <xdr:to>
      <xdr:col>73</xdr:col>
      <xdr:colOff>180975</xdr:colOff>
      <xdr:row>18</xdr:row>
      <xdr:rowOff>50800</xdr:rowOff>
    </xdr:to>
    <xdr:cxnSp macro="">
      <xdr:nvCxnSpPr>
        <xdr:cNvPr id="135" name="直線コネクタ 134"/>
        <xdr:cNvCxnSpPr/>
      </xdr:nvCxnSpPr>
      <xdr:spPr>
        <a:xfrm>
          <a:off x="13893800" y="3108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7" name="テキスト ボックス 136"/>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165100</xdr:rowOff>
    </xdr:from>
    <xdr:to>
      <xdr:col>69</xdr:col>
      <xdr:colOff>92075</xdr:colOff>
      <xdr:row>18</xdr:row>
      <xdr:rowOff>22225</xdr:rowOff>
    </xdr:to>
    <xdr:cxnSp macro="">
      <xdr:nvCxnSpPr>
        <xdr:cNvPr id="138" name="直線コネクタ 137"/>
        <xdr:cNvCxnSpPr/>
      </xdr:nvCxnSpPr>
      <xdr:spPr>
        <a:xfrm>
          <a:off x="13004800" y="3079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140352</xdr:rowOff>
    </xdr:from>
    <xdr:ext cx="762000" cy="259045"/>
    <xdr:sp macro="" textlink="">
      <xdr:nvSpPr>
        <xdr:cNvPr id="140" name="テキスト ボックス 139"/>
        <xdr:cNvSpPr txBox="1"/>
      </xdr:nvSpPr>
      <xdr:spPr>
        <a:xfrm>
          <a:off x="13512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92727</xdr:rowOff>
    </xdr:from>
    <xdr:ext cx="762000" cy="259045"/>
    <xdr:sp macro="" textlink="">
      <xdr:nvSpPr>
        <xdr:cNvPr id="142" name="テキスト ボックス 141"/>
        <xdr:cNvSpPr txBox="1"/>
      </xdr:nvSpPr>
      <xdr:spPr>
        <a:xfrm>
          <a:off x="12623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123825</xdr:rowOff>
    </xdr:from>
    <xdr:to>
      <xdr:col>82</xdr:col>
      <xdr:colOff>158750</xdr:colOff>
      <xdr:row>19</xdr:row>
      <xdr:rowOff>53975</xdr:rowOff>
    </xdr:to>
    <xdr:sp macro="" textlink="">
      <xdr:nvSpPr>
        <xdr:cNvPr id="148" name="楕円 147"/>
        <xdr:cNvSpPr/>
      </xdr:nvSpPr>
      <xdr:spPr>
        <a:xfrm>
          <a:off x="16459200" y="32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95902</xdr:rowOff>
    </xdr:from>
    <xdr:ext cx="762000" cy="259045"/>
    <xdr:sp macro="" textlink="">
      <xdr:nvSpPr>
        <xdr:cNvPr id="149" name="物件費該当値テキスト"/>
        <xdr:cNvSpPr txBox="1"/>
      </xdr:nvSpPr>
      <xdr:spPr>
        <a:xfrm>
          <a:off x="16598900" y="318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142875</xdr:rowOff>
    </xdr:from>
    <xdr:to>
      <xdr:col>78</xdr:col>
      <xdr:colOff>120650</xdr:colOff>
      <xdr:row>19</xdr:row>
      <xdr:rowOff>73025</xdr:rowOff>
    </xdr:to>
    <xdr:sp macro="" textlink="">
      <xdr:nvSpPr>
        <xdr:cNvPr id="150" name="楕円 149"/>
        <xdr:cNvSpPr/>
      </xdr:nvSpPr>
      <xdr:spPr>
        <a:xfrm>
          <a:off x="15621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57802</xdr:rowOff>
    </xdr:from>
    <xdr:ext cx="736600" cy="259045"/>
    <xdr:sp macro="" textlink="">
      <xdr:nvSpPr>
        <xdr:cNvPr id="151" name="テキスト ボックス 150"/>
        <xdr:cNvSpPr txBox="1"/>
      </xdr:nvSpPr>
      <xdr:spPr>
        <a:xfrm>
          <a:off x="15290800" y="331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142875</xdr:rowOff>
    </xdr:from>
    <xdr:to>
      <xdr:col>69</xdr:col>
      <xdr:colOff>142875</xdr:colOff>
      <xdr:row>18</xdr:row>
      <xdr:rowOff>73025</xdr:rowOff>
    </xdr:to>
    <xdr:sp macro="" textlink="">
      <xdr:nvSpPr>
        <xdr:cNvPr id="154" name="楕円 153"/>
        <xdr:cNvSpPr/>
      </xdr:nvSpPr>
      <xdr:spPr>
        <a:xfrm>
          <a:off x="13843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57802</xdr:rowOff>
    </xdr:from>
    <xdr:ext cx="762000" cy="259045"/>
    <xdr:sp macro="" textlink="">
      <xdr:nvSpPr>
        <xdr:cNvPr id="155" name="テキスト ボックス 154"/>
        <xdr:cNvSpPr txBox="1"/>
      </xdr:nvSpPr>
      <xdr:spPr>
        <a:xfrm>
          <a:off x="13512800" y="314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114300</xdr:rowOff>
    </xdr:from>
    <xdr:to>
      <xdr:col>65</xdr:col>
      <xdr:colOff>53975</xdr:colOff>
      <xdr:row>18</xdr:row>
      <xdr:rowOff>44450</xdr:rowOff>
    </xdr:to>
    <xdr:sp macro="" textlink="">
      <xdr:nvSpPr>
        <xdr:cNvPr id="156" name="楕円 155"/>
        <xdr:cNvSpPr/>
      </xdr:nvSpPr>
      <xdr:spPr>
        <a:xfrm>
          <a:off x="12954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29227</xdr:rowOff>
    </xdr:from>
    <xdr:ext cx="762000" cy="259045"/>
    <xdr:sp macro="" textlink="">
      <xdr:nvSpPr>
        <xdr:cNvPr id="157" name="テキスト ボックス 156"/>
        <xdr:cNvSpPr txBox="1"/>
      </xdr:nvSpPr>
      <xdr:spPr>
        <a:xfrm>
          <a:off x="12623800" y="311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年度の扶助費は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イント上回っているものの、全国平均や大阪府平均は下回っている。本町には福祉事務所がなく、生活保護費の支給がないため全国平均などと比べると低い率となっているが、</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や子育て支援などに要する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各種給付費などの増加が見込まれることから、扶助費の占める割合はより一層高まり財政負担となる懸念がある。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12700</xdr:rowOff>
    </xdr:to>
    <xdr:cxnSp macro="">
      <xdr:nvCxnSpPr>
        <xdr:cNvPr id="192" name="直線コネクタ 191"/>
        <xdr:cNvCxnSpPr/>
      </xdr:nvCxnSpPr>
      <xdr:spPr>
        <a:xfrm>
          <a:off x="3987800" y="9924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151493</xdr:rowOff>
    </xdr:to>
    <xdr:cxnSp macro="">
      <xdr:nvCxnSpPr>
        <xdr:cNvPr id="195" name="直線コネクタ 194"/>
        <xdr:cNvCxnSpPr/>
      </xdr:nvCxnSpPr>
      <xdr:spPr>
        <a:xfrm>
          <a:off x="3098800" y="97771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20865</xdr:rowOff>
    </xdr:to>
    <xdr:cxnSp macro="">
      <xdr:nvCxnSpPr>
        <xdr:cNvPr id="198" name="直線コネクタ 197"/>
        <xdr:cNvCxnSpPr/>
      </xdr:nvCxnSpPr>
      <xdr:spPr>
        <a:xfrm flipV="1">
          <a:off x="2209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20865</xdr:rowOff>
    </xdr:to>
    <xdr:cxnSp macro="">
      <xdr:nvCxnSpPr>
        <xdr:cNvPr id="201" name="直線コネクタ 200"/>
        <xdr:cNvCxnSpPr/>
      </xdr:nvCxnSpPr>
      <xdr:spPr>
        <a:xfrm>
          <a:off x="1320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11" name="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3" name="楕円 212"/>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4" name="テキスト ボックス 213"/>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7" name="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8" name="テキスト ボックス 21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9" name="楕円 218"/>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20" name="テキスト ボックス 219"/>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年度のその他は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％で、類似団体内平均値を</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これは、その他を構成する要素のうち、下水道事業や国民健康保険事業、介護保険事業など特別会計に対する一般会計からの繰出金が、本町の決算額に対して大きな割合を占めていることが要因である。今後においても、各特別会計における使用料や保険料の適正化を図るとともに、事務経費などの削減に取り組み繰出金の低減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78994</xdr:rowOff>
    </xdr:from>
    <xdr:to>
      <xdr:col>82</xdr:col>
      <xdr:colOff>107950</xdr:colOff>
      <xdr:row>57</xdr:row>
      <xdr:rowOff>110998</xdr:rowOff>
    </xdr:to>
    <xdr:cxnSp macro="">
      <xdr:nvCxnSpPr>
        <xdr:cNvPr id="250" name="直線コネクタ 249"/>
        <xdr:cNvCxnSpPr/>
      </xdr:nvCxnSpPr>
      <xdr:spPr>
        <a:xfrm>
          <a:off x="15671800" y="9851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78994</xdr:rowOff>
    </xdr:to>
    <xdr:cxnSp macro="">
      <xdr:nvCxnSpPr>
        <xdr:cNvPr id="253" name="直線コネクタ 252"/>
        <xdr:cNvCxnSpPr/>
      </xdr:nvCxnSpPr>
      <xdr:spPr>
        <a:xfrm>
          <a:off x="14782800" y="9842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74422</xdr:rowOff>
    </xdr:to>
    <xdr:cxnSp macro="">
      <xdr:nvCxnSpPr>
        <xdr:cNvPr id="256" name="直線コネクタ 255"/>
        <xdr:cNvCxnSpPr/>
      </xdr:nvCxnSpPr>
      <xdr:spPr>
        <a:xfrm flipV="1">
          <a:off x="13893800" y="9842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74422</xdr:rowOff>
    </xdr:to>
    <xdr:cxnSp macro="">
      <xdr:nvCxnSpPr>
        <xdr:cNvPr id="259" name="直線コネクタ 258"/>
        <xdr:cNvCxnSpPr/>
      </xdr:nvCxnSpPr>
      <xdr:spPr>
        <a:xfrm>
          <a:off x="13004800" y="9819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60198</xdr:rowOff>
    </xdr:from>
    <xdr:to>
      <xdr:col>82</xdr:col>
      <xdr:colOff>158750</xdr:colOff>
      <xdr:row>57</xdr:row>
      <xdr:rowOff>161798</xdr:rowOff>
    </xdr:to>
    <xdr:sp macro="" textlink="">
      <xdr:nvSpPr>
        <xdr:cNvPr id="269" name="楕円 268"/>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32275</xdr:rowOff>
    </xdr:from>
    <xdr:ext cx="762000" cy="259045"/>
    <xdr:sp macro="" textlink="">
      <xdr:nvSpPr>
        <xdr:cNvPr id="270"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28194</xdr:rowOff>
    </xdr:from>
    <xdr:to>
      <xdr:col>78</xdr:col>
      <xdr:colOff>120650</xdr:colOff>
      <xdr:row>57</xdr:row>
      <xdr:rowOff>129794</xdr:rowOff>
    </xdr:to>
    <xdr:sp macro="" textlink="">
      <xdr:nvSpPr>
        <xdr:cNvPr id="271" name="楕円 270"/>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114571</xdr:rowOff>
    </xdr:from>
    <xdr:ext cx="736600" cy="259045"/>
    <xdr:sp macro="" textlink="">
      <xdr:nvSpPr>
        <xdr:cNvPr id="272" name="テキスト ボックス 271"/>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3" name="楕円 272"/>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4" name="テキスト ボックス 273"/>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23622</xdr:rowOff>
    </xdr:from>
    <xdr:to>
      <xdr:col>69</xdr:col>
      <xdr:colOff>142875</xdr:colOff>
      <xdr:row>57</xdr:row>
      <xdr:rowOff>125222</xdr:rowOff>
    </xdr:to>
    <xdr:sp macro="" textlink="">
      <xdr:nvSpPr>
        <xdr:cNvPr id="275" name="楕円 274"/>
        <xdr:cNvSpPr/>
      </xdr:nvSpPr>
      <xdr:spPr>
        <a:xfrm>
          <a:off x="13843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109999</xdr:rowOff>
    </xdr:from>
    <xdr:ext cx="762000" cy="259045"/>
    <xdr:sp macro="" textlink="">
      <xdr:nvSpPr>
        <xdr:cNvPr id="276" name="テキスト ボックス 275"/>
        <xdr:cNvSpPr txBox="1"/>
      </xdr:nvSpPr>
      <xdr:spPr>
        <a:xfrm>
          <a:off x="13512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7" name="楕円 27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8" name="テキスト ボックス 277"/>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年度の補助費等は</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11.8</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は下回っているものの、全国平均や大阪府平均を上回っている。これは、ゴミ処理等を一部事務組合で行っていることや常備消防業務を委託していることが要因であり、引き続き加入する一部事務組合や常備消防業務の委託先団体とともに業務内容及び負担金の精査に努める。また、補助費等を構成する各種団体などへの補助金等についても、より一層適正な執行がなされるよう精査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108712</xdr:rowOff>
    </xdr:to>
    <xdr:cxnSp macro="">
      <xdr:nvCxnSpPr>
        <xdr:cNvPr id="308" name="直線コネクタ 307"/>
        <xdr:cNvCxnSpPr/>
      </xdr:nvCxnSpPr>
      <xdr:spPr>
        <a:xfrm flipV="1">
          <a:off x="15671800" y="62671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108712</xdr:rowOff>
    </xdr:to>
    <xdr:cxnSp macro="">
      <xdr:nvCxnSpPr>
        <xdr:cNvPr id="311" name="直線コネクタ 310"/>
        <xdr:cNvCxnSpPr/>
      </xdr:nvCxnSpPr>
      <xdr:spPr>
        <a:xfrm>
          <a:off x="14782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113284</xdr:rowOff>
    </xdr:to>
    <xdr:cxnSp macro="">
      <xdr:nvCxnSpPr>
        <xdr:cNvPr id="314" name="直線コネクタ 313"/>
        <xdr:cNvCxnSpPr/>
      </xdr:nvCxnSpPr>
      <xdr:spPr>
        <a:xfrm flipV="1">
          <a:off x="13893800" y="62443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17" name="直線コネクタ 316"/>
        <xdr:cNvCxnSpPr/>
      </xdr:nvCxnSpPr>
      <xdr:spPr>
        <a:xfrm flipV="1">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7" name="楕円 326"/>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8"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9" name="楕円 328"/>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0" name="テキスト ボックス 32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1" name="楕円 330"/>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32" name="テキスト ボックス 331"/>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3" name="楕円 332"/>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4" name="テキスト ボックス 333"/>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5" name="楕円 334"/>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6" name="テキスト ボックス 335"/>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年度の公債費は</a:t>
          </a:r>
          <a:r>
            <a:rPr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15.5</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全国平均及び大阪府平均を下回っている。これは、建設事業等にかかる地方債の新規発行を抑制してきたためである。今後においては、公共施設の老朽化対策をはじめとする建設事業等が確実に見込まれることから、引き続き地方債の新規発行の抑制、平準化など公債費負担の適正化に取り組む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92711</xdr:rowOff>
    </xdr:to>
    <xdr:cxnSp macro="">
      <xdr:nvCxnSpPr>
        <xdr:cNvPr id="366" name="直線コネクタ 365"/>
        <xdr:cNvCxnSpPr/>
      </xdr:nvCxnSpPr>
      <xdr:spPr>
        <a:xfrm>
          <a:off x="3987800" y="1323949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46989</xdr:rowOff>
    </xdr:to>
    <xdr:cxnSp macro="">
      <xdr:nvCxnSpPr>
        <xdr:cNvPr id="369" name="直線コネクタ 368"/>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46989</xdr:rowOff>
    </xdr:to>
    <xdr:cxnSp macro="">
      <xdr:nvCxnSpPr>
        <xdr:cNvPr id="372" name="直線コネクタ 371"/>
        <xdr:cNvCxnSpPr/>
      </xdr:nvCxnSpPr>
      <xdr:spPr>
        <a:xfrm>
          <a:off x="2209800" y="13248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60706</xdr:rowOff>
    </xdr:to>
    <xdr:cxnSp macro="">
      <xdr:nvCxnSpPr>
        <xdr:cNvPr id="375" name="直線コネクタ 374"/>
        <xdr:cNvCxnSpPr/>
      </xdr:nvCxnSpPr>
      <xdr:spPr>
        <a:xfrm flipV="1">
          <a:off x="1320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5" name="楕円 384"/>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6"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7" name="楕円 386"/>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88" name="テキスト ボックス 387"/>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9" name="楕円 388"/>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0" name="テキスト ボックス 38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1" name="楕円 390"/>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2" name="テキスト ボックス 391"/>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3" name="楕円 392"/>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4" name="テキスト ボックス 393"/>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年度の公債費以外（人件費・扶助費・物件費・補助費等・その他の計）は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ポイント上回っている。各項目毎の分析等については上述のとおりであるが、本町では人件費、物件費、その他（特別会計繰出金）の水準が特に高く、それが数値に表れている。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で構成される本指標については、当該年度の経常的な財源をもって措置されている状況にあるものの、その財源には臨時財政対策債を含んでいる点などを考慮すれば、今後においても、歳出経費の削減及び自主財源の確保に努める必要がある。</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131572</xdr:rowOff>
    </xdr:to>
    <xdr:cxnSp macro="">
      <xdr:nvCxnSpPr>
        <xdr:cNvPr id="425" name="直線コネクタ 424"/>
        <xdr:cNvCxnSpPr/>
      </xdr:nvCxnSpPr>
      <xdr:spPr>
        <a:xfrm>
          <a:off x="15671800" y="134818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108713</xdr:rowOff>
    </xdr:to>
    <xdr:cxnSp macro="">
      <xdr:nvCxnSpPr>
        <xdr:cNvPr id="428" name="直線コネクタ 427"/>
        <xdr:cNvCxnSpPr/>
      </xdr:nvCxnSpPr>
      <xdr:spPr>
        <a:xfrm>
          <a:off x="14782800" y="132943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129287</xdr:rowOff>
    </xdr:to>
    <xdr:cxnSp macro="">
      <xdr:nvCxnSpPr>
        <xdr:cNvPr id="431" name="直線コネクタ 430"/>
        <xdr:cNvCxnSpPr/>
      </xdr:nvCxnSpPr>
      <xdr:spPr>
        <a:xfrm flipV="1">
          <a:off x="13893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129287</xdr:rowOff>
    </xdr:to>
    <xdr:cxnSp macro="">
      <xdr:nvCxnSpPr>
        <xdr:cNvPr id="434" name="直線コネクタ 433"/>
        <xdr:cNvCxnSpPr/>
      </xdr:nvCxnSpPr>
      <xdr:spPr>
        <a:xfrm>
          <a:off x="13004800" y="132486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4" name="楕円 443"/>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5"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6" name="楕円 445"/>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7" name="テキスト ボックス 446"/>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9" name="テキスト ボックス 448"/>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0" name="楕円 449"/>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1" name="テキスト ボックス 450"/>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2" name="楕円 451"/>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3" name="テキスト ボックス 452"/>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170747</xdr:rowOff>
    </xdr:from>
    <xdr:to>
      <xdr:col>29</xdr:col>
      <xdr:colOff>127000</xdr:colOff>
      <xdr:row>19</xdr:row>
      <xdr:rowOff>18423</xdr:rowOff>
    </xdr:to>
    <xdr:cxnSp macro="">
      <xdr:nvCxnSpPr>
        <xdr:cNvPr id="50" name="直線コネクタ 49"/>
        <xdr:cNvCxnSpPr/>
      </xdr:nvCxnSpPr>
      <xdr:spPr bwMode="auto">
        <a:xfrm flipV="1">
          <a:off x="5003800" y="3304472"/>
          <a:ext cx="647700" cy="19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18423</xdr:rowOff>
    </xdr:from>
    <xdr:to>
      <xdr:col>26</xdr:col>
      <xdr:colOff>50800</xdr:colOff>
      <xdr:row>19</xdr:row>
      <xdr:rowOff>30097</xdr:rowOff>
    </xdr:to>
    <xdr:cxnSp macro="">
      <xdr:nvCxnSpPr>
        <xdr:cNvPr id="53" name="直線コネクタ 52"/>
        <xdr:cNvCxnSpPr/>
      </xdr:nvCxnSpPr>
      <xdr:spPr bwMode="auto">
        <a:xfrm flipV="1">
          <a:off x="4305300" y="3323598"/>
          <a:ext cx="698500" cy="11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30097</xdr:rowOff>
    </xdr:from>
    <xdr:to>
      <xdr:col>22</xdr:col>
      <xdr:colOff>114300</xdr:colOff>
      <xdr:row>19</xdr:row>
      <xdr:rowOff>61940</xdr:rowOff>
    </xdr:to>
    <xdr:cxnSp macro="">
      <xdr:nvCxnSpPr>
        <xdr:cNvPr id="56" name="直線コネクタ 55"/>
        <xdr:cNvCxnSpPr/>
      </xdr:nvCxnSpPr>
      <xdr:spPr bwMode="auto">
        <a:xfrm flipV="1">
          <a:off x="3606800" y="3335272"/>
          <a:ext cx="698500" cy="3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61940</xdr:rowOff>
    </xdr:from>
    <xdr:to>
      <xdr:col>18</xdr:col>
      <xdr:colOff>177800</xdr:colOff>
      <xdr:row>19</xdr:row>
      <xdr:rowOff>76274</xdr:rowOff>
    </xdr:to>
    <xdr:cxnSp macro="">
      <xdr:nvCxnSpPr>
        <xdr:cNvPr id="59" name="直線コネクタ 58"/>
        <xdr:cNvCxnSpPr/>
      </xdr:nvCxnSpPr>
      <xdr:spPr bwMode="auto">
        <a:xfrm flipV="1">
          <a:off x="2908300" y="3367115"/>
          <a:ext cx="698500" cy="14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119947</xdr:rowOff>
    </xdr:from>
    <xdr:to>
      <xdr:col>29</xdr:col>
      <xdr:colOff>177800</xdr:colOff>
      <xdr:row>19</xdr:row>
      <xdr:rowOff>50097</xdr:rowOff>
    </xdr:to>
    <xdr:sp macro="" textlink="">
      <xdr:nvSpPr>
        <xdr:cNvPr id="69" name="楕円 68"/>
        <xdr:cNvSpPr/>
      </xdr:nvSpPr>
      <xdr:spPr bwMode="auto">
        <a:xfrm>
          <a:off x="5600700" y="325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92024</xdr:rowOff>
    </xdr:from>
    <xdr:ext cx="762000" cy="259045"/>
    <xdr:sp macro="" textlink="">
      <xdr:nvSpPr>
        <xdr:cNvPr id="70" name="人口1人当たり決算額の推移該当値テキスト130"/>
        <xdr:cNvSpPr txBox="1"/>
      </xdr:nvSpPr>
      <xdr:spPr>
        <a:xfrm>
          <a:off x="5740400" y="322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139073</xdr:rowOff>
    </xdr:from>
    <xdr:to>
      <xdr:col>26</xdr:col>
      <xdr:colOff>101600</xdr:colOff>
      <xdr:row>19</xdr:row>
      <xdr:rowOff>69223</xdr:rowOff>
    </xdr:to>
    <xdr:sp macro="" textlink="">
      <xdr:nvSpPr>
        <xdr:cNvPr id="71" name="楕円 70"/>
        <xdr:cNvSpPr/>
      </xdr:nvSpPr>
      <xdr:spPr bwMode="auto">
        <a:xfrm>
          <a:off x="4953000" y="327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54000</xdr:rowOff>
    </xdr:from>
    <xdr:ext cx="736600" cy="259045"/>
    <xdr:sp macro="" textlink="">
      <xdr:nvSpPr>
        <xdr:cNvPr id="72" name="テキスト ボックス 71"/>
        <xdr:cNvSpPr txBox="1"/>
      </xdr:nvSpPr>
      <xdr:spPr>
        <a:xfrm>
          <a:off x="4622800" y="335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150747</xdr:rowOff>
    </xdr:from>
    <xdr:to>
      <xdr:col>22</xdr:col>
      <xdr:colOff>165100</xdr:colOff>
      <xdr:row>19</xdr:row>
      <xdr:rowOff>80897</xdr:rowOff>
    </xdr:to>
    <xdr:sp macro="" textlink="">
      <xdr:nvSpPr>
        <xdr:cNvPr id="73" name="楕円 72"/>
        <xdr:cNvSpPr/>
      </xdr:nvSpPr>
      <xdr:spPr bwMode="auto">
        <a:xfrm>
          <a:off x="4254500" y="328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65674</xdr:rowOff>
    </xdr:from>
    <xdr:ext cx="762000" cy="259045"/>
    <xdr:sp macro="" textlink="">
      <xdr:nvSpPr>
        <xdr:cNvPr id="74" name="テキスト ボックス 73"/>
        <xdr:cNvSpPr txBox="1"/>
      </xdr:nvSpPr>
      <xdr:spPr>
        <a:xfrm>
          <a:off x="3924300" y="33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11140</xdr:rowOff>
    </xdr:from>
    <xdr:to>
      <xdr:col>19</xdr:col>
      <xdr:colOff>38100</xdr:colOff>
      <xdr:row>19</xdr:row>
      <xdr:rowOff>112740</xdr:rowOff>
    </xdr:to>
    <xdr:sp macro="" textlink="">
      <xdr:nvSpPr>
        <xdr:cNvPr id="75" name="楕円 74"/>
        <xdr:cNvSpPr/>
      </xdr:nvSpPr>
      <xdr:spPr bwMode="auto">
        <a:xfrm>
          <a:off x="3556000" y="331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97517</xdr:rowOff>
    </xdr:from>
    <xdr:ext cx="762000" cy="259045"/>
    <xdr:sp macro="" textlink="">
      <xdr:nvSpPr>
        <xdr:cNvPr id="76" name="テキスト ボックス 75"/>
        <xdr:cNvSpPr txBox="1"/>
      </xdr:nvSpPr>
      <xdr:spPr>
        <a:xfrm>
          <a:off x="3225800" y="340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25474</xdr:rowOff>
    </xdr:from>
    <xdr:to>
      <xdr:col>15</xdr:col>
      <xdr:colOff>101600</xdr:colOff>
      <xdr:row>19</xdr:row>
      <xdr:rowOff>127074</xdr:rowOff>
    </xdr:to>
    <xdr:sp macro="" textlink="">
      <xdr:nvSpPr>
        <xdr:cNvPr id="77" name="楕円 76"/>
        <xdr:cNvSpPr/>
      </xdr:nvSpPr>
      <xdr:spPr bwMode="auto">
        <a:xfrm>
          <a:off x="2857500" y="333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111851</xdr:rowOff>
    </xdr:from>
    <xdr:ext cx="762000" cy="259045"/>
    <xdr:sp macro="" textlink="">
      <xdr:nvSpPr>
        <xdr:cNvPr id="78" name="テキスト ボックス 77"/>
        <xdr:cNvSpPr txBox="1"/>
      </xdr:nvSpPr>
      <xdr:spPr>
        <a:xfrm>
          <a:off x="2527300" y="34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255987</xdr:rowOff>
    </xdr:from>
    <xdr:to>
      <xdr:col>29</xdr:col>
      <xdr:colOff>127000</xdr:colOff>
      <xdr:row>35</xdr:row>
      <xdr:rowOff>319462</xdr:rowOff>
    </xdr:to>
    <xdr:cxnSp macro="">
      <xdr:nvCxnSpPr>
        <xdr:cNvPr id="111" name="直線コネクタ 110"/>
        <xdr:cNvCxnSpPr/>
      </xdr:nvCxnSpPr>
      <xdr:spPr bwMode="auto">
        <a:xfrm flipV="1">
          <a:off x="5003800" y="6866337"/>
          <a:ext cx="647700" cy="6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257587</xdr:rowOff>
    </xdr:from>
    <xdr:to>
      <xdr:col>26</xdr:col>
      <xdr:colOff>50800</xdr:colOff>
      <xdr:row>35</xdr:row>
      <xdr:rowOff>319462</xdr:rowOff>
    </xdr:to>
    <xdr:cxnSp macro="">
      <xdr:nvCxnSpPr>
        <xdr:cNvPr id="114" name="直線コネクタ 113"/>
        <xdr:cNvCxnSpPr/>
      </xdr:nvCxnSpPr>
      <xdr:spPr bwMode="auto">
        <a:xfrm>
          <a:off x="4305300" y="6867937"/>
          <a:ext cx="698500" cy="61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257587</xdr:rowOff>
    </xdr:from>
    <xdr:to>
      <xdr:col>22</xdr:col>
      <xdr:colOff>114300</xdr:colOff>
      <xdr:row>35</xdr:row>
      <xdr:rowOff>278981</xdr:rowOff>
    </xdr:to>
    <xdr:cxnSp macro="">
      <xdr:nvCxnSpPr>
        <xdr:cNvPr id="117" name="直線コネクタ 116"/>
        <xdr:cNvCxnSpPr/>
      </xdr:nvCxnSpPr>
      <xdr:spPr bwMode="auto">
        <a:xfrm flipV="1">
          <a:off x="3606800" y="6867937"/>
          <a:ext cx="698500" cy="2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236213</xdr:rowOff>
    </xdr:from>
    <xdr:to>
      <xdr:col>18</xdr:col>
      <xdr:colOff>177800</xdr:colOff>
      <xdr:row>35</xdr:row>
      <xdr:rowOff>278981</xdr:rowOff>
    </xdr:to>
    <xdr:cxnSp macro="">
      <xdr:nvCxnSpPr>
        <xdr:cNvPr id="120" name="直線コネクタ 119"/>
        <xdr:cNvCxnSpPr/>
      </xdr:nvCxnSpPr>
      <xdr:spPr bwMode="auto">
        <a:xfrm>
          <a:off x="2908300" y="6846563"/>
          <a:ext cx="698500" cy="4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205187</xdr:rowOff>
    </xdr:from>
    <xdr:to>
      <xdr:col>29</xdr:col>
      <xdr:colOff>177800</xdr:colOff>
      <xdr:row>35</xdr:row>
      <xdr:rowOff>306787</xdr:rowOff>
    </xdr:to>
    <xdr:sp macro="" textlink="">
      <xdr:nvSpPr>
        <xdr:cNvPr id="130" name="楕円 129"/>
        <xdr:cNvSpPr/>
      </xdr:nvSpPr>
      <xdr:spPr bwMode="auto">
        <a:xfrm>
          <a:off x="5600700" y="68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177264</xdr:rowOff>
    </xdr:from>
    <xdr:ext cx="762000" cy="259045"/>
    <xdr:sp macro="" textlink="">
      <xdr:nvSpPr>
        <xdr:cNvPr id="131" name="人口1人当たり決算額の推移該当値テキスト445"/>
        <xdr:cNvSpPr txBox="1"/>
      </xdr:nvSpPr>
      <xdr:spPr>
        <a:xfrm>
          <a:off x="5740400" y="678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268662</xdr:rowOff>
    </xdr:from>
    <xdr:to>
      <xdr:col>26</xdr:col>
      <xdr:colOff>101600</xdr:colOff>
      <xdr:row>36</xdr:row>
      <xdr:rowOff>27362</xdr:rowOff>
    </xdr:to>
    <xdr:sp macro="" textlink="">
      <xdr:nvSpPr>
        <xdr:cNvPr id="132" name="楕円 131"/>
        <xdr:cNvSpPr/>
      </xdr:nvSpPr>
      <xdr:spPr bwMode="auto">
        <a:xfrm>
          <a:off x="4953000" y="687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12139</xdr:rowOff>
    </xdr:from>
    <xdr:ext cx="736600" cy="259045"/>
    <xdr:sp macro="" textlink="">
      <xdr:nvSpPr>
        <xdr:cNvPr id="133" name="テキスト ボックス 132"/>
        <xdr:cNvSpPr txBox="1"/>
      </xdr:nvSpPr>
      <xdr:spPr>
        <a:xfrm>
          <a:off x="4622800" y="696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206787</xdr:rowOff>
    </xdr:from>
    <xdr:to>
      <xdr:col>22</xdr:col>
      <xdr:colOff>165100</xdr:colOff>
      <xdr:row>35</xdr:row>
      <xdr:rowOff>308387</xdr:rowOff>
    </xdr:to>
    <xdr:sp macro="" textlink="">
      <xdr:nvSpPr>
        <xdr:cNvPr id="134" name="楕円 133"/>
        <xdr:cNvSpPr/>
      </xdr:nvSpPr>
      <xdr:spPr bwMode="auto">
        <a:xfrm>
          <a:off x="4254500" y="6817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293164</xdr:rowOff>
    </xdr:from>
    <xdr:ext cx="762000" cy="259045"/>
    <xdr:sp macro="" textlink="">
      <xdr:nvSpPr>
        <xdr:cNvPr id="135" name="テキスト ボックス 134"/>
        <xdr:cNvSpPr txBox="1"/>
      </xdr:nvSpPr>
      <xdr:spPr>
        <a:xfrm>
          <a:off x="3924300" y="69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228181</xdr:rowOff>
    </xdr:from>
    <xdr:to>
      <xdr:col>19</xdr:col>
      <xdr:colOff>38100</xdr:colOff>
      <xdr:row>35</xdr:row>
      <xdr:rowOff>329781</xdr:rowOff>
    </xdr:to>
    <xdr:sp macro="" textlink="">
      <xdr:nvSpPr>
        <xdr:cNvPr id="136" name="楕円 135"/>
        <xdr:cNvSpPr/>
      </xdr:nvSpPr>
      <xdr:spPr bwMode="auto">
        <a:xfrm>
          <a:off x="3556000" y="683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314558</xdr:rowOff>
    </xdr:from>
    <xdr:ext cx="762000" cy="259045"/>
    <xdr:sp macro="" textlink="">
      <xdr:nvSpPr>
        <xdr:cNvPr id="137" name="テキスト ボックス 136"/>
        <xdr:cNvSpPr txBox="1"/>
      </xdr:nvSpPr>
      <xdr:spPr>
        <a:xfrm>
          <a:off x="3225800" y="692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185413</xdr:rowOff>
    </xdr:from>
    <xdr:to>
      <xdr:col>15</xdr:col>
      <xdr:colOff>101600</xdr:colOff>
      <xdr:row>35</xdr:row>
      <xdr:rowOff>287013</xdr:rowOff>
    </xdr:to>
    <xdr:sp macro="" textlink="">
      <xdr:nvSpPr>
        <xdr:cNvPr id="138" name="楕円 137"/>
        <xdr:cNvSpPr/>
      </xdr:nvSpPr>
      <xdr:spPr bwMode="auto">
        <a:xfrm>
          <a:off x="2857500" y="679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271790</xdr:rowOff>
    </xdr:from>
    <xdr:ext cx="762000" cy="259045"/>
    <xdr:sp macro="" textlink="">
      <xdr:nvSpPr>
        <xdr:cNvPr id="139" name="テキスト ボックス 138"/>
        <xdr:cNvSpPr txBox="1"/>
      </xdr:nvSpPr>
      <xdr:spPr>
        <a:xfrm>
          <a:off x="2527300" y="688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70815</xdr:rowOff>
    </xdr:from>
    <xdr:to>
      <xdr:col>24</xdr:col>
      <xdr:colOff>63500</xdr:colOff>
      <xdr:row>38</xdr:row>
      <xdr:rowOff>71806</xdr:rowOff>
    </xdr:to>
    <xdr:cxnSp macro="">
      <xdr:nvCxnSpPr>
        <xdr:cNvPr id="61" name="直線コネクタ 60"/>
        <xdr:cNvCxnSpPr/>
      </xdr:nvCxnSpPr>
      <xdr:spPr>
        <a:xfrm>
          <a:off x="3797300" y="658591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70815</xdr:rowOff>
    </xdr:from>
    <xdr:to>
      <xdr:col>19</xdr:col>
      <xdr:colOff>177800</xdr:colOff>
      <xdr:row>38</xdr:row>
      <xdr:rowOff>79997</xdr:rowOff>
    </xdr:to>
    <xdr:cxnSp macro="">
      <xdr:nvCxnSpPr>
        <xdr:cNvPr id="64" name="直線コネクタ 63"/>
        <xdr:cNvCxnSpPr/>
      </xdr:nvCxnSpPr>
      <xdr:spPr>
        <a:xfrm flipV="1">
          <a:off x="2908300" y="6585915"/>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79997</xdr:rowOff>
    </xdr:from>
    <xdr:to>
      <xdr:col>15</xdr:col>
      <xdr:colOff>50800</xdr:colOff>
      <xdr:row>38</xdr:row>
      <xdr:rowOff>113891</xdr:rowOff>
    </xdr:to>
    <xdr:cxnSp macro="">
      <xdr:nvCxnSpPr>
        <xdr:cNvPr id="67" name="直線コネクタ 66"/>
        <xdr:cNvCxnSpPr/>
      </xdr:nvCxnSpPr>
      <xdr:spPr>
        <a:xfrm flipV="1">
          <a:off x="2019300" y="6595097"/>
          <a:ext cx="8890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113891</xdr:rowOff>
    </xdr:from>
    <xdr:to>
      <xdr:col>10</xdr:col>
      <xdr:colOff>114300</xdr:colOff>
      <xdr:row>38</xdr:row>
      <xdr:rowOff>130975</xdr:rowOff>
    </xdr:to>
    <xdr:cxnSp macro="">
      <xdr:nvCxnSpPr>
        <xdr:cNvPr id="70" name="直線コネクタ 69"/>
        <xdr:cNvCxnSpPr/>
      </xdr:nvCxnSpPr>
      <xdr:spPr>
        <a:xfrm flipV="1">
          <a:off x="1130300" y="6628991"/>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21006</xdr:rowOff>
    </xdr:from>
    <xdr:to>
      <xdr:col>24</xdr:col>
      <xdr:colOff>114300</xdr:colOff>
      <xdr:row>38</xdr:row>
      <xdr:rowOff>122606</xdr:rowOff>
    </xdr:to>
    <xdr:sp macro="" textlink="">
      <xdr:nvSpPr>
        <xdr:cNvPr id="80" name="楕円 79"/>
        <xdr:cNvSpPr/>
      </xdr:nvSpPr>
      <xdr:spPr>
        <a:xfrm>
          <a:off x="45847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170883</xdr:rowOff>
    </xdr:from>
    <xdr:ext cx="534377" cy="259045"/>
    <xdr:sp macro="" textlink="">
      <xdr:nvSpPr>
        <xdr:cNvPr id="81" name="人件費該当値テキスト"/>
        <xdr:cNvSpPr txBox="1"/>
      </xdr:nvSpPr>
      <xdr:spPr>
        <a:xfrm>
          <a:off x="4686300" y="65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20015</xdr:rowOff>
    </xdr:from>
    <xdr:to>
      <xdr:col>20</xdr:col>
      <xdr:colOff>38100</xdr:colOff>
      <xdr:row>38</xdr:row>
      <xdr:rowOff>121615</xdr:rowOff>
    </xdr:to>
    <xdr:sp macro="" textlink="">
      <xdr:nvSpPr>
        <xdr:cNvPr id="82" name="楕円 81"/>
        <xdr:cNvSpPr/>
      </xdr:nvSpPr>
      <xdr:spPr>
        <a:xfrm>
          <a:off x="3746500" y="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112742</xdr:rowOff>
    </xdr:from>
    <xdr:ext cx="534377" cy="259045"/>
    <xdr:sp macro="" textlink="">
      <xdr:nvSpPr>
        <xdr:cNvPr id="83" name="テキスト ボックス 82"/>
        <xdr:cNvSpPr txBox="1"/>
      </xdr:nvSpPr>
      <xdr:spPr>
        <a:xfrm>
          <a:off x="3530111" y="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29197</xdr:rowOff>
    </xdr:from>
    <xdr:to>
      <xdr:col>15</xdr:col>
      <xdr:colOff>101600</xdr:colOff>
      <xdr:row>38</xdr:row>
      <xdr:rowOff>130797</xdr:rowOff>
    </xdr:to>
    <xdr:sp macro="" textlink="">
      <xdr:nvSpPr>
        <xdr:cNvPr id="84" name="楕円 83"/>
        <xdr:cNvSpPr/>
      </xdr:nvSpPr>
      <xdr:spPr>
        <a:xfrm>
          <a:off x="2857500" y="65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121924</xdr:rowOff>
    </xdr:from>
    <xdr:ext cx="534377" cy="259045"/>
    <xdr:sp macro="" textlink="">
      <xdr:nvSpPr>
        <xdr:cNvPr id="85" name="テキスト ボックス 84"/>
        <xdr:cNvSpPr txBox="1"/>
      </xdr:nvSpPr>
      <xdr:spPr>
        <a:xfrm>
          <a:off x="2641111" y="66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63091</xdr:rowOff>
    </xdr:from>
    <xdr:to>
      <xdr:col>10</xdr:col>
      <xdr:colOff>165100</xdr:colOff>
      <xdr:row>38</xdr:row>
      <xdr:rowOff>164691</xdr:rowOff>
    </xdr:to>
    <xdr:sp macro="" textlink="">
      <xdr:nvSpPr>
        <xdr:cNvPr id="86" name="楕円 85"/>
        <xdr:cNvSpPr/>
      </xdr:nvSpPr>
      <xdr:spPr>
        <a:xfrm>
          <a:off x="1968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155818</xdr:rowOff>
    </xdr:from>
    <xdr:ext cx="534377" cy="259045"/>
    <xdr:sp macro="" textlink="">
      <xdr:nvSpPr>
        <xdr:cNvPr id="87" name="テキスト ボックス 86"/>
        <xdr:cNvSpPr txBox="1"/>
      </xdr:nvSpPr>
      <xdr:spPr>
        <a:xfrm>
          <a:off x="1752111" y="667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80175</xdr:rowOff>
    </xdr:from>
    <xdr:to>
      <xdr:col>6</xdr:col>
      <xdr:colOff>38100</xdr:colOff>
      <xdr:row>39</xdr:row>
      <xdr:rowOff>10325</xdr:rowOff>
    </xdr:to>
    <xdr:sp macro="" textlink="">
      <xdr:nvSpPr>
        <xdr:cNvPr id="88" name="楕円 87"/>
        <xdr:cNvSpPr/>
      </xdr:nvSpPr>
      <xdr:spPr>
        <a:xfrm>
          <a:off x="1079500" y="65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1452</xdr:rowOff>
    </xdr:from>
    <xdr:ext cx="534377" cy="259045"/>
    <xdr:sp macro="" textlink="">
      <xdr:nvSpPr>
        <xdr:cNvPr id="89" name="テキスト ボックス 88"/>
        <xdr:cNvSpPr txBox="1"/>
      </xdr:nvSpPr>
      <xdr:spPr>
        <a:xfrm>
          <a:off x="863111" y="66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27028</xdr:rowOff>
    </xdr:from>
    <xdr:to>
      <xdr:col>24</xdr:col>
      <xdr:colOff>63500</xdr:colOff>
      <xdr:row>57</xdr:row>
      <xdr:rowOff>30873</xdr:rowOff>
    </xdr:to>
    <xdr:cxnSp macro="">
      <xdr:nvCxnSpPr>
        <xdr:cNvPr id="116" name="直線コネクタ 115"/>
        <xdr:cNvCxnSpPr/>
      </xdr:nvCxnSpPr>
      <xdr:spPr>
        <a:xfrm flipV="1">
          <a:off x="3797300" y="9799678"/>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30873</xdr:rowOff>
    </xdr:from>
    <xdr:to>
      <xdr:col>19</xdr:col>
      <xdr:colOff>177800</xdr:colOff>
      <xdr:row>57</xdr:row>
      <xdr:rowOff>43107</xdr:rowOff>
    </xdr:to>
    <xdr:cxnSp macro="">
      <xdr:nvCxnSpPr>
        <xdr:cNvPr id="119" name="直線コネクタ 118"/>
        <xdr:cNvCxnSpPr/>
      </xdr:nvCxnSpPr>
      <xdr:spPr>
        <a:xfrm flipV="1">
          <a:off x="2908300" y="9803523"/>
          <a:ext cx="8890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43107</xdr:rowOff>
    </xdr:from>
    <xdr:to>
      <xdr:col>15</xdr:col>
      <xdr:colOff>50800</xdr:colOff>
      <xdr:row>57</xdr:row>
      <xdr:rowOff>66086</xdr:rowOff>
    </xdr:to>
    <xdr:cxnSp macro="">
      <xdr:nvCxnSpPr>
        <xdr:cNvPr id="122" name="直線コネクタ 121"/>
        <xdr:cNvCxnSpPr/>
      </xdr:nvCxnSpPr>
      <xdr:spPr>
        <a:xfrm flipV="1">
          <a:off x="2019300" y="9815757"/>
          <a:ext cx="889000" cy="2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66086</xdr:rowOff>
    </xdr:from>
    <xdr:to>
      <xdr:col>10</xdr:col>
      <xdr:colOff>114300</xdr:colOff>
      <xdr:row>57</xdr:row>
      <xdr:rowOff>92700</xdr:rowOff>
    </xdr:to>
    <xdr:cxnSp macro="">
      <xdr:nvCxnSpPr>
        <xdr:cNvPr id="125" name="直線コネクタ 124"/>
        <xdr:cNvCxnSpPr/>
      </xdr:nvCxnSpPr>
      <xdr:spPr>
        <a:xfrm flipV="1">
          <a:off x="1130300" y="9838736"/>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147678</xdr:rowOff>
    </xdr:from>
    <xdr:to>
      <xdr:col>24</xdr:col>
      <xdr:colOff>114300</xdr:colOff>
      <xdr:row>57</xdr:row>
      <xdr:rowOff>77828</xdr:rowOff>
    </xdr:to>
    <xdr:sp macro="" textlink="">
      <xdr:nvSpPr>
        <xdr:cNvPr id="135" name="楕円 134"/>
        <xdr:cNvSpPr/>
      </xdr:nvSpPr>
      <xdr:spPr>
        <a:xfrm>
          <a:off x="45847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62605</xdr:rowOff>
    </xdr:from>
    <xdr:ext cx="534377" cy="259045"/>
    <xdr:sp macro="" textlink="">
      <xdr:nvSpPr>
        <xdr:cNvPr id="136" name="物件費該当値テキスト"/>
        <xdr:cNvSpPr txBox="1"/>
      </xdr:nvSpPr>
      <xdr:spPr>
        <a:xfrm>
          <a:off x="4686300" y="96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151523</xdr:rowOff>
    </xdr:from>
    <xdr:to>
      <xdr:col>20</xdr:col>
      <xdr:colOff>38100</xdr:colOff>
      <xdr:row>57</xdr:row>
      <xdr:rowOff>81673</xdr:rowOff>
    </xdr:to>
    <xdr:sp macro="" textlink="">
      <xdr:nvSpPr>
        <xdr:cNvPr id="137" name="楕円 136"/>
        <xdr:cNvSpPr/>
      </xdr:nvSpPr>
      <xdr:spPr>
        <a:xfrm>
          <a:off x="3746500" y="97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72800</xdr:rowOff>
    </xdr:from>
    <xdr:ext cx="534377" cy="259045"/>
    <xdr:sp macro="" textlink="">
      <xdr:nvSpPr>
        <xdr:cNvPr id="138" name="テキスト ボックス 137"/>
        <xdr:cNvSpPr txBox="1"/>
      </xdr:nvSpPr>
      <xdr:spPr>
        <a:xfrm>
          <a:off x="3530111" y="98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163757</xdr:rowOff>
    </xdr:from>
    <xdr:to>
      <xdr:col>15</xdr:col>
      <xdr:colOff>101600</xdr:colOff>
      <xdr:row>57</xdr:row>
      <xdr:rowOff>93907</xdr:rowOff>
    </xdr:to>
    <xdr:sp macro="" textlink="">
      <xdr:nvSpPr>
        <xdr:cNvPr id="139" name="楕円 138"/>
        <xdr:cNvSpPr/>
      </xdr:nvSpPr>
      <xdr:spPr>
        <a:xfrm>
          <a:off x="2857500" y="97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85034</xdr:rowOff>
    </xdr:from>
    <xdr:ext cx="534377" cy="259045"/>
    <xdr:sp macro="" textlink="">
      <xdr:nvSpPr>
        <xdr:cNvPr id="140" name="テキスト ボックス 139"/>
        <xdr:cNvSpPr txBox="1"/>
      </xdr:nvSpPr>
      <xdr:spPr>
        <a:xfrm>
          <a:off x="2641111" y="98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15286</xdr:rowOff>
    </xdr:from>
    <xdr:to>
      <xdr:col>10</xdr:col>
      <xdr:colOff>165100</xdr:colOff>
      <xdr:row>57</xdr:row>
      <xdr:rowOff>116886</xdr:rowOff>
    </xdr:to>
    <xdr:sp macro="" textlink="">
      <xdr:nvSpPr>
        <xdr:cNvPr id="141" name="楕円 140"/>
        <xdr:cNvSpPr/>
      </xdr:nvSpPr>
      <xdr:spPr>
        <a:xfrm>
          <a:off x="1968500" y="978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108013</xdr:rowOff>
    </xdr:from>
    <xdr:ext cx="534377" cy="259045"/>
    <xdr:sp macro="" textlink="">
      <xdr:nvSpPr>
        <xdr:cNvPr id="142" name="テキスト ボックス 141"/>
        <xdr:cNvSpPr txBox="1"/>
      </xdr:nvSpPr>
      <xdr:spPr>
        <a:xfrm>
          <a:off x="1752111" y="988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41900</xdr:rowOff>
    </xdr:from>
    <xdr:to>
      <xdr:col>6</xdr:col>
      <xdr:colOff>38100</xdr:colOff>
      <xdr:row>57</xdr:row>
      <xdr:rowOff>143500</xdr:rowOff>
    </xdr:to>
    <xdr:sp macro="" textlink="">
      <xdr:nvSpPr>
        <xdr:cNvPr id="143" name="楕円 142"/>
        <xdr:cNvSpPr/>
      </xdr:nvSpPr>
      <xdr:spPr>
        <a:xfrm>
          <a:off x="1079500" y="9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134627</xdr:rowOff>
    </xdr:from>
    <xdr:ext cx="534377" cy="259045"/>
    <xdr:sp macro="" textlink="">
      <xdr:nvSpPr>
        <xdr:cNvPr id="144" name="テキスト ボックス 143"/>
        <xdr:cNvSpPr txBox="1"/>
      </xdr:nvSpPr>
      <xdr:spPr>
        <a:xfrm>
          <a:off x="863111" y="99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35596</xdr:rowOff>
    </xdr:from>
    <xdr:to>
      <xdr:col>24</xdr:col>
      <xdr:colOff>63500</xdr:colOff>
      <xdr:row>78</xdr:row>
      <xdr:rowOff>58181</xdr:rowOff>
    </xdr:to>
    <xdr:cxnSp macro="">
      <xdr:nvCxnSpPr>
        <xdr:cNvPr id="171" name="直線コネクタ 170"/>
        <xdr:cNvCxnSpPr/>
      </xdr:nvCxnSpPr>
      <xdr:spPr>
        <a:xfrm>
          <a:off x="3797300" y="13408696"/>
          <a:ext cx="8382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35596</xdr:rowOff>
    </xdr:from>
    <xdr:to>
      <xdr:col>19</xdr:col>
      <xdr:colOff>177800</xdr:colOff>
      <xdr:row>78</xdr:row>
      <xdr:rowOff>60468</xdr:rowOff>
    </xdr:to>
    <xdr:cxnSp macro="">
      <xdr:nvCxnSpPr>
        <xdr:cNvPr id="174" name="直線コネクタ 173"/>
        <xdr:cNvCxnSpPr/>
      </xdr:nvCxnSpPr>
      <xdr:spPr>
        <a:xfrm flipV="1">
          <a:off x="2908300" y="13408696"/>
          <a:ext cx="8890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58410</xdr:rowOff>
    </xdr:from>
    <xdr:to>
      <xdr:col>15</xdr:col>
      <xdr:colOff>50800</xdr:colOff>
      <xdr:row>78</xdr:row>
      <xdr:rowOff>60468</xdr:rowOff>
    </xdr:to>
    <xdr:cxnSp macro="">
      <xdr:nvCxnSpPr>
        <xdr:cNvPr id="177" name="直線コネクタ 176"/>
        <xdr:cNvCxnSpPr/>
      </xdr:nvCxnSpPr>
      <xdr:spPr>
        <a:xfrm>
          <a:off x="2019300" y="1343151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58410</xdr:rowOff>
    </xdr:from>
    <xdr:to>
      <xdr:col>10</xdr:col>
      <xdr:colOff>114300</xdr:colOff>
      <xdr:row>78</xdr:row>
      <xdr:rowOff>67873</xdr:rowOff>
    </xdr:to>
    <xdr:cxnSp macro="">
      <xdr:nvCxnSpPr>
        <xdr:cNvPr id="180" name="直線コネクタ 179"/>
        <xdr:cNvCxnSpPr/>
      </xdr:nvCxnSpPr>
      <xdr:spPr>
        <a:xfrm flipV="1">
          <a:off x="1130300" y="13431510"/>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7381</xdr:rowOff>
    </xdr:from>
    <xdr:to>
      <xdr:col>24</xdr:col>
      <xdr:colOff>114300</xdr:colOff>
      <xdr:row>78</xdr:row>
      <xdr:rowOff>108981</xdr:rowOff>
    </xdr:to>
    <xdr:sp macro="" textlink="">
      <xdr:nvSpPr>
        <xdr:cNvPr id="190" name="楕円 189"/>
        <xdr:cNvSpPr/>
      </xdr:nvSpPr>
      <xdr:spPr>
        <a:xfrm>
          <a:off x="45847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93758</xdr:rowOff>
    </xdr:from>
    <xdr:ext cx="469744" cy="259045"/>
    <xdr:sp macro="" textlink="">
      <xdr:nvSpPr>
        <xdr:cNvPr id="191" name="維持補修費該当値テキスト"/>
        <xdr:cNvSpPr txBox="1"/>
      </xdr:nvSpPr>
      <xdr:spPr>
        <a:xfrm>
          <a:off x="4686300" y="1329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156246</xdr:rowOff>
    </xdr:from>
    <xdr:to>
      <xdr:col>20</xdr:col>
      <xdr:colOff>38100</xdr:colOff>
      <xdr:row>78</xdr:row>
      <xdr:rowOff>86396</xdr:rowOff>
    </xdr:to>
    <xdr:sp macro="" textlink="">
      <xdr:nvSpPr>
        <xdr:cNvPr id="192" name="楕円 191"/>
        <xdr:cNvSpPr/>
      </xdr:nvSpPr>
      <xdr:spPr>
        <a:xfrm>
          <a:off x="3746500" y="1335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77523</xdr:rowOff>
    </xdr:from>
    <xdr:ext cx="469744" cy="259045"/>
    <xdr:sp macro="" textlink="">
      <xdr:nvSpPr>
        <xdr:cNvPr id="193" name="テキスト ボックス 192"/>
        <xdr:cNvSpPr txBox="1"/>
      </xdr:nvSpPr>
      <xdr:spPr>
        <a:xfrm>
          <a:off x="3562428" y="1345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9668</xdr:rowOff>
    </xdr:from>
    <xdr:to>
      <xdr:col>15</xdr:col>
      <xdr:colOff>101600</xdr:colOff>
      <xdr:row>78</xdr:row>
      <xdr:rowOff>111268</xdr:rowOff>
    </xdr:to>
    <xdr:sp macro="" textlink="">
      <xdr:nvSpPr>
        <xdr:cNvPr id="194" name="楕円 193"/>
        <xdr:cNvSpPr/>
      </xdr:nvSpPr>
      <xdr:spPr>
        <a:xfrm>
          <a:off x="2857500" y="133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102395</xdr:rowOff>
    </xdr:from>
    <xdr:ext cx="469744" cy="259045"/>
    <xdr:sp macro="" textlink="">
      <xdr:nvSpPr>
        <xdr:cNvPr id="195" name="テキスト ボックス 194"/>
        <xdr:cNvSpPr txBox="1"/>
      </xdr:nvSpPr>
      <xdr:spPr>
        <a:xfrm>
          <a:off x="2673428" y="13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7610</xdr:rowOff>
    </xdr:from>
    <xdr:to>
      <xdr:col>10</xdr:col>
      <xdr:colOff>165100</xdr:colOff>
      <xdr:row>78</xdr:row>
      <xdr:rowOff>109210</xdr:rowOff>
    </xdr:to>
    <xdr:sp macro="" textlink="">
      <xdr:nvSpPr>
        <xdr:cNvPr id="196" name="楕円 195"/>
        <xdr:cNvSpPr/>
      </xdr:nvSpPr>
      <xdr:spPr>
        <a:xfrm>
          <a:off x="1968500" y="13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100337</xdr:rowOff>
    </xdr:from>
    <xdr:ext cx="469744" cy="259045"/>
    <xdr:sp macro="" textlink="">
      <xdr:nvSpPr>
        <xdr:cNvPr id="197" name="テキスト ボックス 196"/>
        <xdr:cNvSpPr txBox="1"/>
      </xdr:nvSpPr>
      <xdr:spPr>
        <a:xfrm>
          <a:off x="1784428" y="134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17073</xdr:rowOff>
    </xdr:from>
    <xdr:to>
      <xdr:col>6</xdr:col>
      <xdr:colOff>38100</xdr:colOff>
      <xdr:row>78</xdr:row>
      <xdr:rowOff>118673</xdr:rowOff>
    </xdr:to>
    <xdr:sp macro="" textlink="">
      <xdr:nvSpPr>
        <xdr:cNvPr id="198" name="楕円 197"/>
        <xdr:cNvSpPr/>
      </xdr:nvSpPr>
      <xdr:spPr>
        <a:xfrm>
          <a:off x="1079500" y="1339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109800</xdr:rowOff>
    </xdr:from>
    <xdr:ext cx="469744" cy="259045"/>
    <xdr:sp macro="" textlink="">
      <xdr:nvSpPr>
        <xdr:cNvPr id="199" name="テキスト ボックス 198"/>
        <xdr:cNvSpPr txBox="1"/>
      </xdr:nvSpPr>
      <xdr:spPr>
        <a:xfrm>
          <a:off x="895428" y="1348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152344</xdr:rowOff>
    </xdr:from>
    <xdr:to>
      <xdr:col>24</xdr:col>
      <xdr:colOff>63500</xdr:colOff>
      <xdr:row>96</xdr:row>
      <xdr:rowOff>42402</xdr:rowOff>
    </xdr:to>
    <xdr:cxnSp macro="">
      <xdr:nvCxnSpPr>
        <xdr:cNvPr id="233" name="直線コネクタ 232"/>
        <xdr:cNvCxnSpPr/>
      </xdr:nvCxnSpPr>
      <xdr:spPr>
        <a:xfrm flipV="1">
          <a:off x="3797300" y="16440094"/>
          <a:ext cx="838200" cy="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42402</xdr:rowOff>
    </xdr:from>
    <xdr:to>
      <xdr:col>19</xdr:col>
      <xdr:colOff>177800</xdr:colOff>
      <xdr:row>96</xdr:row>
      <xdr:rowOff>102696</xdr:rowOff>
    </xdr:to>
    <xdr:cxnSp macro="">
      <xdr:nvCxnSpPr>
        <xdr:cNvPr id="236" name="直線コネクタ 235"/>
        <xdr:cNvCxnSpPr/>
      </xdr:nvCxnSpPr>
      <xdr:spPr>
        <a:xfrm flipV="1">
          <a:off x="2908300" y="16501602"/>
          <a:ext cx="889000" cy="6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102696</xdr:rowOff>
    </xdr:from>
    <xdr:to>
      <xdr:col>15</xdr:col>
      <xdr:colOff>50800</xdr:colOff>
      <xdr:row>96</xdr:row>
      <xdr:rowOff>156930</xdr:rowOff>
    </xdr:to>
    <xdr:cxnSp macro="">
      <xdr:nvCxnSpPr>
        <xdr:cNvPr id="239" name="直線コネクタ 238"/>
        <xdr:cNvCxnSpPr/>
      </xdr:nvCxnSpPr>
      <xdr:spPr>
        <a:xfrm flipV="1">
          <a:off x="2019300" y="16561896"/>
          <a:ext cx="889000" cy="5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156930</xdr:rowOff>
    </xdr:from>
    <xdr:to>
      <xdr:col>10</xdr:col>
      <xdr:colOff>114300</xdr:colOff>
      <xdr:row>97</xdr:row>
      <xdr:rowOff>69019</xdr:rowOff>
    </xdr:to>
    <xdr:cxnSp macro="">
      <xdr:nvCxnSpPr>
        <xdr:cNvPr id="242" name="直線コネクタ 241"/>
        <xdr:cNvCxnSpPr/>
      </xdr:nvCxnSpPr>
      <xdr:spPr>
        <a:xfrm flipV="1">
          <a:off x="1130300" y="16616130"/>
          <a:ext cx="889000" cy="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142005</xdr:rowOff>
    </xdr:from>
    <xdr:ext cx="534377" cy="259045"/>
    <xdr:sp macro="" textlink="">
      <xdr:nvSpPr>
        <xdr:cNvPr id="244" name="テキスト ボックス 243"/>
        <xdr:cNvSpPr txBox="1"/>
      </xdr:nvSpPr>
      <xdr:spPr>
        <a:xfrm>
          <a:off x="1752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101544</xdr:rowOff>
    </xdr:from>
    <xdr:to>
      <xdr:col>24</xdr:col>
      <xdr:colOff>114300</xdr:colOff>
      <xdr:row>96</xdr:row>
      <xdr:rowOff>31694</xdr:rowOff>
    </xdr:to>
    <xdr:sp macro="" textlink="">
      <xdr:nvSpPr>
        <xdr:cNvPr id="252" name="楕円 251"/>
        <xdr:cNvSpPr/>
      </xdr:nvSpPr>
      <xdr:spPr>
        <a:xfrm>
          <a:off x="4584700" y="163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79971</xdr:rowOff>
    </xdr:from>
    <xdr:ext cx="534377" cy="259045"/>
    <xdr:sp macro="" textlink="">
      <xdr:nvSpPr>
        <xdr:cNvPr id="253" name="扶助費該当値テキスト"/>
        <xdr:cNvSpPr txBox="1"/>
      </xdr:nvSpPr>
      <xdr:spPr>
        <a:xfrm>
          <a:off x="4686300" y="163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163052</xdr:rowOff>
    </xdr:from>
    <xdr:to>
      <xdr:col>20</xdr:col>
      <xdr:colOff>38100</xdr:colOff>
      <xdr:row>96</xdr:row>
      <xdr:rowOff>93202</xdr:rowOff>
    </xdr:to>
    <xdr:sp macro="" textlink="">
      <xdr:nvSpPr>
        <xdr:cNvPr id="254" name="楕円 253"/>
        <xdr:cNvSpPr/>
      </xdr:nvSpPr>
      <xdr:spPr>
        <a:xfrm>
          <a:off x="3746500" y="164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84329</xdr:rowOff>
    </xdr:from>
    <xdr:ext cx="534377" cy="259045"/>
    <xdr:sp macro="" textlink="">
      <xdr:nvSpPr>
        <xdr:cNvPr id="255" name="テキスト ボックス 254"/>
        <xdr:cNvSpPr txBox="1"/>
      </xdr:nvSpPr>
      <xdr:spPr>
        <a:xfrm>
          <a:off x="3530111" y="165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51896</xdr:rowOff>
    </xdr:from>
    <xdr:to>
      <xdr:col>15</xdr:col>
      <xdr:colOff>101600</xdr:colOff>
      <xdr:row>96</xdr:row>
      <xdr:rowOff>153496</xdr:rowOff>
    </xdr:to>
    <xdr:sp macro="" textlink="">
      <xdr:nvSpPr>
        <xdr:cNvPr id="256" name="楕円 255"/>
        <xdr:cNvSpPr/>
      </xdr:nvSpPr>
      <xdr:spPr>
        <a:xfrm>
          <a:off x="2857500" y="165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144623</xdr:rowOff>
    </xdr:from>
    <xdr:ext cx="534377" cy="259045"/>
    <xdr:sp macro="" textlink="">
      <xdr:nvSpPr>
        <xdr:cNvPr id="257" name="テキスト ボックス 256"/>
        <xdr:cNvSpPr txBox="1"/>
      </xdr:nvSpPr>
      <xdr:spPr>
        <a:xfrm>
          <a:off x="2641111" y="166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106130</xdr:rowOff>
    </xdr:from>
    <xdr:to>
      <xdr:col>10</xdr:col>
      <xdr:colOff>165100</xdr:colOff>
      <xdr:row>97</xdr:row>
      <xdr:rowOff>36280</xdr:rowOff>
    </xdr:to>
    <xdr:sp macro="" textlink="">
      <xdr:nvSpPr>
        <xdr:cNvPr id="258" name="楕円 257"/>
        <xdr:cNvSpPr/>
      </xdr:nvSpPr>
      <xdr:spPr>
        <a:xfrm>
          <a:off x="1968500" y="165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27407</xdr:rowOff>
    </xdr:from>
    <xdr:ext cx="534377" cy="259045"/>
    <xdr:sp macro="" textlink="">
      <xdr:nvSpPr>
        <xdr:cNvPr id="259" name="テキスト ボックス 258"/>
        <xdr:cNvSpPr txBox="1"/>
      </xdr:nvSpPr>
      <xdr:spPr>
        <a:xfrm>
          <a:off x="1752111" y="166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18219</xdr:rowOff>
    </xdr:from>
    <xdr:to>
      <xdr:col>6</xdr:col>
      <xdr:colOff>38100</xdr:colOff>
      <xdr:row>97</xdr:row>
      <xdr:rowOff>119819</xdr:rowOff>
    </xdr:to>
    <xdr:sp macro="" textlink="">
      <xdr:nvSpPr>
        <xdr:cNvPr id="260" name="楕円 259"/>
        <xdr:cNvSpPr/>
      </xdr:nvSpPr>
      <xdr:spPr>
        <a:xfrm>
          <a:off x="1079500" y="166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110946</xdr:rowOff>
    </xdr:from>
    <xdr:ext cx="534377" cy="259045"/>
    <xdr:sp macro="" textlink="">
      <xdr:nvSpPr>
        <xdr:cNvPr id="261" name="テキスト ボックス 260"/>
        <xdr:cNvSpPr txBox="1"/>
      </xdr:nvSpPr>
      <xdr:spPr>
        <a:xfrm>
          <a:off x="863111" y="167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119579</xdr:rowOff>
    </xdr:from>
    <xdr:to>
      <xdr:col>55</xdr:col>
      <xdr:colOff>0</xdr:colOff>
      <xdr:row>37</xdr:row>
      <xdr:rowOff>125367</xdr:rowOff>
    </xdr:to>
    <xdr:cxnSp macro="">
      <xdr:nvCxnSpPr>
        <xdr:cNvPr id="288" name="直線コネクタ 287"/>
        <xdr:cNvCxnSpPr/>
      </xdr:nvCxnSpPr>
      <xdr:spPr>
        <a:xfrm flipV="1">
          <a:off x="9639300" y="6463229"/>
          <a:ext cx="8382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125367</xdr:rowOff>
    </xdr:from>
    <xdr:to>
      <xdr:col>50</xdr:col>
      <xdr:colOff>114300</xdr:colOff>
      <xdr:row>37</xdr:row>
      <xdr:rowOff>125692</xdr:rowOff>
    </xdr:to>
    <xdr:cxnSp macro="">
      <xdr:nvCxnSpPr>
        <xdr:cNvPr id="291" name="直線コネクタ 290"/>
        <xdr:cNvCxnSpPr/>
      </xdr:nvCxnSpPr>
      <xdr:spPr>
        <a:xfrm flipV="1">
          <a:off x="8750300" y="6469017"/>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81892</xdr:rowOff>
    </xdr:from>
    <xdr:to>
      <xdr:col>45</xdr:col>
      <xdr:colOff>177800</xdr:colOff>
      <xdr:row>37</xdr:row>
      <xdr:rowOff>125692</xdr:rowOff>
    </xdr:to>
    <xdr:cxnSp macro="">
      <xdr:nvCxnSpPr>
        <xdr:cNvPr id="294" name="直線コネクタ 293"/>
        <xdr:cNvCxnSpPr/>
      </xdr:nvCxnSpPr>
      <xdr:spPr>
        <a:xfrm>
          <a:off x="7861300" y="6425542"/>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81892</xdr:rowOff>
    </xdr:from>
    <xdr:to>
      <xdr:col>41</xdr:col>
      <xdr:colOff>50800</xdr:colOff>
      <xdr:row>37</xdr:row>
      <xdr:rowOff>136797</xdr:rowOff>
    </xdr:to>
    <xdr:cxnSp macro="">
      <xdr:nvCxnSpPr>
        <xdr:cNvPr id="297" name="直線コネクタ 296"/>
        <xdr:cNvCxnSpPr/>
      </xdr:nvCxnSpPr>
      <xdr:spPr>
        <a:xfrm flipV="1">
          <a:off x="6972300" y="6425542"/>
          <a:ext cx="889000" cy="5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68779</xdr:rowOff>
    </xdr:from>
    <xdr:to>
      <xdr:col>55</xdr:col>
      <xdr:colOff>50800</xdr:colOff>
      <xdr:row>37</xdr:row>
      <xdr:rowOff>170379</xdr:rowOff>
    </xdr:to>
    <xdr:sp macro="" textlink="">
      <xdr:nvSpPr>
        <xdr:cNvPr id="307" name="楕円 306"/>
        <xdr:cNvSpPr/>
      </xdr:nvSpPr>
      <xdr:spPr>
        <a:xfrm>
          <a:off x="10426700" y="641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155156</xdr:rowOff>
    </xdr:from>
    <xdr:ext cx="534377" cy="259045"/>
    <xdr:sp macro="" textlink="">
      <xdr:nvSpPr>
        <xdr:cNvPr id="308" name="補助費等該当値テキスト"/>
        <xdr:cNvSpPr txBox="1"/>
      </xdr:nvSpPr>
      <xdr:spPr>
        <a:xfrm>
          <a:off x="10528300" y="63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74567</xdr:rowOff>
    </xdr:from>
    <xdr:to>
      <xdr:col>50</xdr:col>
      <xdr:colOff>165100</xdr:colOff>
      <xdr:row>38</xdr:row>
      <xdr:rowOff>4717</xdr:rowOff>
    </xdr:to>
    <xdr:sp macro="" textlink="">
      <xdr:nvSpPr>
        <xdr:cNvPr id="309" name="楕円 308"/>
        <xdr:cNvSpPr/>
      </xdr:nvSpPr>
      <xdr:spPr>
        <a:xfrm>
          <a:off x="9588500" y="64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167294</xdr:rowOff>
    </xdr:from>
    <xdr:ext cx="534377" cy="259045"/>
    <xdr:sp macro="" textlink="">
      <xdr:nvSpPr>
        <xdr:cNvPr id="310" name="テキスト ボックス 309"/>
        <xdr:cNvSpPr txBox="1"/>
      </xdr:nvSpPr>
      <xdr:spPr>
        <a:xfrm>
          <a:off x="9372111" y="65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74892</xdr:rowOff>
    </xdr:from>
    <xdr:to>
      <xdr:col>46</xdr:col>
      <xdr:colOff>38100</xdr:colOff>
      <xdr:row>38</xdr:row>
      <xdr:rowOff>5042</xdr:rowOff>
    </xdr:to>
    <xdr:sp macro="" textlink="">
      <xdr:nvSpPr>
        <xdr:cNvPr id="311" name="楕円 310"/>
        <xdr:cNvSpPr/>
      </xdr:nvSpPr>
      <xdr:spPr>
        <a:xfrm>
          <a:off x="8699500" y="64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167619</xdr:rowOff>
    </xdr:from>
    <xdr:ext cx="534377" cy="259045"/>
    <xdr:sp macro="" textlink="">
      <xdr:nvSpPr>
        <xdr:cNvPr id="312" name="テキスト ボックス 311"/>
        <xdr:cNvSpPr txBox="1"/>
      </xdr:nvSpPr>
      <xdr:spPr>
        <a:xfrm>
          <a:off x="8483111" y="65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31092</xdr:rowOff>
    </xdr:from>
    <xdr:to>
      <xdr:col>41</xdr:col>
      <xdr:colOff>101600</xdr:colOff>
      <xdr:row>37</xdr:row>
      <xdr:rowOff>132692</xdr:rowOff>
    </xdr:to>
    <xdr:sp macro="" textlink="">
      <xdr:nvSpPr>
        <xdr:cNvPr id="313" name="楕円 312"/>
        <xdr:cNvSpPr/>
      </xdr:nvSpPr>
      <xdr:spPr>
        <a:xfrm>
          <a:off x="7810500" y="637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123819</xdr:rowOff>
    </xdr:from>
    <xdr:ext cx="534377" cy="259045"/>
    <xdr:sp macro="" textlink="">
      <xdr:nvSpPr>
        <xdr:cNvPr id="314" name="テキスト ボックス 313"/>
        <xdr:cNvSpPr txBox="1"/>
      </xdr:nvSpPr>
      <xdr:spPr>
        <a:xfrm>
          <a:off x="7594111" y="646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85997</xdr:rowOff>
    </xdr:from>
    <xdr:to>
      <xdr:col>36</xdr:col>
      <xdr:colOff>165100</xdr:colOff>
      <xdr:row>38</xdr:row>
      <xdr:rowOff>16146</xdr:rowOff>
    </xdr:to>
    <xdr:sp macro="" textlink="">
      <xdr:nvSpPr>
        <xdr:cNvPr id="315" name="楕円 314"/>
        <xdr:cNvSpPr/>
      </xdr:nvSpPr>
      <xdr:spPr>
        <a:xfrm>
          <a:off x="6921500" y="6429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7274</xdr:rowOff>
    </xdr:from>
    <xdr:ext cx="534377" cy="259045"/>
    <xdr:sp macro="" textlink="">
      <xdr:nvSpPr>
        <xdr:cNvPr id="316" name="テキスト ボックス 315"/>
        <xdr:cNvSpPr txBox="1"/>
      </xdr:nvSpPr>
      <xdr:spPr>
        <a:xfrm>
          <a:off x="6705111" y="652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113586</xdr:rowOff>
    </xdr:from>
    <xdr:to>
      <xdr:col>55</xdr:col>
      <xdr:colOff>0</xdr:colOff>
      <xdr:row>58</xdr:row>
      <xdr:rowOff>123599</xdr:rowOff>
    </xdr:to>
    <xdr:cxnSp macro="">
      <xdr:nvCxnSpPr>
        <xdr:cNvPr id="345" name="直線コネクタ 344"/>
        <xdr:cNvCxnSpPr/>
      </xdr:nvCxnSpPr>
      <xdr:spPr>
        <a:xfrm flipV="1">
          <a:off x="9639300" y="10057686"/>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121786</xdr:rowOff>
    </xdr:from>
    <xdr:to>
      <xdr:col>50</xdr:col>
      <xdr:colOff>114300</xdr:colOff>
      <xdr:row>58</xdr:row>
      <xdr:rowOff>123599</xdr:rowOff>
    </xdr:to>
    <xdr:cxnSp macro="">
      <xdr:nvCxnSpPr>
        <xdr:cNvPr id="348" name="直線コネクタ 347"/>
        <xdr:cNvCxnSpPr/>
      </xdr:nvCxnSpPr>
      <xdr:spPr>
        <a:xfrm>
          <a:off x="8750300" y="10065886"/>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121786</xdr:rowOff>
    </xdr:from>
    <xdr:to>
      <xdr:col>45</xdr:col>
      <xdr:colOff>177800</xdr:colOff>
      <xdr:row>58</xdr:row>
      <xdr:rowOff>166819</xdr:rowOff>
    </xdr:to>
    <xdr:cxnSp macro="">
      <xdr:nvCxnSpPr>
        <xdr:cNvPr id="351" name="直線コネクタ 350"/>
        <xdr:cNvCxnSpPr/>
      </xdr:nvCxnSpPr>
      <xdr:spPr>
        <a:xfrm flipV="1">
          <a:off x="7861300" y="10065886"/>
          <a:ext cx="8890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51407</xdr:rowOff>
    </xdr:from>
    <xdr:to>
      <xdr:col>41</xdr:col>
      <xdr:colOff>50800</xdr:colOff>
      <xdr:row>58</xdr:row>
      <xdr:rowOff>166819</xdr:rowOff>
    </xdr:to>
    <xdr:cxnSp macro="">
      <xdr:nvCxnSpPr>
        <xdr:cNvPr id="354" name="直線コネクタ 353"/>
        <xdr:cNvCxnSpPr/>
      </xdr:nvCxnSpPr>
      <xdr:spPr>
        <a:xfrm>
          <a:off x="6972300" y="9824057"/>
          <a:ext cx="889000" cy="28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62786</xdr:rowOff>
    </xdr:from>
    <xdr:to>
      <xdr:col>55</xdr:col>
      <xdr:colOff>50800</xdr:colOff>
      <xdr:row>58</xdr:row>
      <xdr:rowOff>164386</xdr:rowOff>
    </xdr:to>
    <xdr:sp macro="" textlink="">
      <xdr:nvSpPr>
        <xdr:cNvPr id="364" name="楕円 363"/>
        <xdr:cNvSpPr/>
      </xdr:nvSpPr>
      <xdr:spPr>
        <a:xfrm>
          <a:off x="10426700" y="100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149163</xdr:rowOff>
    </xdr:from>
    <xdr:ext cx="534377" cy="259045"/>
    <xdr:sp macro="" textlink="">
      <xdr:nvSpPr>
        <xdr:cNvPr id="365" name="普通建設事業費該当値テキスト"/>
        <xdr:cNvSpPr txBox="1"/>
      </xdr:nvSpPr>
      <xdr:spPr>
        <a:xfrm>
          <a:off x="10528300" y="992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72799</xdr:rowOff>
    </xdr:from>
    <xdr:to>
      <xdr:col>50</xdr:col>
      <xdr:colOff>165100</xdr:colOff>
      <xdr:row>59</xdr:row>
      <xdr:rowOff>2949</xdr:rowOff>
    </xdr:to>
    <xdr:sp macro="" textlink="">
      <xdr:nvSpPr>
        <xdr:cNvPr id="366" name="楕円 365"/>
        <xdr:cNvSpPr/>
      </xdr:nvSpPr>
      <xdr:spPr>
        <a:xfrm>
          <a:off x="9588500" y="100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165526</xdr:rowOff>
    </xdr:from>
    <xdr:ext cx="534377" cy="259045"/>
    <xdr:sp macro="" textlink="">
      <xdr:nvSpPr>
        <xdr:cNvPr id="367" name="テキスト ボックス 366"/>
        <xdr:cNvSpPr txBox="1"/>
      </xdr:nvSpPr>
      <xdr:spPr>
        <a:xfrm>
          <a:off x="9372111" y="1010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70986</xdr:rowOff>
    </xdr:from>
    <xdr:to>
      <xdr:col>46</xdr:col>
      <xdr:colOff>38100</xdr:colOff>
      <xdr:row>59</xdr:row>
      <xdr:rowOff>1136</xdr:rowOff>
    </xdr:to>
    <xdr:sp macro="" textlink="">
      <xdr:nvSpPr>
        <xdr:cNvPr id="368" name="楕円 367"/>
        <xdr:cNvSpPr/>
      </xdr:nvSpPr>
      <xdr:spPr>
        <a:xfrm>
          <a:off x="8699500" y="100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163713</xdr:rowOff>
    </xdr:from>
    <xdr:ext cx="534377" cy="259045"/>
    <xdr:sp macro="" textlink="">
      <xdr:nvSpPr>
        <xdr:cNvPr id="369" name="テキスト ボックス 368"/>
        <xdr:cNvSpPr txBox="1"/>
      </xdr:nvSpPr>
      <xdr:spPr>
        <a:xfrm>
          <a:off x="8483111" y="101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116019</xdr:rowOff>
    </xdr:from>
    <xdr:to>
      <xdr:col>41</xdr:col>
      <xdr:colOff>101600</xdr:colOff>
      <xdr:row>59</xdr:row>
      <xdr:rowOff>46169</xdr:rowOff>
    </xdr:to>
    <xdr:sp macro="" textlink="">
      <xdr:nvSpPr>
        <xdr:cNvPr id="370" name="楕円 369"/>
        <xdr:cNvSpPr/>
      </xdr:nvSpPr>
      <xdr:spPr>
        <a:xfrm>
          <a:off x="7810500" y="100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37296</xdr:rowOff>
    </xdr:from>
    <xdr:ext cx="534377" cy="259045"/>
    <xdr:sp macro="" textlink="">
      <xdr:nvSpPr>
        <xdr:cNvPr id="371" name="テキスト ボックス 370"/>
        <xdr:cNvSpPr txBox="1"/>
      </xdr:nvSpPr>
      <xdr:spPr>
        <a:xfrm>
          <a:off x="7594111" y="1015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607</xdr:rowOff>
    </xdr:from>
    <xdr:to>
      <xdr:col>36</xdr:col>
      <xdr:colOff>165100</xdr:colOff>
      <xdr:row>57</xdr:row>
      <xdr:rowOff>102207</xdr:rowOff>
    </xdr:to>
    <xdr:sp macro="" textlink="">
      <xdr:nvSpPr>
        <xdr:cNvPr id="372" name="楕円 371"/>
        <xdr:cNvSpPr/>
      </xdr:nvSpPr>
      <xdr:spPr>
        <a:xfrm>
          <a:off x="6921500" y="977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118734</xdr:rowOff>
    </xdr:from>
    <xdr:ext cx="534377" cy="259045"/>
    <xdr:sp macro="" textlink="">
      <xdr:nvSpPr>
        <xdr:cNvPr id="373" name="テキスト ボックス 372"/>
        <xdr:cNvSpPr txBox="1"/>
      </xdr:nvSpPr>
      <xdr:spPr>
        <a:xfrm>
          <a:off x="6705111" y="95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54699</xdr:rowOff>
    </xdr:from>
    <xdr:to>
      <xdr:col>55</xdr:col>
      <xdr:colOff>0</xdr:colOff>
      <xdr:row>78</xdr:row>
      <xdr:rowOff>98385</xdr:rowOff>
    </xdr:to>
    <xdr:cxnSp macro="">
      <xdr:nvCxnSpPr>
        <xdr:cNvPr id="402" name="直線コネクタ 401"/>
        <xdr:cNvCxnSpPr/>
      </xdr:nvCxnSpPr>
      <xdr:spPr>
        <a:xfrm flipV="1">
          <a:off x="9639300" y="13427799"/>
          <a:ext cx="838200" cy="4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98385</xdr:rowOff>
    </xdr:from>
    <xdr:to>
      <xdr:col>50</xdr:col>
      <xdr:colOff>114300</xdr:colOff>
      <xdr:row>78</xdr:row>
      <xdr:rowOff>103809</xdr:rowOff>
    </xdr:to>
    <xdr:cxnSp macro="">
      <xdr:nvCxnSpPr>
        <xdr:cNvPr id="405" name="直線コネクタ 404"/>
        <xdr:cNvCxnSpPr/>
      </xdr:nvCxnSpPr>
      <xdr:spPr>
        <a:xfrm flipV="1">
          <a:off x="8750300" y="13471485"/>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103809</xdr:rowOff>
    </xdr:from>
    <xdr:to>
      <xdr:col>45</xdr:col>
      <xdr:colOff>177800</xdr:colOff>
      <xdr:row>79</xdr:row>
      <xdr:rowOff>2098</xdr:rowOff>
    </xdr:to>
    <xdr:cxnSp macro="">
      <xdr:nvCxnSpPr>
        <xdr:cNvPr id="408" name="直線コネクタ 407"/>
        <xdr:cNvCxnSpPr/>
      </xdr:nvCxnSpPr>
      <xdr:spPr>
        <a:xfrm flipV="1">
          <a:off x="7861300" y="13476909"/>
          <a:ext cx="889000" cy="6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3899</xdr:rowOff>
    </xdr:from>
    <xdr:to>
      <xdr:col>55</xdr:col>
      <xdr:colOff>50800</xdr:colOff>
      <xdr:row>78</xdr:row>
      <xdr:rowOff>105499</xdr:rowOff>
    </xdr:to>
    <xdr:sp macro="" textlink="">
      <xdr:nvSpPr>
        <xdr:cNvPr id="418" name="楕円 417"/>
        <xdr:cNvSpPr/>
      </xdr:nvSpPr>
      <xdr:spPr>
        <a:xfrm>
          <a:off x="10426700" y="133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153776</xdr:rowOff>
    </xdr:from>
    <xdr:ext cx="534377" cy="259045"/>
    <xdr:sp macro="" textlink="">
      <xdr:nvSpPr>
        <xdr:cNvPr id="419" name="普通建設事業費 （ うち新規整備　）該当値テキスト"/>
        <xdr:cNvSpPr txBox="1"/>
      </xdr:nvSpPr>
      <xdr:spPr>
        <a:xfrm>
          <a:off x="10528300" y="133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47585</xdr:rowOff>
    </xdr:from>
    <xdr:to>
      <xdr:col>50</xdr:col>
      <xdr:colOff>165100</xdr:colOff>
      <xdr:row>78</xdr:row>
      <xdr:rowOff>149185</xdr:rowOff>
    </xdr:to>
    <xdr:sp macro="" textlink="">
      <xdr:nvSpPr>
        <xdr:cNvPr id="420" name="楕円 419"/>
        <xdr:cNvSpPr/>
      </xdr:nvSpPr>
      <xdr:spPr>
        <a:xfrm>
          <a:off x="9588500" y="134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140312</xdr:rowOff>
    </xdr:from>
    <xdr:ext cx="534377" cy="259045"/>
    <xdr:sp macro="" textlink="">
      <xdr:nvSpPr>
        <xdr:cNvPr id="421" name="テキスト ボックス 420"/>
        <xdr:cNvSpPr txBox="1"/>
      </xdr:nvSpPr>
      <xdr:spPr>
        <a:xfrm>
          <a:off x="9372111" y="1351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53009</xdr:rowOff>
    </xdr:from>
    <xdr:to>
      <xdr:col>46</xdr:col>
      <xdr:colOff>38100</xdr:colOff>
      <xdr:row>78</xdr:row>
      <xdr:rowOff>154609</xdr:rowOff>
    </xdr:to>
    <xdr:sp macro="" textlink="">
      <xdr:nvSpPr>
        <xdr:cNvPr id="422" name="楕円 421"/>
        <xdr:cNvSpPr/>
      </xdr:nvSpPr>
      <xdr:spPr>
        <a:xfrm>
          <a:off x="8699500" y="1342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145736</xdr:rowOff>
    </xdr:from>
    <xdr:ext cx="534377" cy="259045"/>
    <xdr:sp macro="" textlink="">
      <xdr:nvSpPr>
        <xdr:cNvPr id="423" name="テキスト ボックス 422"/>
        <xdr:cNvSpPr txBox="1"/>
      </xdr:nvSpPr>
      <xdr:spPr>
        <a:xfrm>
          <a:off x="8483111" y="1351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122748</xdr:rowOff>
    </xdr:from>
    <xdr:to>
      <xdr:col>41</xdr:col>
      <xdr:colOff>101600</xdr:colOff>
      <xdr:row>79</xdr:row>
      <xdr:rowOff>52898</xdr:rowOff>
    </xdr:to>
    <xdr:sp macro="" textlink="">
      <xdr:nvSpPr>
        <xdr:cNvPr id="424" name="楕円 423"/>
        <xdr:cNvSpPr/>
      </xdr:nvSpPr>
      <xdr:spPr>
        <a:xfrm>
          <a:off x="7810500" y="134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44025</xdr:rowOff>
    </xdr:from>
    <xdr:ext cx="469744" cy="259045"/>
    <xdr:sp macro="" textlink="">
      <xdr:nvSpPr>
        <xdr:cNvPr id="425" name="テキスト ボックス 424"/>
        <xdr:cNvSpPr txBox="1"/>
      </xdr:nvSpPr>
      <xdr:spPr>
        <a:xfrm>
          <a:off x="7626428" y="1358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2090</xdr:rowOff>
    </xdr:from>
    <xdr:to>
      <xdr:col>55</xdr:col>
      <xdr:colOff>0</xdr:colOff>
      <xdr:row>99</xdr:row>
      <xdr:rowOff>3142</xdr:rowOff>
    </xdr:to>
    <xdr:cxnSp macro="">
      <xdr:nvCxnSpPr>
        <xdr:cNvPr id="454" name="直線コネクタ 453"/>
        <xdr:cNvCxnSpPr/>
      </xdr:nvCxnSpPr>
      <xdr:spPr>
        <a:xfrm flipV="1">
          <a:off x="9639300" y="1697564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163139</xdr:rowOff>
    </xdr:from>
    <xdr:to>
      <xdr:col>50</xdr:col>
      <xdr:colOff>114300</xdr:colOff>
      <xdr:row>99</xdr:row>
      <xdr:rowOff>3142</xdr:rowOff>
    </xdr:to>
    <xdr:cxnSp macro="">
      <xdr:nvCxnSpPr>
        <xdr:cNvPr id="457" name="直線コネクタ 456"/>
        <xdr:cNvCxnSpPr/>
      </xdr:nvCxnSpPr>
      <xdr:spPr>
        <a:xfrm>
          <a:off x="8750300" y="16965239"/>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160258</xdr:rowOff>
    </xdr:from>
    <xdr:to>
      <xdr:col>45</xdr:col>
      <xdr:colOff>177800</xdr:colOff>
      <xdr:row>98</xdr:row>
      <xdr:rowOff>163139</xdr:rowOff>
    </xdr:to>
    <xdr:cxnSp macro="">
      <xdr:nvCxnSpPr>
        <xdr:cNvPr id="460" name="直線コネクタ 459"/>
        <xdr:cNvCxnSpPr/>
      </xdr:nvCxnSpPr>
      <xdr:spPr>
        <a:xfrm>
          <a:off x="7861300" y="16962358"/>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122740</xdr:rowOff>
    </xdr:from>
    <xdr:to>
      <xdr:col>55</xdr:col>
      <xdr:colOff>50800</xdr:colOff>
      <xdr:row>99</xdr:row>
      <xdr:rowOff>52890</xdr:rowOff>
    </xdr:to>
    <xdr:sp macro="" textlink="">
      <xdr:nvSpPr>
        <xdr:cNvPr id="470" name="楕円 469"/>
        <xdr:cNvSpPr/>
      </xdr:nvSpPr>
      <xdr:spPr>
        <a:xfrm>
          <a:off x="10426700" y="16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37667</xdr:rowOff>
    </xdr:from>
    <xdr:ext cx="469744" cy="259045"/>
    <xdr:sp macro="" textlink="">
      <xdr:nvSpPr>
        <xdr:cNvPr id="471" name="普通建設事業費 （ うち更新整備　）該当値テキスト"/>
        <xdr:cNvSpPr txBox="1"/>
      </xdr:nvSpPr>
      <xdr:spPr>
        <a:xfrm>
          <a:off x="10528300" y="1683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123792</xdr:rowOff>
    </xdr:from>
    <xdr:to>
      <xdr:col>50</xdr:col>
      <xdr:colOff>165100</xdr:colOff>
      <xdr:row>99</xdr:row>
      <xdr:rowOff>53942</xdr:rowOff>
    </xdr:to>
    <xdr:sp macro="" textlink="">
      <xdr:nvSpPr>
        <xdr:cNvPr id="472" name="楕円 471"/>
        <xdr:cNvSpPr/>
      </xdr:nvSpPr>
      <xdr:spPr>
        <a:xfrm>
          <a:off x="9588500" y="169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45069</xdr:rowOff>
    </xdr:from>
    <xdr:ext cx="469744" cy="259045"/>
    <xdr:sp macro="" textlink="">
      <xdr:nvSpPr>
        <xdr:cNvPr id="473" name="テキスト ボックス 472"/>
        <xdr:cNvSpPr txBox="1"/>
      </xdr:nvSpPr>
      <xdr:spPr>
        <a:xfrm>
          <a:off x="9404428" y="1701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112339</xdr:rowOff>
    </xdr:from>
    <xdr:to>
      <xdr:col>46</xdr:col>
      <xdr:colOff>38100</xdr:colOff>
      <xdr:row>99</xdr:row>
      <xdr:rowOff>42489</xdr:rowOff>
    </xdr:to>
    <xdr:sp macro="" textlink="">
      <xdr:nvSpPr>
        <xdr:cNvPr id="474" name="楕円 473"/>
        <xdr:cNvSpPr/>
      </xdr:nvSpPr>
      <xdr:spPr>
        <a:xfrm>
          <a:off x="8699500" y="169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33616</xdr:rowOff>
    </xdr:from>
    <xdr:ext cx="469744" cy="259045"/>
    <xdr:sp macro="" textlink="">
      <xdr:nvSpPr>
        <xdr:cNvPr id="475" name="テキスト ボックス 474"/>
        <xdr:cNvSpPr txBox="1"/>
      </xdr:nvSpPr>
      <xdr:spPr>
        <a:xfrm>
          <a:off x="8515428" y="1700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109458</xdr:rowOff>
    </xdr:from>
    <xdr:to>
      <xdr:col>41</xdr:col>
      <xdr:colOff>101600</xdr:colOff>
      <xdr:row>99</xdr:row>
      <xdr:rowOff>39608</xdr:rowOff>
    </xdr:to>
    <xdr:sp macro="" textlink="">
      <xdr:nvSpPr>
        <xdr:cNvPr id="476" name="楕円 475"/>
        <xdr:cNvSpPr/>
      </xdr:nvSpPr>
      <xdr:spPr>
        <a:xfrm>
          <a:off x="7810500" y="169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30735</xdr:rowOff>
    </xdr:from>
    <xdr:ext cx="469744" cy="259045"/>
    <xdr:sp macro="" textlink="">
      <xdr:nvSpPr>
        <xdr:cNvPr id="477" name="テキスト ボックス 476"/>
        <xdr:cNvSpPr txBox="1"/>
      </xdr:nvSpPr>
      <xdr:spPr>
        <a:xfrm>
          <a:off x="7626428" y="1700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155346</xdr:rowOff>
    </xdr:from>
    <xdr:to>
      <xdr:col>85</xdr:col>
      <xdr:colOff>127000</xdr:colOff>
      <xdr:row>39</xdr:row>
      <xdr:rowOff>44450</xdr:rowOff>
    </xdr:to>
    <xdr:cxnSp macro="">
      <xdr:nvCxnSpPr>
        <xdr:cNvPr id="506" name="直線コネクタ 505"/>
        <xdr:cNvCxnSpPr/>
      </xdr:nvCxnSpPr>
      <xdr:spPr>
        <a:xfrm flipV="1">
          <a:off x="15481300" y="6670446"/>
          <a:ext cx="838200" cy="6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104546</xdr:rowOff>
    </xdr:from>
    <xdr:to>
      <xdr:col>85</xdr:col>
      <xdr:colOff>177800</xdr:colOff>
      <xdr:row>39</xdr:row>
      <xdr:rowOff>34696</xdr:rowOff>
    </xdr:to>
    <xdr:sp macro="" textlink="">
      <xdr:nvSpPr>
        <xdr:cNvPr id="525" name="楕円 524"/>
        <xdr:cNvSpPr/>
      </xdr:nvSpPr>
      <xdr:spPr>
        <a:xfrm>
          <a:off x="16268700" y="66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63923</xdr:rowOff>
    </xdr:from>
    <xdr:ext cx="469744" cy="259045"/>
    <xdr:sp macro="" textlink="">
      <xdr:nvSpPr>
        <xdr:cNvPr id="526" name="災害復旧事業費該当値テキスト"/>
        <xdr:cNvSpPr txBox="1"/>
      </xdr:nvSpPr>
      <xdr:spPr>
        <a:xfrm>
          <a:off x="16370300" y="64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104342</xdr:rowOff>
    </xdr:from>
    <xdr:to>
      <xdr:col>85</xdr:col>
      <xdr:colOff>127000</xdr:colOff>
      <xdr:row>77</xdr:row>
      <xdr:rowOff>130167</xdr:rowOff>
    </xdr:to>
    <xdr:cxnSp macro="">
      <xdr:nvCxnSpPr>
        <xdr:cNvPr id="612" name="直線コネクタ 611"/>
        <xdr:cNvCxnSpPr/>
      </xdr:nvCxnSpPr>
      <xdr:spPr>
        <a:xfrm flipV="1">
          <a:off x="15481300" y="13305992"/>
          <a:ext cx="8382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116360</xdr:rowOff>
    </xdr:from>
    <xdr:to>
      <xdr:col>81</xdr:col>
      <xdr:colOff>50800</xdr:colOff>
      <xdr:row>77</xdr:row>
      <xdr:rowOff>130167</xdr:rowOff>
    </xdr:to>
    <xdr:cxnSp macro="">
      <xdr:nvCxnSpPr>
        <xdr:cNvPr id="615" name="直線コネクタ 614"/>
        <xdr:cNvCxnSpPr/>
      </xdr:nvCxnSpPr>
      <xdr:spPr>
        <a:xfrm>
          <a:off x="14592300" y="1331801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116360</xdr:rowOff>
    </xdr:from>
    <xdr:to>
      <xdr:col>76</xdr:col>
      <xdr:colOff>114300</xdr:colOff>
      <xdr:row>77</xdr:row>
      <xdr:rowOff>134961</xdr:rowOff>
    </xdr:to>
    <xdr:cxnSp macro="">
      <xdr:nvCxnSpPr>
        <xdr:cNvPr id="618" name="直線コネクタ 617"/>
        <xdr:cNvCxnSpPr/>
      </xdr:nvCxnSpPr>
      <xdr:spPr>
        <a:xfrm flipV="1">
          <a:off x="13703300" y="1331801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108138</xdr:rowOff>
    </xdr:from>
    <xdr:to>
      <xdr:col>71</xdr:col>
      <xdr:colOff>177800</xdr:colOff>
      <xdr:row>77</xdr:row>
      <xdr:rowOff>134961</xdr:rowOff>
    </xdr:to>
    <xdr:cxnSp macro="">
      <xdr:nvCxnSpPr>
        <xdr:cNvPr id="621" name="直線コネクタ 620"/>
        <xdr:cNvCxnSpPr/>
      </xdr:nvCxnSpPr>
      <xdr:spPr>
        <a:xfrm>
          <a:off x="12814300" y="13309788"/>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53542</xdr:rowOff>
    </xdr:from>
    <xdr:to>
      <xdr:col>85</xdr:col>
      <xdr:colOff>177800</xdr:colOff>
      <xdr:row>77</xdr:row>
      <xdr:rowOff>155142</xdr:rowOff>
    </xdr:to>
    <xdr:sp macro="" textlink="">
      <xdr:nvSpPr>
        <xdr:cNvPr id="631" name="楕円 630"/>
        <xdr:cNvSpPr/>
      </xdr:nvSpPr>
      <xdr:spPr>
        <a:xfrm>
          <a:off x="16268700" y="1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31969</xdr:rowOff>
    </xdr:from>
    <xdr:ext cx="534377" cy="259045"/>
    <xdr:sp macro="" textlink="">
      <xdr:nvSpPr>
        <xdr:cNvPr id="632" name="公債費該当値テキスト"/>
        <xdr:cNvSpPr txBox="1"/>
      </xdr:nvSpPr>
      <xdr:spPr>
        <a:xfrm>
          <a:off x="16370300" y="132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79367</xdr:rowOff>
    </xdr:from>
    <xdr:to>
      <xdr:col>81</xdr:col>
      <xdr:colOff>101600</xdr:colOff>
      <xdr:row>78</xdr:row>
      <xdr:rowOff>9517</xdr:rowOff>
    </xdr:to>
    <xdr:sp macro="" textlink="">
      <xdr:nvSpPr>
        <xdr:cNvPr id="633" name="楕円 632"/>
        <xdr:cNvSpPr/>
      </xdr:nvSpPr>
      <xdr:spPr>
        <a:xfrm>
          <a:off x="15430500" y="132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644</xdr:rowOff>
    </xdr:from>
    <xdr:ext cx="534377" cy="259045"/>
    <xdr:sp macro="" textlink="">
      <xdr:nvSpPr>
        <xdr:cNvPr id="634" name="テキスト ボックス 633"/>
        <xdr:cNvSpPr txBox="1"/>
      </xdr:nvSpPr>
      <xdr:spPr>
        <a:xfrm>
          <a:off x="15214111" y="1337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65560</xdr:rowOff>
    </xdr:from>
    <xdr:to>
      <xdr:col>76</xdr:col>
      <xdr:colOff>165100</xdr:colOff>
      <xdr:row>77</xdr:row>
      <xdr:rowOff>167160</xdr:rowOff>
    </xdr:to>
    <xdr:sp macro="" textlink="">
      <xdr:nvSpPr>
        <xdr:cNvPr id="635" name="楕円 634"/>
        <xdr:cNvSpPr/>
      </xdr:nvSpPr>
      <xdr:spPr>
        <a:xfrm>
          <a:off x="14541500" y="132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158287</xdr:rowOff>
    </xdr:from>
    <xdr:ext cx="534377" cy="259045"/>
    <xdr:sp macro="" textlink="">
      <xdr:nvSpPr>
        <xdr:cNvPr id="636" name="テキスト ボックス 635"/>
        <xdr:cNvSpPr txBox="1"/>
      </xdr:nvSpPr>
      <xdr:spPr>
        <a:xfrm>
          <a:off x="14325111" y="133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84161</xdr:rowOff>
    </xdr:from>
    <xdr:to>
      <xdr:col>72</xdr:col>
      <xdr:colOff>38100</xdr:colOff>
      <xdr:row>78</xdr:row>
      <xdr:rowOff>14311</xdr:rowOff>
    </xdr:to>
    <xdr:sp macro="" textlink="">
      <xdr:nvSpPr>
        <xdr:cNvPr id="637" name="楕円 636"/>
        <xdr:cNvSpPr/>
      </xdr:nvSpPr>
      <xdr:spPr>
        <a:xfrm>
          <a:off x="13652500" y="132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5438</xdr:rowOff>
    </xdr:from>
    <xdr:ext cx="534377" cy="259045"/>
    <xdr:sp macro="" textlink="">
      <xdr:nvSpPr>
        <xdr:cNvPr id="638" name="テキスト ボックス 637"/>
        <xdr:cNvSpPr txBox="1"/>
      </xdr:nvSpPr>
      <xdr:spPr>
        <a:xfrm>
          <a:off x="13436111" y="133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57338</xdr:rowOff>
    </xdr:from>
    <xdr:to>
      <xdr:col>67</xdr:col>
      <xdr:colOff>101600</xdr:colOff>
      <xdr:row>77</xdr:row>
      <xdr:rowOff>158938</xdr:rowOff>
    </xdr:to>
    <xdr:sp macro="" textlink="">
      <xdr:nvSpPr>
        <xdr:cNvPr id="639" name="楕円 638"/>
        <xdr:cNvSpPr/>
      </xdr:nvSpPr>
      <xdr:spPr>
        <a:xfrm>
          <a:off x="12763500" y="1325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150065</xdr:rowOff>
    </xdr:from>
    <xdr:ext cx="534377" cy="259045"/>
    <xdr:sp macro="" textlink="">
      <xdr:nvSpPr>
        <xdr:cNvPr id="640" name="テキスト ボックス 639"/>
        <xdr:cNvSpPr txBox="1"/>
      </xdr:nvSpPr>
      <xdr:spPr>
        <a:xfrm>
          <a:off x="12547111" y="133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84968</xdr:rowOff>
    </xdr:from>
    <xdr:to>
      <xdr:col>85</xdr:col>
      <xdr:colOff>127000</xdr:colOff>
      <xdr:row>98</xdr:row>
      <xdr:rowOff>120109</xdr:rowOff>
    </xdr:to>
    <xdr:cxnSp macro="">
      <xdr:nvCxnSpPr>
        <xdr:cNvPr id="667" name="直線コネクタ 666"/>
        <xdr:cNvCxnSpPr/>
      </xdr:nvCxnSpPr>
      <xdr:spPr>
        <a:xfrm>
          <a:off x="15481300" y="16887068"/>
          <a:ext cx="8382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47625</xdr:rowOff>
    </xdr:from>
    <xdr:to>
      <xdr:col>81</xdr:col>
      <xdr:colOff>50800</xdr:colOff>
      <xdr:row>98</xdr:row>
      <xdr:rowOff>84968</xdr:rowOff>
    </xdr:to>
    <xdr:cxnSp macro="">
      <xdr:nvCxnSpPr>
        <xdr:cNvPr id="670" name="直線コネクタ 669"/>
        <xdr:cNvCxnSpPr/>
      </xdr:nvCxnSpPr>
      <xdr:spPr>
        <a:xfrm>
          <a:off x="14592300" y="16849725"/>
          <a:ext cx="889000" cy="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47625</xdr:rowOff>
    </xdr:from>
    <xdr:to>
      <xdr:col>76</xdr:col>
      <xdr:colOff>114300</xdr:colOff>
      <xdr:row>98</xdr:row>
      <xdr:rowOff>49033</xdr:rowOff>
    </xdr:to>
    <xdr:cxnSp macro="">
      <xdr:nvCxnSpPr>
        <xdr:cNvPr id="673" name="直線コネクタ 672"/>
        <xdr:cNvCxnSpPr/>
      </xdr:nvCxnSpPr>
      <xdr:spPr>
        <a:xfrm flipV="1">
          <a:off x="13703300" y="16849725"/>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104646</xdr:rowOff>
    </xdr:from>
    <xdr:to>
      <xdr:col>71</xdr:col>
      <xdr:colOff>177800</xdr:colOff>
      <xdr:row>98</xdr:row>
      <xdr:rowOff>49033</xdr:rowOff>
    </xdr:to>
    <xdr:cxnSp macro="">
      <xdr:nvCxnSpPr>
        <xdr:cNvPr id="676" name="直線コネクタ 675"/>
        <xdr:cNvCxnSpPr/>
      </xdr:nvCxnSpPr>
      <xdr:spPr>
        <a:xfrm>
          <a:off x="12814300" y="16735296"/>
          <a:ext cx="889000" cy="1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69309</xdr:rowOff>
    </xdr:from>
    <xdr:to>
      <xdr:col>85</xdr:col>
      <xdr:colOff>177800</xdr:colOff>
      <xdr:row>98</xdr:row>
      <xdr:rowOff>170909</xdr:rowOff>
    </xdr:to>
    <xdr:sp macro="" textlink="">
      <xdr:nvSpPr>
        <xdr:cNvPr id="686" name="楕円 685"/>
        <xdr:cNvSpPr/>
      </xdr:nvSpPr>
      <xdr:spPr>
        <a:xfrm>
          <a:off x="16268700" y="1687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155686</xdr:rowOff>
    </xdr:from>
    <xdr:ext cx="469744" cy="259045"/>
    <xdr:sp macro="" textlink="">
      <xdr:nvSpPr>
        <xdr:cNvPr id="687" name="積立金該当値テキスト"/>
        <xdr:cNvSpPr txBox="1"/>
      </xdr:nvSpPr>
      <xdr:spPr>
        <a:xfrm>
          <a:off x="16370300" y="1678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34168</xdr:rowOff>
    </xdr:from>
    <xdr:to>
      <xdr:col>81</xdr:col>
      <xdr:colOff>101600</xdr:colOff>
      <xdr:row>98</xdr:row>
      <xdr:rowOff>135768</xdr:rowOff>
    </xdr:to>
    <xdr:sp macro="" textlink="">
      <xdr:nvSpPr>
        <xdr:cNvPr id="688" name="楕円 687"/>
        <xdr:cNvSpPr/>
      </xdr:nvSpPr>
      <xdr:spPr>
        <a:xfrm>
          <a:off x="15430500" y="1683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126895</xdr:rowOff>
    </xdr:from>
    <xdr:ext cx="534377" cy="259045"/>
    <xdr:sp macro="" textlink="">
      <xdr:nvSpPr>
        <xdr:cNvPr id="689" name="テキスト ボックス 688"/>
        <xdr:cNvSpPr txBox="1"/>
      </xdr:nvSpPr>
      <xdr:spPr>
        <a:xfrm>
          <a:off x="15214111" y="169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168275</xdr:rowOff>
    </xdr:from>
    <xdr:to>
      <xdr:col>76</xdr:col>
      <xdr:colOff>165100</xdr:colOff>
      <xdr:row>98</xdr:row>
      <xdr:rowOff>98425</xdr:rowOff>
    </xdr:to>
    <xdr:sp macro="" textlink="">
      <xdr:nvSpPr>
        <xdr:cNvPr id="690" name="楕円 689"/>
        <xdr:cNvSpPr/>
      </xdr:nvSpPr>
      <xdr:spPr>
        <a:xfrm>
          <a:off x="14541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89552</xdr:rowOff>
    </xdr:from>
    <xdr:ext cx="534377" cy="259045"/>
    <xdr:sp macro="" textlink="">
      <xdr:nvSpPr>
        <xdr:cNvPr id="691" name="テキスト ボックス 690"/>
        <xdr:cNvSpPr txBox="1"/>
      </xdr:nvSpPr>
      <xdr:spPr>
        <a:xfrm>
          <a:off x="14325111" y="1689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169683</xdr:rowOff>
    </xdr:from>
    <xdr:to>
      <xdr:col>72</xdr:col>
      <xdr:colOff>38100</xdr:colOff>
      <xdr:row>98</xdr:row>
      <xdr:rowOff>99833</xdr:rowOff>
    </xdr:to>
    <xdr:sp macro="" textlink="">
      <xdr:nvSpPr>
        <xdr:cNvPr id="692" name="楕円 691"/>
        <xdr:cNvSpPr/>
      </xdr:nvSpPr>
      <xdr:spPr>
        <a:xfrm>
          <a:off x="13652500" y="16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90960</xdr:rowOff>
    </xdr:from>
    <xdr:ext cx="534377" cy="259045"/>
    <xdr:sp macro="" textlink="">
      <xdr:nvSpPr>
        <xdr:cNvPr id="693" name="テキスト ボックス 692"/>
        <xdr:cNvSpPr txBox="1"/>
      </xdr:nvSpPr>
      <xdr:spPr>
        <a:xfrm>
          <a:off x="13436111" y="168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53846</xdr:rowOff>
    </xdr:from>
    <xdr:to>
      <xdr:col>67</xdr:col>
      <xdr:colOff>101600</xdr:colOff>
      <xdr:row>97</xdr:row>
      <xdr:rowOff>155446</xdr:rowOff>
    </xdr:to>
    <xdr:sp macro="" textlink="">
      <xdr:nvSpPr>
        <xdr:cNvPr id="694" name="楕円 693"/>
        <xdr:cNvSpPr/>
      </xdr:nvSpPr>
      <xdr:spPr>
        <a:xfrm>
          <a:off x="12763500" y="166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523</xdr:rowOff>
    </xdr:from>
    <xdr:ext cx="534377" cy="259045"/>
    <xdr:sp macro="" textlink="">
      <xdr:nvSpPr>
        <xdr:cNvPr id="695" name="テキスト ボックス 694"/>
        <xdr:cNvSpPr txBox="1"/>
      </xdr:nvSpPr>
      <xdr:spPr>
        <a:xfrm>
          <a:off x="12547111" y="164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107457</xdr:rowOff>
    </xdr:from>
    <xdr:to>
      <xdr:col>116</xdr:col>
      <xdr:colOff>63500</xdr:colOff>
      <xdr:row>76</xdr:row>
      <xdr:rowOff>141746</xdr:rowOff>
    </xdr:to>
    <xdr:cxnSp macro="">
      <xdr:nvCxnSpPr>
        <xdr:cNvPr id="840" name="直線コネクタ 839"/>
        <xdr:cNvCxnSpPr/>
      </xdr:nvCxnSpPr>
      <xdr:spPr>
        <a:xfrm flipV="1">
          <a:off x="21323300" y="1313765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125614</xdr:rowOff>
    </xdr:from>
    <xdr:to>
      <xdr:col>111</xdr:col>
      <xdr:colOff>177800</xdr:colOff>
      <xdr:row>76</xdr:row>
      <xdr:rowOff>141746</xdr:rowOff>
    </xdr:to>
    <xdr:cxnSp macro="">
      <xdr:nvCxnSpPr>
        <xdr:cNvPr id="843" name="直線コネクタ 842"/>
        <xdr:cNvCxnSpPr/>
      </xdr:nvCxnSpPr>
      <xdr:spPr>
        <a:xfrm>
          <a:off x="20434300" y="13155814"/>
          <a:ext cx="8890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125614</xdr:rowOff>
    </xdr:from>
    <xdr:to>
      <xdr:col>107</xdr:col>
      <xdr:colOff>50800</xdr:colOff>
      <xdr:row>76</xdr:row>
      <xdr:rowOff>165912</xdr:rowOff>
    </xdr:to>
    <xdr:cxnSp macro="">
      <xdr:nvCxnSpPr>
        <xdr:cNvPr id="846" name="直線コネクタ 845"/>
        <xdr:cNvCxnSpPr/>
      </xdr:nvCxnSpPr>
      <xdr:spPr>
        <a:xfrm flipV="1">
          <a:off x="19545300" y="13155814"/>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126234</xdr:rowOff>
    </xdr:from>
    <xdr:to>
      <xdr:col>102</xdr:col>
      <xdr:colOff>114300</xdr:colOff>
      <xdr:row>76</xdr:row>
      <xdr:rowOff>165912</xdr:rowOff>
    </xdr:to>
    <xdr:cxnSp macro="">
      <xdr:nvCxnSpPr>
        <xdr:cNvPr id="849" name="直線コネクタ 848"/>
        <xdr:cNvCxnSpPr/>
      </xdr:nvCxnSpPr>
      <xdr:spPr>
        <a:xfrm>
          <a:off x="18656300" y="13156434"/>
          <a:ext cx="889000" cy="3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56657</xdr:rowOff>
    </xdr:from>
    <xdr:to>
      <xdr:col>116</xdr:col>
      <xdr:colOff>114300</xdr:colOff>
      <xdr:row>76</xdr:row>
      <xdr:rowOff>158257</xdr:rowOff>
    </xdr:to>
    <xdr:sp macro="" textlink="">
      <xdr:nvSpPr>
        <xdr:cNvPr id="859" name="楕円 858"/>
        <xdr:cNvSpPr/>
      </xdr:nvSpPr>
      <xdr:spPr>
        <a:xfrm>
          <a:off x="22110700" y="130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35084</xdr:rowOff>
    </xdr:from>
    <xdr:ext cx="534377" cy="259045"/>
    <xdr:sp macro="" textlink="">
      <xdr:nvSpPr>
        <xdr:cNvPr id="860" name="繰出金該当値テキスト"/>
        <xdr:cNvSpPr txBox="1"/>
      </xdr:nvSpPr>
      <xdr:spPr>
        <a:xfrm>
          <a:off x="22212300" y="130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90946</xdr:rowOff>
    </xdr:from>
    <xdr:to>
      <xdr:col>112</xdr:col>
      <xdr:colOff>38100</xdr:colOff>
      <xdr:row>77</xdr:row>
      <xdr:rowOff>21096</xdr:rowOff>
    </xdr:to>
    <xdr:sp macro="" textlink="">
      <xdr:nvSpPr>
        <xdr:cNvPr id="861" name="楕円 860"/>
        <xdr:cNvSpPr/>
      </xdr:nvSpPr>
      <xdr:spPr>
        <a:xfrm>
          <a:off x="21272500" y="131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12223</xdr:rowOff>
    </xdr:from>
    <xdr:ext cx="534377" cy="259045"/>
    <xdr:sp macro="" textlink="">
      <xdr:nvSpPr>
        <xdr:cNvPr id="862" name="テキスト ボックス 861"/>
        <xdr:cNvSpPr txBox="1"/>
      </xdr:nvSpPr>
      <xdr:spPr>
        <a:xfrm>
          <a:off x="21056111" y="132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74814</xdr:rowOff>
    </xdr:from>
    <xdr:to>
      <xdr:col>107</xdr:col>
      <xdr:colOff>101600</xdr:colOff>
      <xdr:row>77</xdr:row>
      <xdr:rowOff>4964</xdr:rowOff>
    </xdr:to>
    <xdr:sp macro="" textlink="">
      <xdr:nvSpPr>
        <xdr:cNvPr id="863" name="楕円 862"/>
        <xdr:cNvSpPr/>
      </xdr:nvSpPr>
      <xdr:spPr>
        <a:xfrm>
          <a:off x="20383500" y="131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167541</xdr:rowOff>
    </xdr:from>
    <xdr:ext cx="534377" cy="259045"/>
    <xdr:sp macro="" textlink="">
      <xdr:nvSpPr>
        <xdr:cNvPr id="864" name="テキスト ボックス 863"/>
        <xdr:cNvSpPr txBox="1"/>
      </xdr:nvSpPr>
      <xdr:spPr>
        <a:xfrm>
          <a:off x="20167111" y="131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115112</xdr:rowOff>
    </xdr:from>
    <xdr:to>
      <xdr:col>102</xdr:col>
      <xdr:colOff>165100</xdr:colOff>
      <xdr:row>77</xdr:row>
      <xdr:rowOff>45262</xdr:rowOff>
    </xdr:to>
    <xdr:sp macro="" textlink="">
      <xdr:nvSpPr>
        <xdr:cNvPr id="865" name="楕円 864"/>
        <xdr:cNvSpPr/>
      </xdr:nvSpPr>
      <xdr:spPr>
        <a:xfrm>
          <a:off x="19494500" y="131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36389</xdr:rowOff>
    </xdr:from>
    <xdr:ext cx="534377" cy="259045"/>
    <xdr:sp macro="" textlink="">
      <xdr:nvSpPr>
        <xdr:cNvPr id="866" name="テキスト ボックス 865"/>
        <xdr:cNvSpPr txBox="1"/>
      </xdr:nvSpPr>
      <xdr:spPr>
        <a:xfrm>
          <a:off x="19278111" y="132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75434</xdr:rowOff>
    </xdr:from>
    <xdr:to>
      <xdr:col>98</xdr:col>
      <xdr:colOff>38100</xdr:colOff>
      <xdr:row>77</xdr:row>
      <xdr:rowOff>5584</xdr:rowOff>
    </xdr:to>
    <xdr:sp macro="" textlink="">
      <xdr:nvSpPr>
        <xdr:cNvPr id="867" name="楕円 866"/>
        <xdr:cNvSpPr/>
      </xdr:nvSpPr>
      <xdr:spPr>
        <a:xfrm>
          <a:off x="18605500" y="1310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168161</xdr:rowOff>
    </xdr:from>
    <xdr:ext cx="534377" cy="259045"/>
    <xdr:sp macro="" textlink="">
      <xdr:nvSpPr>
        <xdr:cNvPr id="868" name="テキスト ボックス 867"/>
        <xdr:cNvSpPr txBox="1"/>
      </xdr:nvSpPr>
      <xdr:spPr>
        <a:xfrm>
          <a:off x="18389111" y="1319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義務的経費のうち、建設事業等の抑制に努めてきた結果、公債費は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37,140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円と抑制につながったものの、人件費や扶助費はここ数年増加傾向にある。人件費については、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68,910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全ての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平均値を下回っているものの、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依然高水準にあり、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主に業務の多様化に伴う時間外勤務手当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の高止まり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や退職手当などが増の要因となっている。また、扶助費については、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67,115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福祉事務所がなく、生活保護費の支給がないことから低い水準となっているものの、医療費助成や子育て支援の充実などから着実に増加傾向にあり、少子高齢化を踏まえると今後も増加していくことが懸念される。物件費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62,144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平均値を下回っているものの全国平均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大阪府平均をともに上回っている状況にある。これは、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各種計画等の策定をはじめとした業務委託が増加傾向にあることや、行政サービスの多様化により、主に福祉分野における専門知識が必要となっており、それを補うための非常勤職員数の増加なども影響し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補助費等については、人口減少から一人当たりのコストは増となり、全国平均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大阪府平均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を上回っている状況であ</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る。このような各種性質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別歳出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などから、経常的経費が増加傾向にあり、税収等の減と相まって経常収支比率の悪化につながっている。加えて、今後施設老朽化に伴う改修などが必要となると想定されることから、計画的な施設更新による平準化を図るとともに、経常的経費の抑制に努めていく必要が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13,570
13,482
14.17
4,984,697
4,903,661
81,036
3,179,969
4,537,872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117792</xdr:rowOff>
    </xdr:from>
    <xdr:to>
      <xdr:col>24</xdr:col>
      <xdr:colOff>63500</xdr:colOff>
      <xdr:row>35</xdr:row>
      <xdr:rowOff>167322</xdr:rowOff>
    </xdr:to>
    <xdr:cxnSp macro="">
      <xdr:nvCxnSpPr>
        <xdr:cNvPr id="61" name="直線コネクタ 60"/>
        <xdr:cNvCxnSpPr/>
      </xdr:nvCxnSpPr>
      <xdr:spPr>
        <a:xfrm flipV="1">
          <a:off x="3797300" y="6118542"/>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154749</xdr:rowOff>
    </xdr:from>
    <xdr:to>
      <xdr:col>19</xdr:col>
      <xdr:colOff>177800</xdr:colOff>
      <xdr:row>35</xdr:row>
      <xdr:rowOff>167322</xdr:rowOff>
    </xdr:to>
    <xdr:cxnSp macro="">
      <xdr:nvCxnSpPr>
        <xdr:cNvPr id="64" name="直線コネクタ 63"/>
        <xdr:cNvCxnSpPr/>
      </xdr:nvCxnSpPr>
      <xdr:spPr>
        <a:xfrm>
          <a:off x="2908300" y="61554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154749</xdr:rowOff>
    </xdr:from>
    <xdr:to>
      <xdr:col>15</xdr:col>
      <xdr:colOff>50800</xdr:colOff>
      <xdr:row>36</xdr:row>
      <xdr:rowOff>10922</xdr:rowOff>
    </xdr:to>
    <xdr:cxnSp macro="">
      <xdr:nvCxnSpPr>
        <xdr:cNvPr id="67" name="直線コネクタ 66"/>
        <xdr:cNvCxnSpPr/>
      </xdr:nvCxnSpPr>
      <xdr:spPr>
        <a:xfrm flipV="1">
          <a:off x="2019300" y="6155499"/>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160084</xdr:rowOff>
    </xdr:from>
    <xdr:to>
      <xdr:col>10</xdr:col>
      <xdr:colOff>114300</xdr:colOff>
      <xdr:row>36</xdr:row>
      <xdr:rowOff>10922</xdr:rowOff>
    </xdr:to>
    <xdr:cxnSp macro="">
      <xdr:nvCxnSpPr>
        <xdr:cNvPr id="70" name="直線コネクタ 69"/>
        <xdr:cNvCxnSpPr/>
      </xdr:nvCxnSpPr>
      <xdr:spPr>
        <a:xfrm>
          <a:off x="1130300" y="6160834"/>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66992</xdr:rowOff>
    </xdr:from>
    <xdr:to>
      <xdr:col>24</xdr:col>
      <xdr:colOff>114300</xdr:colOff>
      <xdr:row>35</xdr:row>
      <xdr:rowOff>168592</xdr:rowOff>
    </xdr:to>
    <xdr:sp macro="" textlink="">
      <xdr:nvSpPr>
        <xdr:cNvPr id="80" name="楕円 79"/>
        <xdr:cNvSpPr/>
      </xdr:nvSpPr>
      <xdr:spPr>
        <a:xfrm>
          <a:off x="4584700" y="6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89869</xdr:rowOff>
    </xdr:from>
    <xdr:ext cx="469744" cy="259045"/>
    <xdr:sp macro="" textlink="">
      <xdr:nvSpPr>
        <xdr:cNvPr id="81" name="議会費該当値テキスト"/>
        <xdr:cNvSpPr txBox="1"/>
      </xdr:nvSpPr>
      <xdr:spPr>
        <a:xfrm>
          <a:off x="4686300" y="591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116522</xdr:rowOff>
    </xdr:from>
    <xdr:to>
      <xdr:col>20</xdr:col>
      <xdr:colOff>38100</xdr:colOff>
      <xdr:row>36</xdr:row>
      <xdr:rowOff>46672</xdr:rowOff>
    </xdr:to>
    <xdr:sp macro="" textlink="">
      <xdr:nvSpPr>
        <xdr:cNvPr id="82" name="楕円 81"/>
        <xdr:cNvSpPr/>
      </xdr:nvSpPr>
      <xdr:spPr>
        <a:xfrm>
          <a:off x="3746500" y="6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63199</xdr:rowOff>
    </xdr:from>
    <xdr:ext cx="469744" cy="259045"/>
    <xdr:sp macro="" textlink="">
      <xdr:nvSpPr>
        <xdr:cNvPr id="83" name="テキスト ボックス 82"/>
        <xdr:cNvSpPr txBox="1"/>
      </xdr:nvSpPr>
      <xdr:spPr>
        <a:xfrm>
          <a:off x="3562428" y="589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103949</xdr:rowOff>
    </xdr:from>
    <xdr:to>
      <xdr:col>15</xdr:col>
      <xdr:colOff>101600</xdr:colOff>
      <xdr:row>36</xdr:row>
      <xdr:rowOff>34099</xdr:rowOff>
    </xdr:to>
    <xdr:sp macro="" textlink="">
      <xdr:nvSpPr>
        <xdr:cNvPr id="84" name="楕円 83"/>
        <xdr:cNvSpPr/>
      </xdr:nvSpPr>
      <xdr:spPr>
        <a:xfrm>
          <a:off x="2857500" y="61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25226</xdr:rowOff>
    </xdr:from>
    <xdr:ext cx="469744" cy="259045"/>
    <xdr:sp macro="" textlink="">
      <xdr:nvSpPr>
        <xdr:cNvPr id="85" name="テキスト ボックス 84"/>
        <xdr:cNvSpPr txBox="1"/>
      </xdr:nvSpPr>
      <xdr:spPr>
        <a:xfrm>
          <a:off x="2673428" y="61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131572</xdr:rowOff>
    </xdr:from>
    <xdr:to>
      <xdr:col>10</xdr:col>
      <xdr:colOff>165100</xdr:colOff>
      <xdr:row>36</xdr:row>
      <xdr:rowOff>61722</xdr:rowOff>
    </xdr:to>
    <xdr:sp macro="" textlink="">
      <xdr:nvSpPr>
        <xdr:cNvPr id="86" name="楕円 85"/>
        <xdr:cNvSpPr/>
      </xdr:nvSpPr>
      <xdr:spPr>
        <a:xfrm>
          <a:off x="1968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52849</xdr:rowOff>
    </xdr:from>
    <xdr:ext cx="469744" cy="259045"/>
    <xdr:sp macro="" textlink="">
      <xdr:nvSpPr>
        <xdr:cNvPr id="87" name="テキスト ボックス 86"/>
        <xdr:cNvSpPr txBox="1"/>
      </xdr:nvSpPr>
      <xdr:spPr>
        <a:xfrm>
          <a:off x="1784428" y="62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109284</xdr:rowOff>
    </xdr:from>
    <xdr:to>
      <xdr:col>6</xdr:col>
      <xdr:colOff>38100</xdr:colOff>
      <xdr:row>36</xdr:row>
      <xdr:rowOff>39434</xdr:rowOff>
    </xdr:to>
    <xdr:sp macro="" textlink="">
      <xdr:nvSpPr>
        <xdr:cNvPr id="88" name="楕円 87"/>
        <xdr:cNvSpPr/>
      </xdr:nvSpPr>
      <xdr:spPr>
        <a:xfrm>
          <a:off x="10795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30561</xdr:rowOff>
    </xdr:from>
    <xdr:ext cx="469744" cy="259045"/>
    <xdr:sp macro="" textlink="">
      <xdr:nvSpPr>
        <xdr:cNvPr id="89" name="テキスト ボックス 88"/>
        <xdr:cNvSpPr txBox="1"/>
      </xdr:nvSpPr>
      <xdr:spPr>
        <a:xfrm>
          <a:off x="895428" y="620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64311</xdr:rowOff>
    </xdr:from>
    <xdr:to>
      <xdr:col>24</xdr:col>
      <xdr:colOff>63500</xdr:colOff>
      <xdr:row>58</xdr:row>
      <xdr:rowOff>108075</xdr:rowOff>
    </xdr:to>
    <xdr:cxnSp macro="">
      <xdr:nvCxnSpPr>
        <xdr:cNvPr id="120" name="直線コネクタ 119"/>
        <xdr:cNvCxnSpPr/>
      </xdr:nvCxnSpPr>
      <xdr:spPr>
        <a:xfrm>
          <a:off x="3797300" y="10008411"/>
          <a:ext cx="838200" cy="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38352</xdr:rowOff>
    </xdr:from>
    <xdr:to>
      <xdr:col>19</xdr:col>
      <xdr:colOff>177800</xdr:colOff>
      <xdr:row>58</xdr:row>
      <xdr:rowOff>64311</xdr:rowOff>
    </xdr:to>
    <xdr:cxnSp macro="">
      <xdr:nvCxnSpPr>
        <xdr:cNvPr id="123" name="直線コネクタ 122"/>
        <xdr:cNvCxnSpPr/>
      </xdr:nvCxnSpPr>
      <xdr:spPr>
        <a:xfrm>
          <a:off x="2908300" y="9982452"/>
          <a:ext cx="889000" cy="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38352</xdr:rowOff>
    </xdr:from>
    <xdr:to>
      <xdr:col>15</xdr:col>
      <xdr:colOff>50800</xdr:colOff>
      <xdr:row>58</xdr:row>
      <xdr:rowOff>59354</xdr:rowOff>
    </xdr:to>
    <xdr:cxnSp macro="">
      <xdr:nvCxnSpPr>
        <xdr:cNvPr id="126" name="直線コネクタ 125"/>
        <xdr:cNvCxnSpPr/>
      </xdr:nvCxnSpPr>
      <xdr:spPr>
        <a:xfrm flipV="1">
          <a:off x="2019300" y="9982452"/>
          <a:ext cx="889000" cy="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117670</xdr:rowOff>
    </xdr:from>
    <xdr:to>
      <xdr:col>10</xdr:col>
      <xdr:colOff>114300</xdr:colOff>
      <xdr:row>58</xdr:row>
      <xdr:rowOff>59354</xdr:rowOff>
    </xdr:to>
    <xdr:cxnSp macro="">
      <xdr:nvCxnSpPr>
        <xdr:cNvPr id="129" name="直線コネクタ 128"/>
        <xdr:cNvCxnSpPr/>
      </xdr:nvCxnSpPr>
      <xdr:spPr>
        <a:xfrm>
          <a:off x="1130300" y="9890320"/>
          <a:ext cx="8890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57275</xdr:rowOff>
    </xdr:from>
    <xdr:to>
      <xdr:col>24</xdr:col>
      <xdr:colOff>114300</xdr:colOff>
      <xdr:row>58</xdr:row>
      <xdr:rowOff>158875</xdr:rowOff>
    </xdr:to>
    <xdr:sp macro="" textlink="">
      <xdr:nvSpPr>
        <xdr:cNvPr id="139" name="楕円 138"/>
        <xdr:cNvSpPr/>
      </xdr:nvSpPr>
      <xdr:spPr>
        <a:xfrm>
          <a:off x="4584700" y="100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143652</xdr:rowOff>
    </xdr:from>
    <xdr:ext cx="534377" cy="259045"/>
    <xdr:sp macro="" textlink="">
      <xdr:nvSpPr>
        <xdr:cNvPr id="140" name="総務費該当値テキスト"/>
        <xdr:cNvSpPr txBox="1"/>
      </xdr:nvSpPr>
      <xdr:spPr>
        <a:xfrm>
          <a:off x="4686300" y="99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13511</xdr:rowOff>
    </xdr:from>
    <xdr:to>
      <xdr:col>20</xdr:col>
      <xdr:colOff>38100</xdr:colOff>
      <xdr:row>58</xdr:row>
      <xdr:rowOff>115111</xdr:rowOff>
    </xdr:to>
    <xdr:sp macro="" textlink="">
      <xdr:nvSpPr>
        <xdr:cNvPr id="141" name="楕円 140"/>
        <xdr:cNvSpPr/>
      </xdr:nvSpPr>
      <xdr:spPr>
        <a:xfrm>
          <a:off x="3746500" y="99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106238</xdr:rowOff>
    </xdr:from>
    <xdr:ext cx="534377" cy="259045"/>
    <xdr:sp macro="" textlink="">
      <xdr:nvSpPr>
        <xdr:cNvPr id="142" name="テキスト ボックス 141"/>
        <xdr:cNvSpPr txBox="1"/>
      </xdr:nvSpPr>
      <xdr:spPr>
        <a:xfrm>
          <a:off x="3530111" y="100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159002</xdr:rowOff>
    </xdr:from>
    <xdr:to>
      <xdr:col>15</xdr:col>
      <xdr:colOff>101600</xdr:colOff>
      <xdr:row>58</xdr:row>
      <xdr:rowOff>89152</xdr:rowOff>
    </xdr:to>
    <xdr:sp macro="" textlink="">
      <xdr:nvSpPr>
        <xdr:cNvPr id="143" name="楕円 142"/>
        <xdr:cNvSpPr/>
      </xdr:nvSpPr>
      <xdr:spPr>
        <a:xfrm>
          <a:off x="2857500" y="993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80279</xdr:rowOff>
    </xdr:from>
    <xdr:ext cx="534377" cy="259045"/>
    <xdr:sp macro="" textlink="">
      <xdr:nvSpPr>
        <xdr:cNvPr id="144" name="テキスト ボックス 143"/>
        <xdr:cNvSpPr txBox="1"/>
      </xdr:nvSpPr>
      <xdr:spPr>
        <a:xfrm>
          <a:off x="2641111" y="1002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8554</xdr:rowOff>
    </xdr:from>
    <xdr:to>
      <xdr:col>10</xdr:col>
      <xdr:colOff>165100</xdr:colOff>
      <xdr:row>58</xdr:row>
      <xdr:rowOff>110154</xdr:rowOff>
    </xdr:to>
    <xdr:sp macro="" textlink="">
      <xdr:nvSpPr>
        <xdr:cNvPr id="145" name="楕円 144"/>
        <xdr:cNvSpPr/>
      </xdr:nvSpPr>
      <xdr:spPr>
        <a:xfrm>
          <a:off x="1968500" y="99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101281</xdr:rowOff>
    </xdr:from>
    <xdr:ext cx="534377" cy="259045"/>
    <xdr:sp macro="" textlink="">
      <xdr:nvSpPr>
        <xdr:cNvPr id="146" name="テキスト ボックス 145"/>
        <xdr:cNvSpPr txBox="1"/>
      </xdr:nvSpPr>
      <xdr:spPr>
        <a:xfrm>
          <a:off x="1752111" y="1004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66870</xdr:rowOff>
    </xdr:from>
    <xdr:to>
      <xdr:col>6</xdr:col>
      <xdr:colOff>38100</xdr:colOff>
      <xdr:row>57</xdr:row>
      <xdr:rowOff>168470</xdr:rowOff>
    </xdr:to>
    <xdr:sp macro="" textlink="">
      <xdr:nvSpPr>
        <xdr:cNvPr id="147" name="楕円 146"/>
        <xdr:cNvSpPr/>
      </xdr:nvSpPr>
      <xdr:spPr>
        <a:xfrm>
          <a:off x="1079500" y="98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159597</xdr:rowOff>
    </xdr:from>
    <xdr:ext cx="534377" cy="259045"/>
    <xdr:sp macro="" textlink="">
      <xdr:nvSpPr>
        <xdr:cNvPr id="148" name="テキスト ボックス 147"/>
        <xdr:cNvSpPr txBox="1"/>
      </xdr:nvSpPr>
      <xdr:spPr>
        <a:xfrm>
          <a:off x="863111" y="993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124905</xdr:rowOff>
    </xdr:from>
    <xdr:to>
      <xdr:col>24</xdr:col>
      <xdr:colOff>62865</xdr:colOff>
      <xdr:row>78</xdr:row>
      <xdr:rowOff>89857</xdr:rowOff>
    </xdr:to>
    <xdr:cxnSp macro="">
      <xdr:nvCxnSpPr>
        <xdr:cNvPr id="171" name="直線コネクタ 170"/>
        <xdr:cNvCxnSpPr/>
      </xdr:nvCxnSpPr>
      <xdr:spPr>
        <a:xfrm flipV="1">
          <a:off x="4633595" y="12126405"/>
          <a:ext cx="1270" cy="1336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93684</xdr:rowOff>
    </xdr:from>
    <xdr:ext cx="599010" cy="259045"/>
    <xdr:sp macro="" textlink="">
      <xdr:nvSpPr>
        <xdr:cNvPr id="172" name="民生費最小値テキスト"/>
        <xdr:cNvSpPr txBox="1"/>
      </xdr:nvSpPr>
      <xdr:spPr>
        <a:xfrm>
          <a:off x="4686300" y="134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89857</xdr:rowOff>
    </xdr:from>
    <xdr:to>
      <xdr:col>24</xdr:col>
      <xdr:colOff>152400</xdr:colOff>
      <xdr:row>78</xdr:row>
      <xdr:rowOff>89857</xdr:rowOff>
    </xdr:to>
    <xdr:cxnSp macro="">
      <xdr:nvCxnSpPr>
        <xdr:cNvPr id="173" name="直線コネクタ 172"/>
        <xdr:cNvCxnSpPr/>
      </xdr:nvCxnSpPr>
      <xdr:spPr>
        <a:xfrm>
          <a:off x="4546600" y="134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71582</xdr:rowOff>
    </xdr:from>
    <xdr:ext cx="599010" cy="259045"/>
    <xdr:sp macro="" textlink="">
      <xdr:nvSpPr>
        <xdr:cNvPr id="174" name="民生費最大値テキスト"/>
        <xdr:cNvSpPr txBox="1"/>
      </xdr:nvSpPr>
      <xdr:spPr>
        <a:xfrm>
          <a:off x="4686300" y="119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124905</xdr:rowOff>
    </xdr:from>
    <xdr:to>
      <xdr:col>24</xdr:col>
      <xdr:colOff>152400</xdr:colOff>
      <xdr:row>70</xdr:row>
      <xdr:rowOff>124905</xdr:rowOff>
    </xdr:to>
    <xdr:cxnSp macro="">
      <xdr:nvCxnSpPr>
        <xdr:cNvPr id="175" name="直線コネクタ 174"/>
        <xdr:cNvCxnSpPr/>
      </xdr:nvCxnSpPr>
      <xdr:spPr>
        <a:xfrm>
          <a:off x="4546600" y="1212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53463</xdr:rowOff>
    </xdr:from>
    <xdr:to>
      <xdr:col>24</xdr:col>
      <xdr:colOff>63500</xdr:colOff>
      <xdr:row>77</xdr:row>
      <xdr:rowOff>140084</xdr:rowOff>
    </xdr:to>
    <xdr:cxnSp macro="">
      <xdr:nvCxnSpPr>
        <xdr:cNvPr id="176" name="直線コネクタ 175"/>
        <xdr:cNvCxnSpPr/>
      </xdr:nvCxnSpPr>
      <xdr:spPr>
        <a:xfrm flipV="1">
          <a:off x="3797300" y="13255113"/>
          <a:ext cx="838200" cy="8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160734</xdr:rowOff>
    </xdr:from>
    <xdr:ext cx="599010" cy="259045"/>
    <xdr:sp macro="" textlink="">
      <xdr:nvSpPr>
        <xdr:cNvPr id="177" name="民生費平均値テキスト"/>
        <xdr:cNvSpPr txBox="1"/>
      </xdr:nvSpPr>
      <xdr:spPr>
        <a:xfrm>
          <a:off x="4686300" y="12848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137857</xdr:rowOff>
    </xdr:from>
    <xdr:to>
      <xdr:col>24</xdr:col>
      <xdr:colOff>114300</xdr:colOff>
      <xdr:row>76</xdr:row>
      <xdr:rowOff>68007</xdr:rowOff>
    </xdr:to>
    <xdr:sp macro="" textlink="">
      <xdr:nvSpPr>
        <xdr:cNvPr id="178" name="フローチャート: 判断 177"/>
        <xdr:cNvSpPr/>
      </xdr:nvSpPr>
      <xdr:spPr>
        <a:xfrm>
          <a:off x="45847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140084</xdr:rowOff>
    </xdr:from>
    <xdr:to>
      <xdr:col>19</xdr:col>
      <xdr:colOff>177800</xdr:colOff>
      <xdr:row>78</xdr:row>
      <xdr:rowOff>23270</xdr:rowOff>
    </xdr:to>
    <xdr:cxnSp macro="">
      <xdr:nvCxnSpPr>
        <xdr:cNvPr id="179" name="直線コネクタ 178"/>
        <xdr:cNvCxnSpPr/>
      </xdr:nvCxnSpPr>
      <xdr:spPr>
        <a:xfrm flipV="1">
          <a:off x="2908300" y="13341734"/>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171069</xdr:rowOff>
    </xdr:from>
    <xdr:to>
      <xdr:col>20</xdr:col>
      <xdr:colOff>38100</xdr:colOff>
      <xdr:row>76</xdr:row>
      <xdr:rowOff>101219</xdr:rowOff>
    </xdr:to>
    <xdr:sp macro="" textlink="">
      <xdr:nvSpPr>
        <xdr:cNvPr id="180" name="フローチャート: 判断 179"/>
        <xdr:cNvSpPr/>
      </xdr:nvSpPr>
      <xdr:spPr>
        <a:xfrm>
          <a:off x="3746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117745</xdr:rowOff>
    </xdr:from>
    <xdr:ext cx="599010" cy="259045"/>
    <xdr:sp macro="" textlink="">
      <xdr:nvSpPr>
        <xdr:cNvPr id="181" name="テキスト ボックス 180"/>
        <xdr:cNvSpPr txBox="1"/>
      </xdr:nvSpPr>
      <xdr:spPr>
        <a:xfrm>
          <a:off x="3497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19895</xdr:rowOff>
    </xdr:from>
    <xdr:to>
      <xdr:col>15</xdr:col>
      <xdr:colOff>50800</xdr:colOff>
      <xdr:row>78</xdr:row>
      <xdr:rowOff>23270</xdr:rowOff>
    </xdr:to>
    <xdr:cxnSp macro="">
      <xdr:nvCxnSpPr>
        <xdr:cNvPr id="182" name="直線コネクタ 181"/>
        <xdr:cNvCxnSpPr/>
      </xdr:nvCxnSpPr>
      <xdr:spPr>
        <a:xfrm>
          <a:off x="2019300" y="13392995"/>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52279</xdr:rowOff>
    </xdr:from>
    <xdr:to>
      <xdr:col>15</xdr:col>
      <xdr:colOff>101600</xdr:colOff>
      <xdr:row>76</xdr:row>
      <xdr:rowOff>153879</xdr:rowOff>
    </xdr:to>
    <xdr:sp macro="" textlink="">
      <xdr:nvSpPr>
        <xdr:cNvPr id="183" name="フローチャート: 判断 182"/>
        <xdr:cNvSpPr/>
      </xdr:nvSpPr>
      <xdr:spPr>
        <a:xfrm>
          <a:off x="2857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170405</xdr:rowOff>
    </xdr:from>
    <xdr:ext cx="599010" cy="259045"/>
    <xdr:sp macro="" textlink="">
      <xdr:nvSpPr>
        <xdr:cNvPr id="184" name="テキスト ボックス 183"/>
        <xdr:cNvSpPr txBox="1"/>
      </xdr:nvSpPr>
      <xdr:spPr>
        <a:xfrm>
          <a:off x="2608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19895</xdr:rowOff>
    </xdr:from>
    <xdr:to>
      <xdr:col>10</xdr:col>
      <xdr:colOff>114300</xdr:colOff>
      <xdr:row>79</xdr:row>
      <xdr:rowOff>6125</xdr:rowOff>
    </xdr:to>
    <xdr:cxnSp macro="">
      <xdr:nvCxnSpPr>
        <xdr:cNvPr id="185" name="直線コネクタ 184"/>
        <xdr:cNvCxnSpPr/>
      </xdr:nvCxnSpPr>
      <xdr:spPr>
        <a:xfrm flipV="1">
          <a:off x="1130300" y="13392995"/>
          <a:ext cx="889000" cy="15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67613</xdr:rowOff>
    </xdr:from>
    <xdr:to>
      <xdr:col>10</xdr:col>
      <xdr:colOff>165100</xdr:colOff>
      <xdr:row>76</xdr:row>
      <xdr:rowOff>169213</xdr:rowOff>
    </xdr:to>
    <xdr:sp macro="" textlink="">
      <xdr:nvSpPr>
        <xdr:cNvPr id="186" name="フローチャート: 判断 185"/>
        <xdr:cNvSpPr/>
      </xdr:nvSpPr>
      <xdr:spPr>
        <a:xfrm>
          <a:off x="1968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14290</xdr:rowOff>
    </xdr:from>
    <xdr:ext cx="599010" cy="259045"/>
    <xdr:sp macro="" textlink="">
      <xdr:nvSpPr>
        <xdr:cNvPr id="187" name="テキスト ボックス 186"/>
        <xdr:cNvSpPr txBox="1"/>
      </xdr:nvSpPr>
      <xdr:spPr>
        <a:xfrm>
          <a:off x="1719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1310</xdr:rowOff>
    </xdr:from>
    <xdr:to>
      <xdr:col>6</xdr:col>
      <xdr:colOff>38100</xdr:colOff>
      <xdr:row>77</xdr:row>
      <xdr:rowOff>102910</xdr:rowOff>
    </xdr:to>
    <xdr:sp macro="" textlink="">
      <xdr:nvSpPr>
        <xdr:cNvPr id="188" name="フローチャート: 判断 187"/>
        <xdr:cNvSpPr/>
      </xdr:nvSpPr>
      <xdr:spPr>
        <a:xfrm>
          <a:off x="1079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119437</xdr:rowOff>
    </xdr:from>
    <xdr:ext cx="599010" cy="259045"/>
    <xdr:sp macro="" textlink="">
      <xdr:nvSpPr>
        <xdr:cNvPr id="189" name="テキスト ボックス 188"/>
        <xdr:cNvSpPr txBox="1"/>
      </xdr:nvSpPr>
      <xdr:spPr>
        <a:xfrm>
          <a:off x="830795"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2663</xdr:rowOff>
    </xdr:from>
    <xdr:to>
      <xdr:col>24</xdr:col>
      <xdr:colOff>114300</xdr:colOff>
      <xdr:row>77</xdr:row>
      <xdr:rowOff>104263</xdr:rowOff>
    </xdr:to>
    <xdr:sp macro="" textlink="">
      <xdr:nvSpPr>
        <xdr:cNvPr id="195" name="楕円 194"/>
        <xdr:cNvSpPr/>
      </xdr:nvSpPr>
      <xdr:spPr>
        <a:xfrm>
          <a:off x="4584700" y="132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152540</xdr:rowOff>
    </xdr:from>
    <xdr:ext cx="599010" cy="259045"/>
    <xdr:sp macro="" textlink="">
      <xdr:nvSpPr>
        <xdr:cNvPr id="196" name="民生費該当値テキスト"/>
        <xdr:cNvSpPr txBox="1"/>
      </xdr:nvSpPr>
      <xdr:spPr>
        <a:xfrm>
          <a:off x="4686300" y="1318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89284</xdr:rowOff>
    </xdr:from>
    <xdr:to>
      <xdr:col>20</xdr:col>
      <xdr:colOff>38100</xdr:colOff>
      <xdr:row>78</xdr:row>
      <xdr:rowOff>19434</xdr:rowOff>
    </xdr:to>
    <xdr:sp macro="" textlink="">
      <xdr:nvSpPr>
        <xdr:cNvPr id="197" name="楕円 196"/>
        <xdr:cNvSpPr/>
      </xdr:nvSpPr>
      <xdr:spPr>
        <a:xfrm>
          <a:off x="3746500" y="132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10561</xdr:rowOff>
    </xdr:from>
    <xdr:ext cx="599010" cy="259045"/>
    <xdr:sp macro="" textlink="">
      <xdr:nvSpPr>
        <xdr:cNvPr id="198" name="テキスト ボックス 197"/>
        <xdr:cNvSpPr txBox="1"/>
      </xdr:nvSpPr>
      <xdr:spPr>
        <a:xfrm>
          <a:off x="3497795" y="1338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143920</xdr:rowOff>
    </xdr:from>
    <xdr:to>
      <xdr:col>15</xdr:col>
      <xdr:colOff>101600</xdr:colOff>
      <xdr:row>78</xdr:row>
      <xdr:rowOff>74070</xdr:rowOff>
    </xdr:to>
    <xdr:sp macro="" textlink="">
      <xdr:nvSpPr>
        <xdr:cNvPr id="199" name="楕円 198"/>
        <xdr:cNvSpPr/>
      </xdr:nvSpPr>
      <xdr:spPr>
        <a:xfrm>
          <a:off x="2857500" y="133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65197</xdr:rowOff>
    </xdr:from>
    <xdr:ext cx="599010" cy="259045"/>
    <xdr:sp macro="" textlink="">
      <xdr:nvSpPr>
        <xdr:cNvPr id="200" name="テキスト ボックス 199"/>
        <xdr:cNvSpPr txBox="1"/>
      </xdr:nvSpPr>
      <xdr:spPr>
        <a:xfrm>
          <a:off x="2608795" y="1343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140545</xdr:rowOff>
    </xdr:from>
    <xdr:to>
      <xdr:col>10</xdr:col>
      <xdr:colOff>165100</xdr:colOff>
      <xdr:row>78</xdr:row>
      <xdr:rowOff>70695</xdr:rowOff>
    </xdr:to>
    <xdr:sp macro="" textlink="">
      <xdr:nvSpPr>
        <xdr:cNvPr id="201" name="楕円 200"/>
        <xdr:cNvSpPr/>
      </xdr:nvSpPr>
      <xdr:spPr>
        <a:xfrm>
          <a:off x="1968500" y="133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61822</xdr:rowOff>
    </xdr:from>
    <xdr:ext cx="599010" cy="259045"/>
    <xdr:sp macro="" textlink="">
      <xdr:nvSpPr>
        <xdr:cNvPr id="202" name="テキスト ボックス 201"/>
        <xdr:cNvSpPr txBox="1"/>
      </xdr:nvSpPr>
      <xdr:spPr>
        <a:xfrm>
          <a:off x="1719795" y="134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126775</xdr:rowOff>
    </xdr:from>
    <xdr:to>
      <xdr:col>6</xdr:col>
      <xdr:colOff>38100</xdr:colOff>
      <xdr:row>79</xdr:row>
      <xdr:rowOff>56925</xdr:rowOff>
    </xdr:to>
    <xdr:sp macro="" textlink="">
      <xdr:nvSpPr>
        <xdr:cNvPr id="203" name="楕円 202"/>
        <xdr:cNvSpPr/>
      </xdr:nvSpPr>
      <xdr:spPr>
        <a:xfrm>
          <a:off x="1079500" y="13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48052</xdr:rowOff>
    </xdr:from>
    <xdr:ext cx="534377" cy="259045"/>
    <xdr:sp macro="" textlink="">
      <xdr:nvSpPr>
        <xdr:cNvPr id="204" name="テキスト ボックス 203"/>
        <xdr:cNvSpPr txBox="1"/>
      </xdr:nvSpPr>
      <xdr:spPr>
        <a:xfrm>
          <a:off x="863111" y="135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26" name="直線コネクタ 225"/>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27"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28" name="直線コネクタ 227"/>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29"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0" name="直線コネクタ 229"/>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13221</xdr:rowOff>
    </xdr:from>
    <xdr:to>
      <xdr:col>24</xdr:col>
      <xdr:colOff>63500</xdr:colOff>
      <xdr:row>98</xdr:row>
      <xdr:rowOff>20608</xdr:rowOff>
    </xdr:to>
    <xdr:cxnSp macro="">
      <xdr:nvCxnSpPr>
        <xdr:cNvPr id="231" name="直線コネクタ 230"/>
        <xdr:cNvCxnSpPr/>
      </xdr:nvCxnSpPr>
      <xdr:spPr>
        <a:xfrm>
          <a:off x="3797300" y="16815321"/>
          <a:ext cx="838200" cy="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2"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3" name="フローチャート: 判断 232"/>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13221</xdr:rowOff>
    </xdr:from>
    <xdr:to>
      <xdr:col>19</xdr:col>
      <xdr:colOff>177800</xdr:colOff>
      <xdr:row>98</xdr:row>
      <xdr:rowOff>19634</xdr:rowOff>
    </xdr:to>
    <xdr:cxnSp macro="">
      <xdr:nvCxnSpPr>
        <xdr:cNvPr id="234" name="直線コネクタ 233"/>
        <xdr:cNvCxnSpPr/>
      </xdr:nvCxnSpPr>
      <xdr:spPr>
        <a:xfrm flipV="1">
          <a:off x="2908300" y="16815321"/>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35" name="フローチャート: 判断 234"/>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36" name="テキスト ボックス 235"/>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8199</xdr:rowOff>
    </xdr:from>
    <xdr:to>
      <xdr:col>15</xdr:col>
      <xdr:colOff>50800</xdr:colOff>
      <xdr:row>98</xdr:row>
      <xdr:rowOff>19634</xdr:rowOff>
    </xdr:to>
    <xdr:cxnSp macro="">
      <xdr:nvCxnSpPr>
        <xdr:cNvPr id="237" name="直線コネクタ 236"/>
        <xdr:cNvCxnSpPr/>
      </xdr:nvCxnSpPr>
      <xdr:spPr>
        <a:xfrm>
          <a:off x="2019300" y="16810299"/>
          <a:ext cx="889000" cy="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38" name="フローチャート: 判断 237"/>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39" name="テキスト ボックス 238"/>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8199</xdr:rowOff>
    </xdr:from>
    <xdr:to>
      <xdr:col>10</xdr:col>
      <xdr:colOff>114300</xdr:colOff>
      <xdr:row>98</xdr:row>
      <xdr:rowOff>8643</xdr:rowOff>
    </xdr:to>
    <xdr:cxnSp macro="">
      <xdr:nvCxnSpPr>
        <xdr:cNvPr id="240" name="直線コネクタ 239"/>
        <xdr:cNvCxnSpPr/>
      </xdr:nvCxnSpPr>
      <xdr:spPr>
        <a:xfrm flipV="1">
          <a:off x="1130300" y="16810299"/>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1" name="フローチャート: 判断 240"/>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2" name="テキスト ボックス 241"/>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3" name="フローチャート: 判断 242"/>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44" name="テキスト ボックス 243"/>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141258</xdr:rowOff>
    </xdr:from>
    <xdr:to>
      <xdr:col>24</xdr:col>
      <xdr:colOff>114300</xdr:colOff>
      <xdr:row>98</xdr:row>
      <xdr:rowOff>71408</xdr:rowOff>
    </xdr:to>
    <xdr:sp macro="" textlink="">
      <xdr:nvSpPr>
        <xdr:cNvPr id="250" name="楕円 249"/>
        <xdr:cNvSpPr/>
      </xdr:nvSpPr>
      <xdr:spPr>
        <a:xfrm>
          <a:off x="4584700" y="167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56185</xdr:rowOff>
    </xdr:from>
    <xdr:ext cx="534377" cy="259045"/>
    <xdr:sp macro="" textlink="">
      <xdr:nvSpPr>
        <xdr:cNvPr id="251" name="衛生費該当値テキスト"/>
        <xdr:cNvSpPr txBox="1"/>
      </xdr:nvSpPr>
      <xdr:spPr>
        <a:xfrm>
          <a:off x="4686300" y="166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133871</xdr:rowOff>
    </xdr:from>
    <xdr:to>
      <xdr:col>20</xdr:col>
      <xdr:colOff>38100</xdr:colOff>
      <xdr:row>98</xdr:row>
      <xdr:rowOff>64021</xdr:rowOff>
    </xdr:to>
    <xdr:sp macro="" textlink="">
      <xdr:nvSpPr>
        <xdr:cNvPr id="252" name="楕円 251"/>
        <xdr:cNvSpPr/>
      </xdr:nvSpPr>
      <xdr:spPr>
        <a:xfrm>
          <a:off x="3746500" y="167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55148</xdr:rowOff>
    </xdr:from>
    <xdr:ext cx="534377" cy="259045"/>
    <xdr:sp macro="" textlink="">
      <xdr:nvSpPr>
        <xdr:cNvPr id="253" name="テキスト ボックス 252"/>
        <xdr:cNvSpPr txBox="1"/>
      </xdr:nvSpPr>
      <xdr:spPr>
        <a:xfrm>
          <a:off x="3530111" y="16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140284</xdr:rowOff>
    </xdr:from>
    <xdr:to>
      <xdr:col>15</xdr:col>
      <xdr:colOff>101600</xdr:colOff>
      <xdr:row>98</xdr:row>
      <xdr:rowOff>70434</xdr:rowOff>
    </xdr:to>
    <xdr:sp macro="" textlink="">
      <xdr:nvSpPr>
        <xdr:cNvPr id="254" name="楕円 253"/>
        <xdr:cNvSpPr/>
      </xdr:nvSpPr>
      <xdr:spPr>
        <a:xfrm>
          <a:off x="2857500" y="167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61561</xdr:rowOff>
    </xdr:from>
    <xdr:ext cx="534377" cy="259045"/>
    <xdr:sp macro="" textlink="">
      <xdr:nvSpPr>
        <xdr:cNvPr id="255" name="テキスト ボックス 254"/>
        <xdr:cNvSpPr txBox="1"/>
      </xdr:nvSpPr>
      <xdr:spPr>
        <a:xfrm>
          <a:off x="2641111" y="168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128849</xdr:rowOff>
    </xdr:from>
    <xdr:to>
      <xdr:col>10</xdr:col>
      <xdr:colOff>165100</xdr:colOff>
      <xdr:row>98</xdr:row>
      <xdr:rowOff>58999</xdr:rowOff>
    </xdr:to>
    <xdr:sp macro="" textlink="">
      <xdr:nvSpPr>
        <xdr:cNvPr id="256" name="楕円 255"/>
        <xdr:cNvSpPr/>
      </xdr:nvSpPr>
      <xdr:spPr>
        <a:xfrm>
          <a:off x="1968500" y="167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50126</xdr:rowOff>
    </xdr:from>
    <xdr:ext cx="534377" cy="259045"/>
    <xdr:sp macro="" textlink="">
      <xdr:nvSpPr>
        <xdr:cNvPr id="257" name="テキスト ボックス 256"/>
        <xdr:cNvSpPr txBox="1"/>
      </xdr:nvSpPr>
      <xdr:spPr>
        <a:xfrm>
          <a:off x="1752111" y="168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129293</xdr:rowOff>
    </xdr:from>
    <xdr:to>
      <xdr:col>6</xdr:col>
      <xdr:colOff>38100</xdr:colOff>
      <xdr:row>98</xdr:row>
      <xdr:rowOff>59443</xdr:rowOff>
    </xdr:to>
    <xdr:sp macro="" textlink="">
      <xdr:nvSpPr>
        <xdr:cNvPr id="258" name="楕円 257"/>
        <xdr:cNvSpPr/>
      </xdr:nvSpPr>
      <xdr:spPr>
        <a:xfrm>
          <a:off x="1079500" y="167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50570</xdr:rowOff>
    </xdr:from>
    <xdr:ext cx="534377" cy="259045"/>
    <xdr:sp macro="" textlink="">
      <xdr:nvSpPr>
        <xdr:cNvPr id="259" name="テキスト ボックス 258"/>
        <xdr:cNvSpPr txBox="1"/>
      </xdr:nvSpPr>
      <xdr:spPr>
        <a:xfrm>
          <a:off x="863111" y="168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85" name="直線コネクタ 284"/>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88"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89" name="直線コネクタ 288"/>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1" name="労働費平均値テキスト"/>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2" name="フローチャート: 判断 291"/>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294" name="フローチャート: 判断 293"/>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295" name="テキスト ボックス 294"/>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297" name="フローチャート: 判断 296"/>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298" name="テキスト ボックス 297"/>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126311</xdr:rowOff>
    </xdr:from>
    <xdr:to>
      <xdr:col>41</xdr:col>
      <xdr:colOff>50800</xdr:colOff>
      <xdr:row>39</xdr:row>
      <xdr:rowOff>98878</xdr:rowOff>
    </xdr:to>
    <xdr:cxnSp macro="">
      <xdr:nvCxnSpPr>
        <xdr:cNvPr id="299" name="直線コネクタ 298"/>
        <xdr:cNvCxnSpPr/>
      </xdr:nvCxnSpPr>
      <xdr:spPr>
        <a:xfrm>
          <a:off x="6972300" y="6641411"/>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0" name="フローチャート: 判断 299"/>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1" name="テキスト ボックス 300"/>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2" name="フローチャート: 判断 301"/>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3" name="テキスト ボックス 302"/>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75511</xdr:rowOff>
    </xdr:from>
    <xdr:to>
      <xdr:col>36</xdr:col>
      <xdr:colOff>165100</xdr:colOff>
      <xdr:row>39</xdr:row>
      <xdr:rowOff>5661</xdr:rowOff>
    </xdr:to>
    <xdr:sp macro="" textlink="">
      <xdr:nvSpPr>
        <xdr:cNvPr id="317" name="楕円 316"/>
        <xdr:cNvSpPr/>
      </xdr:nvSpPr>
      <xdr:spPr>
        <a:xfrm>
          <a:off x="6921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168238</xdr:rowOff>
    </xdr:from>
    <xdr:ext cx="378565" cy="259045"/>
    <xdr:sp macro="" textlink="">
      <xdr:nvSpPr>
        <xdr:cNvPr id="318" name="テキスト ボックス 317"/>
        <xdr:cNvSpPr txBox="1"/>
      </xdr:nvSpPr>
      <xdr:spPr>
        <a:xfrm>
          <a:off x="6783017" y="6683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4" name="テキスト ボックス 33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38" name="直線コネクタ 337"/>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39"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0" name="直線コネクタ 339"/>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1"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2" name="直線コネクタ 341"/>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165589</xdr:rowOff>
    </xdr:from>
    <xdr:to>
      <xdr:col>55</xdr:col>
      <xdr:colOff>0</xdr:colOff>
      <xdr:row>58</xdr:row>
      <xdr:rowOff>9249</xdr:rowOff>
    </xdr:to>
    <xdr:cxnSp macro="">
      <xdr:nvCxnSpPr>
        <xdr:cNvPr id="343" name="直線コネクタ 342"/>
        <xdr:cNvCxnSpPr/>
      </xdr:nvCxnSpPr>
      <xdr:spPr>
        <a:xfrm flipV="1">
          <a:off x="9639300" y="9938239"/>
          <a:ext cx="8382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44"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45" name="フローチャート: 判断 344"/>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5929</xdr:rowOff>
    </xdr:from>
    <xdr:to>
      <xdr:col>50</xdr:col>
      <xdr:colOff>114300</xdr:colOff>
      <xdr:row>58</xdr:row>
      <xdr:rowOff>9249</xdr:rowOff>
    </xdr:to>
    <xdr:cxnSp macro="">
      <xdr:nvCxnSpPr>
        <xdr:cNvPr id="346" name="直線コネクタ 345"/>
        <xdr:cNvCxnSpPr/>
      </xdr:nvCxnSpPr>
      <xdr:spPr>
        <a:xfrm>
          <a:off x="8750300" y="9950029"/>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47" name="フローチャート: 判断 346"/>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48" name="テキスト ボックス 347"/>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4169</xdr:rowOff>
    </xdr:from>
    <xdr:to>
      <xdr:col>45</xdr:col>
      <xdr:colOff>177800</xdr:colOff>
      <xdr:row>58</xdr:row>
      <xdr:rowOff>5929</xdr:rowOff>
    </xdr:to>
    <xdr:cxnSp macro="">
      <xdr:nvCxnSpPr>
        <xdr:cNvPr id="349" name="直線コネクタ 348"/>
        <xdr:cNvCxnSpPr/>
      </xdr:nvCxnSpPr>
      <xdr:spPr>
        <a:xfrm>
          <a:off x="7861300" y="9948269"/>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0" name="フローチャート: 判断 349"/>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1" name="テキスト ボックス 350"/>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4169</xdr:rowOff>
    </xdr:from>
    <xdr:to>
      <xdr:col>41</xdr:col>
      <xdr:colOff>50800</xdr:colOff>
      <xdr:row>58</xdr:row>
      <xdr:rowOff>9815</xdr:rowOff>
    </xdr:to>
    <xdr:cxnSp macro="">
      <xdr:nvCxnSpPr>
        <xdr:cNvPr id="352" name="直線コネクタ 351"/>
        <xdr:cNvCxnSpPr/>
      </xdr:nvCxnSpPr>
      <xdr:spPr>
        <a:xfrm flipV="1">
          <a:off x="6972300" y="9948269"/>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3" name="フローチャート: 判断 352"/>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4" name="テキスト ボックス 353"/>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5" name="フローチャート: 判断 354"/>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6" name="テキスト ボックス 355"/>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114789</xdr:rowOff>
    </xdr:from>
    <xdr:to>
      <xdr:col>55</xdr:col>
      <xdr:colOff>50800</xdr:colOff>
      <xdr:row>58</xdr:row>
      <xdr:rowOff>44939</xdr:rowOff>
    </xdr:to>
    <xdr:sp macro="" textlink="">
      <xdr:nvSpPr>
        <xdr:cNvPr id="362" name="楕円 361"/>
        <xdr:cNvSpPr/>
      </xdr:nvSpPr>
      <xdr:spPr>
        <a:xfrm>
          <a:off x="10426700" y="98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29716</xdr:rowOff>
    </xdr:from>
    <xdr:ext cx="469744" cy="259045"/>
    <xdr:sp macro="" textlink="">
      <xdr:nvSpPr>
        <xdr:cNvPr id="363" name="農林水産業費該当値テキスト"/>
        <xdr:cNvSpPr txBox="1"/>
      </xdr:nvSpPr>
      <xdr:spPr>
        <a:xfrm>
          <a:off x="10528300" y="98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129899</xdr:rowOff>
    </xdr:from>
    <xdr:to>
      <xdr:col>50</xdr:col>
      <xdr:colOff>165100</xdr:colOff>
      <xdr:row>58</xdr:row>
      <xdr:rowOff>60049</xdr:rowOff>
    </xdr:to>
    <xdr:sp macro="" textlink="">
      <xdr:nvSpPr>
        <xdr:cNvPr id="364" name="楕円 363"/>
        <xdr:cNvSpPr/>
      </xdr:nvSpPr>
      <xdr:spPr>
        <a:xfrm>
          <a:off x="9588500" y="99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51176</xdr:rowOff>
    </xdr:from>
    <xdr:ext cx="469744" cy="259045"/>
    <xdr:sp macro="" textlink="">
      <xdr:nvSpPr>
        <xdr:cNvPr id="365" name="テキスト ボックス 364"/>
        <xdr:cNvSpPr txBox="1"/>
      </xdr:nvSpPr>
      <xdr:spPr>
        <a:xfrm>
          <a:off x="9404428" y="99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126579</xdr:rowOff>
    </xdr:from>
    <xdr:to>
      <xdr:col>46</xdr:col>
      <xdr:colOff>38100</xdr:colOff>
      <xdr:row>58</xdr:row>
      <xdr:rowOff>56729</xdr:rowOff>
    </xdr:to>
    <xdr:sp macro="" textlink="">
      <xdr:nvSpPr>
        <xdr:cNvPr id="366" name="楕円 365"/>
        <xdr:cNvSpPr/>
      </xdr:nvSpPr>
      <xdr:spPr>
        <a:xfrm>
          <a:off x="8699500" y="98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47856</xdr:rowOff>
    </xdr:from>
    <xdr:ext cx="469744" cy="259045"/>
    <xdr:sp macro="" textlink="">
      <xdr:nvSpPr>
        <xdr:cNvPr id="367" name="テキスト ボックス 366"/>
        <xdr:cNvSpPr txBox="1"/>
      </xdr:nvSpPr>
      <xdr:spPr>
        <a:xfrm>
          <a:off x="8515428" y="999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124819</xdr:rowOff>
    </xdr:from>
    <xdr:to>
      <xdr:col>41</xdr:col>
      <xdr:colOff>101600</xdr:colOff>
      <xdr:row>58</xdr:row>
      <xdr:rowOff>54969</xdr:rowOff>
    </xdr:to>
    <xdr:sp macro="" textlink="">
      <xdr:nvSpPr>
        <xdr:cNvPr id="368" name="楕円 367"/>
        <xdr:cNvSpPr/>
      </xdr:nvSpPr>
      <xdr:spPr>
        <a:xfrm>
          <a:off x="7810500" y="98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46096</xdr:rowOff>
    </xdr:from>
    <xdr:ext cx="469744" cy="259045"/>
    <xdr:sp macro="" textlink="">
      <xdr:nvSpPr>
        <xdr:cNvPr id="369" name="テキスト ボックス 368"/>
        <xdr:cNvSpPr txBox="1"/>
      </xdr:nvSpPr>
      <xdr:spPr>
        <a:xfrm>
          <a:off x="7626428" y="999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130465</xdr:rowOff>
    </xdr:from>
    <xdr:to>
      <xdr:col>36</xdr:col>
      <xdr:colOff>165100</xdr:colOff>
      <xdr:row>58</xdr:row>
      <xdr:rowOff>60615</xdr:rowOff>
    </xdr:to>
    <xdr:sp macro="" textlink="">
      <xdr:nvSpPr>
        <xdr:cNvPr id="370" name="楕円 369"/>
        <xdr:cNvSpPr/>
      </xdr:nvSpPr>
      <xdr:spPr>
        <a:xfrm>
          <a:off x="6921500" y="99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51742</xdr:rowOff>
    </xdr:from>
    <xdr:ext cx="469744" cy="259045"/>
    <xdr:sp macro="" textlink="">
      <xdr:nvSpPr>
        <xdr:cNvPr id="371" name="テキスト ボックス 370"/>
        <xdr:cNvSpPr txBox="1"/>
      </xdr:nvSpPr>
      <xdr:spPr>
        <a:xfrm>
          <a:off x="6737428" y="99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395" name="直線コネクタ 394"/>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396"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397" name="直線コネクタ 396"/>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398"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399" name="直線コネクタ 398"/>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160795</xdr:rowOff>
    </xdr:from>
    <xdr:to>
      <xdr:col>55</xdr:col>
      <xdr:colOff>0</xdr:colOff>
      <xdr:row>78</xdr:row>
      <xdr:rowOff>160883</xdr:rowOff>
    </xdr:to>
    <xdr:cxnSp macro="">
      <xdr:nvCxnSpPr>
        <xdr:cNvPr id="400" name="直線コネクタ 399"/>
        <xdr:cNvCxnSpPr/>
      </xdr:nvCxnSpPr>
      <xdr:spPr>
        <a:xfrm flipV="1">
          <a:off x="9639300" y="13533895"/>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1"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2" name="フローチャート: 判断 401"/>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151676</xdr:rowOff>
    </xdr:from>
    <xdr:to>
      <xdr:col>50</xdr:col>
      <xdr:colOff>114300</xdr:colOff>
      <xdr:row>78</xdr:row>
      <xdr:rowOff>160883</xdr:rowOff>
    </xdr:to>
    <xdr:cxnSp macro="">
      <xdr:nvCxnSpPr>
        <xdr:cNvPr id="403" name="直線コネクタ 402"/>
        <xdr:cNvCxnSpPr/>
      </xdr:nvCxnSpPr>
      <xdr:spPr>
        <a:xfrm>
          <a:off x="8750300" y="13524776"/>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04" name="フローチャート: 判断 403"/>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05" name="テキスト ボックス 404"/>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151676</xdr:rowOff>
    </xdr:from>
    <xdr:to>
      <xdr:col>45</xdr:col>
      <xdr:colOff>177800</xdr:colOff>
      <xdr:row>79</xdr:row>
      <xdr:rowOff>8610</xdr:rowOff>
    </xdr:to>
    <xdr:cxnSp macro="">
      <xdr:nvCxnSpPr>
        <xdr:cNvPr id="406" name="直線コネクタ 405"/>
        <xdr:cNvCxnSpPr/>
      </xdr:nvCxnSpPr>
      <xdr:spPr>
        <a:xfrm flipV="1">
          <a:off x="7861300" y="1352477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07" name="フローチャート: 判断 406"/>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08" name="テキスト ボックス 407"/>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135446</xdr:rowOff>
    </xdr:from>
    <xdr:to>
      <xdr:col>41</xdr:col>
      <xdr:colOff>50800</xdr:colOff>
      <xdr:row>79</xdr:row>
      <xdr:rowOff>8610</xdr:rowOff>
    </xdr:to>
    <xdr:cxnSp macro="">
      <xdr:nvCxnSpPr>
        <xdr:cNvPr id="409" name="直線コネクタ 408"/>
        <xdr:cNvCxnSpPr/>
      </xdr:nvCxnSpPr>
      <xdr:spPr>
        <a:xfrm>
          <a:off x="6972300" y="13508546"/>
          <a:ext cx="8890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0" name="フローチャート: 判断 409"/>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1" name="テキスト ボックス 410"/>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2" name="フローチャート: 判断 411"/>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3" name="テキスト ボックス 412"/>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109995</xdr:rowOff>
    </xdr:from>
    <xdr:to>
      <xdr:col>55</xdr:col>
      <xdr:colOff>50800</xdr:colOff>
      <xdr:row>79</xdr:row>
      <xdr:rowOff>40145</xdr:rowOff>
    </xdr:to>
    <xdr:sp macro="" textlink="">
      <xdr:nvSpPr>
        <xdr:cNvPr id="419" name="楕円 418"/>
        <xdr:cNvSpPr/>
      </xdr:nvSpPr>
      <xdr:spPr>
        <a:xfrm>
          <a:off x="10426700" y="134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24922</xdr:rowOff>
    </xdr:from>
    <xdr:ext cx="469744" cy="259045"/>
    <xdr:sp macro="" textlink="">
      <xdr:nvSpPr>
        <xdr:cNvPr id="420" name="商工費該当値テキスト"/>
        <xdr:cNvSpPr txBox="1"/>
      </xdr:nvSpPr>
      <xdr:spPr>
        <a:xfrm>
          <a:off x="10528300" y="133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110083</xdr:rowOff>
    </xdr:from>
    <xdr:to>
      <xdr:col>50</xdr:col>
      <xdr:colOff>165100</xdr:colOff>
      <xdr:row>79</xdr:row>
      <xdr:rowOff>40233</xdr:rowOff>
    </xdr:to>
    <xdr:sp macro="" textlink="">
      <xdr:nvSpPr>
        <xdr:cNvPr id="421" name="楕円 420"/>
        <xdr:cNvSpPr/>
      </xdr:nvSpPr>
      <xdr:spPr>
        <a:xfrm>
          <a:off x="9588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31360</xdr:rowOff>
    </xdr:from>
    <xdr:ext cx="469744" cy="259045"/>
    <xdr:sp macro="" textlink="">
      <xdr:nvSpPr>
        <xdr:cNvPr id="422" name="テキスト ボックス 421"/>
        <xdr:cNvSpPr txBox="1"/>
      </xdr:nvSpPr>
      <xdr:spPr>
        <a:xfrm>
          <a:off x="9404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100876</xdr:rowOff>
    </xdr:from>
    <xdr:to>
      <xdr:col>46</xdr:col>
      <xdr:colOff>38100</xdr:colOff>
      <xdr:row>79</xdr:row>
      <xdr:rowOff>31026</xdr:rowOff>
    </xdr:to>
    <xdr:sp macro="" textlink="">
      <xdr:nvSpPr>
        <xdr:cNvPr id="423" name="楕円 422"/>
        <xdr:cNvSpPr/>
      </xdr:nvSpPr>
      <xdr:spPr>
        <a:xfrm>
          <a:off x="8699500" y="13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22153</xdr:rowOff>
    </xdr:from>
    <xdr:ext cx="469744" cy="259045"/>
    <xdr:sp macro="" textlink="">
      <xdr:nvSpPr>
        <xdr:cNvPr id="424" name="テキスト ボックス 423"/>
        <xdr:cNvSpPr txBox="1"/>
      </xdr:nvSpPr>
      <xdr:spPr>
        <a:xfrm>
          <a:off x="8515428" y="135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129260</xdr:rowOff>
    </xdr:from>
    <xdr:to>
      <xdr:col>41</xdr:col>
      <xdr:colOff>101600</xdr:colOff>
      <xdr:row>79</xdr:row>
      <xdr:rowOff>59410</xdr:rowOff>
    </xdr:to>
    <xdr:sp macro="" textlink="">
      <xdr:nvSpPr>
        <xdr:cNvPr id="425" name="楕円 424"/>
        <xdr:cNvSpPr/>
      </xdr:nvSpPr>
      <xdr:spPr>
        <a:xfrm>
          <a:off x="7810500" y="135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50537</xdr:rowOff>
    </xdr:from>
    <xdr:ext cx="469744" cy="259045"/>
    <xdr:sp macro="" textlink="">
      <xdr:nvSpPr>
        <xdr:cNvPr id="426" name="テキスト ボックス 425"/>
        <xdr:cNvSpPr txBox="1"/>
      </xdr:nvSpPr>
      <xdr:spPr>
        <a:xfrm>
          <a:off x="7626428" y="135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84646</xdr:rowOff>
    </xdr:from>
    <xdr:to>
      <xdr:col>36</xdr:col>
      <xdr:colOff>165100</xdr:colOff>
      <xdr:row>79</xdr:row>
      <xdr:rowOff>14796</xdr:rowOff>
    </xdr:to>
    <xdr:sp macro="" textlink="">
      <xdr:nvSpPr>
        <xdr:cNvPr id="427" name="楕円 426"/>
        <xdr:cNvSpPr/>
      </xdr:nvSpPr>
      <xdr:spPr>
        <a:xfrm>
          <a:off x="6921500" y="134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5923</xdr:rowOff>
    </xdr:from>
    <xdr:ext cx="469744" cy="259045"/>
    <xdr:sp macro="" textlink="">
      <xdr:nvSpPr>
        <xdr:cNvPr id="428" name="テキスト ボックス 427"/>
        <xdr:cNvSpPr txBox="1"/>
      </xdr:nvSpPr>
      <xdr:spPr>
        <a:xfrm>
          <a:off x="6737428" y="135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2" name="直線コネクタ 451"/>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3"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54" name="直線コネクタ 453"/>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55"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56" name="直線コネクタ 455"/>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152181</xdr:rowOff>
    </xdr:from>
    <xdr:to>
      <xdr:col>55</xdr:col>
      <xdr:colOff>0</xdr:colOff>
      <xdr:row>97</xdr:row>
      <xdr:rowOff>170583</xdr:rowOff>
    </xdr:to>
    <xdr:cxnSp macro="">
      <xdr:nvCxnSpPr>
        <xdr:cNvPr id="457" name="直線コネクタ 456"/>
        <xdr:cNvCxnSpPr/>
      </xdr:nvCxnSpPr>
      <xdr:spPr>
        <a:xfrm flipV="1">
          <a:off x="9639300" y="16782831"/>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58"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59" name="フローチャート: 判断 458"/>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170583</xdr:rowOff>
    </xdr:from>
    <xdr:to>
      <xdr:col>50</xdr:col>
      <xdr:colOff>114300</xdr:colOff>
      <xdr:row>98</xdr:row>
      <xdr:rowOff>30855</xdr:rowOff>
    </xdr:to>
    <xdr:cxnSp macro="">
      <xdr:nvCxnSpPr>
        <xdr:cNvPr id="460" name="直線コネクタ 459"/>
        <xdr:cNvCxnSpPr/>
      </xdr:nvCxnSpPr>
      <xdr:spPr>
        <a:xfrm flipV="1">
          <a:off x="8750300" y="16801233"/>
          <a:ext cx="889000" cy="3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1" name="フローチャート: 判断 460"/>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2" name="テキスト ボックス 461"/>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30855</xdr:rowOff>
    </xdr:from>
    <xdr:to>
      <xdr:col>45</xdr:col>
      <xdr:colOff>177800</xdr:colOff>
      <xdr:row>98</xdr:row>
      <xdr:rowOff>69306</xdr:rowOff>
    </xdr:to>
    <xdr:cxnSp macro="">
      <xdr:nvCxnSpPr>
        <xdr:cNvPr id="463" name="直線コネクタ 462"/>
        <xdr:cNvCxnSpPr/>
      </xdr:nvCxnSpPr>
      <xdr:spPr>
        <a:xfrm flipV="1">
          <a:off x="7861300" y="16832955"/>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64" name="フローチャート: 判断 463"/>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65" name="テキスト ボックス 464"/>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69306</xdr:rowOff>
    </xdr:from>
    <xdr:to>
      <xdr:col>41</xdr:col>
      <xdr:colOff>50800</xdr:colOff>
      <xdr:row>98</xdr:row>
      <xdr:rowOff>80310</xdr:rowOff>
    </xdr:to>
    <xdr:cxnSp macro="">
      <xdr:nvCxnSpPr>
        <xdr:cNvPr id="466" name="直線コネクタ 465"/>
        <xdr:cNvCxnSpPr/>
      </xdr:nvCxnSpPr>
      <xdr:spPr>
        <a:xfrm flipV="1">
          <a:off x="6972300" y="16871406"/>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67" name="フローチャート: 判断 466"/>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68" name="テキスト ボックス 467"/>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69" name="フローチャート: 判断 468"/>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0" name="テキスト ボックス 469"/>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101381</xdr:rowOff>
    </xdr:from>
    <xdr:to>
      <xdr:col>55</xdr:col>
      <xdr:colOff>50800</xdr:colOff>
      <xdr:row>98</xdr:row>
      <xdr:rowOff>31531</xdr:rowOff>
    </xdr:to>
    <xdr:sp macro="" textlink="">
      <xdr:nvSpPr>
        <xdr:cNvPr id="476" name="楕円 475"/>
        <xdr:cNvSpPr/>
      </xdr:nvSpPr>
      <xdr:spPr>
        <a:xfrm>
          <a:off x="10426700" y="167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16308</xdr:rowOff>
    </xdr:from>
    <xdr:ext cx="534377" cy="259045"/>
    <xdr:sp macro="" textlink="">
      <xdr:nvSpPr>
        <xdr:cNvPr id="477" name="土木費該当値テキスト"/>
        <xdr:cNvSpPr txBox="1"/>
      </xdr:nvSpPr>
      <xdr:spPr>
        <a:xfrm>
          <a:off x="10528300" y="1664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119783</xdr:rowOff>
    </xdr:from>
    <xdr:to>
      <xdr:col>50</xdr:col>
      <xdr:colOff>165100</xdr:colOff>
      <xdr:row>98</xdr:row>
      <xdr:rowOff>49933</xdr:rowOff>
    </xdr:to>
    <xdr:sp macro="" textlink="">
      <xdr:nvSpPr>
        <xdr:cNvPr id="478" name="楕円 477"/>
        <xdr:cNvSpPr/>
      </xdr:nvSpPr>
      <xdr:spPr>
        <a:xfrm>
          <a:off x="9588500" y="1675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41060</xdr:rowOff>
    </xdr:from>
    <xdr:ext cx="534377" cy="259045"/>
    <xdr:sp macro="" textlink="">
      <xdr:nvSpPr>
        <xdr:cNvPr id="479" name="テキスト ボックス 478"/>
        <xdr:cNvSpPr txBox="1"/>
      </xdr:nvSpPr>
      <xdr:spPr>
        <a:xfrm>
          <a:off x="9372111" y="168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151505</xdr:rowOff>
    </xdr:from>
    <xdr:to>
      <xdr:col>46</xdr:col>
      <xdr:colOff>38100</xdr:colOff>
      <xdr:row>98</xdr:row>
      <xdr:rowOff>81655</xdr:rowOff>
    </xdr:to>
    <xdr:sp macro="" textlink="">
      <xdr:nvSpPr>
        <xdr:cNvPr id="480" name="楕円 479"/>
        <xdr:cNvSpPr/>
      </xdr:nvSpPr>
      <xdr:spPr>
        <a:xfrm>
          <a:off x="8699500" y="167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72782</xdr:rowOff>
    </xdr:from>
    <xdr:ext cx="534377" cy="259045"/>
    <xdr:sp macro="" textlink="">
      <xdr:nvSpPr>
        <xdr:cNvPr id="481" name="テキスト ボックス 480"/>
        <xdr:cNvSpPr txBox="1"/>
      </xdr:nvSpPr>
      <xdr:spPr>
        <a:xfrm>
          <a:off x="8483111" y="168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18506</xdr:rowOff>
    </xdr:from>
    <xdr:to>
      <xdr:col>41</xdr:col>
      <xdr:colOff>101600</xdr:colOff>
      <xdr:row>98</xdr:row>
      <xdr:rowOff>120106</xdr:rowOff>
    </xdr:to>
    <xdr:sp macro="" textlink="">
      <xdr:nvSpPr>
        <xdr:cNvPr id="482" name="楕円 481"/>
        <xdr:cNvSpPr/>
      </xdr:nvSpPr>
      <xdr:spPr>
        <a:xfrm>
          <a:off x="7810500" y="168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111233</xdr:rowOff>
    </xdr:from>
    <xdr:ext cx="534377" cy="259045"/>
    <xdr:sp macro="" textlink="">
      <xdr:nvSpPr>
        <xdr:cNvPr id="483" name="テキスト ボックス 482"/>
        <xdr:cNvSpPr txBox="1"/>
      </xdr:nvSpPr>
      <xdr:spPr>
        <a:xfrm>
          <a:off x="7594111" y="1691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29510</xdr:rowOff>
    </xdr:from>
    <xdr:to>
      <xdr:col>36</xdr:col>
      <xdr:colOff>165100</xdr:colOff>
      <xdr:row>98</xdr:row>
      <xdr:rowOff>131110</xdr:rowOff>
    </xdr:to>
    <xdr:sp macro="" textlink="">
      <xdr:nvSpPr>
        <xdr:cNvPr id="484" name="楕円 483"/>
        <xdr:cNvSpPr/>
      </xdr:nvSpPr>
      <xdr:spPr>
        <a:xfrm>
          <a:off x="6921500" y="168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122237</xdr:rowOff>
    </xdr:from>
    <xdr:ext cx="534377" cy="259045"/>
    <xdr:sp macro="" textlink="">
      <xdr:nvSpPr>
        <xdr:cNvPr id="485" name="テキスト ボックス 484"/>
        <xdr:cNvSpPr txBox="1"/>
      </xdr:nvSpPr>
      <xdr:spPr>
        <a:xfrm>
          <a:off x="6705111" y="1692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09" name="直線コネクタ 508"/>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0"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1" name="直線コネクタ 510"/>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2"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3" name="直線コネクタ 512"/>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17456</xdr:rowOff>
    </xdr:from>
    <xdr:to>
      <xdr:col>85</xdr:col>
      <xdr:colOff>127000</xdr:colOff>
      <xdr:row>37</xdr:row>
      <xdr:rowOff>63995</xdr:rowOff>
    </xdr:to>
    <xdr:cxnSp macro="">
      <xdr:nvCxnSpPr>
        <xdr:cNvPr id="514" name="直線コネクタ 513"/>
        <xdr:cNvCxnSpPr/>
      </xdr:nvCxnSpPr>
      <xdr:spPr>
        <a:xfrm>
          <a:off x="15481300" y="6361106"/>
          <a:ext cx="838200" cy="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15"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16" name="フローチャート: 判断 515"/>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36716</xdr:rowOff>
    </xdr:from>
    <xdr:to>
      <xdr:col>81</xdr:col>
      <xdr:colOff>50800</xdr:colOff>
      <xdr:row>37</xdr:row>
      <xdr:rowOff>17456</xdr:rowOff>
    </xdr:to>
    <xdr:cxnSp macro="">
      <xdr:nvCxnSpPr>
        <xdr:cNvPr id="517" name="直線コネクタ 516"/>
        <xdr:cNvCxnSpPr/>
      </xdr:nvCxnSpPr>
      <xdr:spPr>
        <a:xfrm>
          <a:off x="14592300" y="6208916"/>
          <a:ext cx="889000" cy="1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18" name="フローチャート: 判断 517"/>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19" name="テキスト ボックス 518"/>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36716</xdr:rowOff>
    </xdr:from>
    <xdr:to>
      <xdr:col>76</xdr:col>
      <xdr:colOff>114300</xdr:colOff>
      <xdr:row>37</xdr:row>
      <xdr:rowOff>100209</xdr:rowOff>
    </xdr:to>
    <xdr:cxnSp macro="">
      <xdr:nvCxnSpPr>
        <xdr:cNvPr id="520" name="直線コネクタ 519"/>
        <xdr:cNvCxnSpPr/>
      </xdr:nvCxnSpPr>
      <xdr:spPr>
        <a:xfrm flipV="1">
          <a:off x="13703300" y="6208916"/>
          <a:ext cx="889000" cy="2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1" name="フローチャート: 判断 520"/>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2" name="テキスト ボックス 521"/>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100209</xdr:rowOff>
    </xdr:from>
    <xdr:to>
      <xdr:col>71</xdr:col>
      <xdr:colOff>177800</xdr:colOff>
      <xdr:row>37</xdr:row>
      <xdr:rowOff>166503</xdr:rowOff>
    </xdr:to>
    <xdr:cxnSp macro="">
      <xdr:nvCxnSpPr>
        <xdr:cNvPr id="523" name="直線コネクタ 522"/>
        <xdr:cNvCxnSpPr/>
      </xdr:nvCxnSpPr>
      <xdr:spPr>
        <a:xfrm flipV="1">
          <a:off x="12814300" y="6443859"/>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24" name="フローチャート: 判断 523"/>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25" name="テキスト ボックス 524"/>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26" name="フローチャート: 判断 525"/>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27" name="テキスト ボックス 526"/>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13195</xdr:rowOff>
    </xdr:from>
    <xdr:to>
      <xdr:col>85</xdr:col>
      <xdr:colOff>177800</xdr:colOff>
      <xdr:row>37</xdr:row>
      <xdr:rowOff>114795</xdr:rowOff>
    </xdr:to>
    <xdr:sp macro="" textlink="">
      <xdr:nvSpPr>
        <xdr:cNvPr id="533" name="楕円 532"/>
        <xdr:cNvSpPr/>
      </xdr:nvSpPr>
      <xdr:spPr>
        <a:xfrm>
          <a:off x="16268700" y="63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99572</xdr:rowOff>
    </xdr:from>
    <xdr:ext cx="534377" cy="259045"/>
    <xdr:sp macro="" textlink="">
      <xdr:nvSpPr>
        <xdr:cNvPr id="534" name="消防費該当値テキスト"/>
        <xdr:cNvSpPr txBox="1"/>
      </xdr:nvSpPr>
      <xdr:spPr>
        <a:xfrm>
          <a:off x="16370300" y="62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138106</xdr:rowOff>
    </xdr:from>
    <xdr:to>
      <xdr:col>81</xdr:col>
      <xdr:colOff>101600</xdr:colOff>
      <xdr:row>37</xdr:row>
      <xdr:rowOff>68256</xdr:rowOff>
    </xdr:to>
    <xdr:sp macro="" textlink="">
      <xdr:nvSpPr>
        <xdr:cNvPr id="535" name="楕円 534"/>
        <xdr:cNvSpPr/>
      </xdr:nvSpPr>
      <xdr:spPr>
        <a:xfrm>
          <a:off x="15430500" y="631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59383</xdr:rowOff>
    </xdr:from>
    <xdr:ext cx="534377" cy="259045"/>
    <xdr:sp macro="" textlink="">
      <xdr:nvSpPr>
        <xdr:cNvPr id="536" name="テキスト ボックス 535"/>
        <xdr:cNvSpPr txBox="1"/>
      </xdr:nvSpPr>
      <xdr:spPr>
        <a:xfrm>
          <a:off x="15214111" y="6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157366</xdr:rowOff>
    </xdr:from>
    <xdr:to>
      <xdr:col>76</xdr:col>
      <xdr:colOff>165100</xdr:colOff>
      <xdr:row>36</xdr:row>
      <xdr:rowOff>87516</xdr:rowOff>
    </xdr:to>
    <xdr:sp macro="" textlink="">
      <xdr:nvSpPr>
        <xdr:cNvPr id="537" name="楕円 536"/>
        <xdr:cNvSpPr/>
      </xdr:nvSpPr>
      <xdr:spPr>
        <a:xfrm>
          <a:off x="14541500" y="61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78643</xdr:rowOff>
    </xdr:from>
    <xdr:ext cx="534377" cy="259045"/>
    <xdr:sp macro="" textlink="">
      <xdr:nvSpPr>
        <xdr:cNvPr id="538" name="テキスト ボックス 537"/>
        <xdr:cNvSpPr txBox="1"/>
      </xdr:nvSpPr>
      <xdr:spPr>
        <a:xfrm>
          <a:off x="14325111" y="625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49409</xdr:rowOff>
    </xdr:from>
    <xdr:to>
      <xdr:col>72</xdr:col>
      <xdr:colOff>38100</xdr:colOff>
      <xdr:row>37</xdr:row>
      <xdr:rowOff>151009</xdr:rowOff>
    </xdr:to>
    <xdr:sp macro="" textlink="">
      <xdr:nvSpPr>
        <xdr:cNvPr id="539" name="楕円 538"/>
        <xdr:cNvSpPr/>
      </xdr:nvSpPr>
      <xdr:spPr>
        <a:xfrm>
          <a:off x="13652500" y="63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142136</xdr:rowOff>
    </xdr:from>
    <xdr:ext cx="534377" cy="259045"/>
    <xdr:sp macro="" textlink="">
      <xdr:nvSpPr>
        <xdr:cNvPr id="540" name="テキスト ボックス 539"/>
        <xdr:cNvSpPr txBox="1"/>
      </xdr:nvSpPr>
      <xdr:spPr>
        <a:xfrm>
          <a:off x="13436111" y="64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115703</xdr:rowOff>
    </xdr:from>
    <xdr:to>
      <xdr:col>67</xdr:col>
      <xdr:colOff>101600</xdr:colOff>
      <xdr:row>38</xdr:row>
      <xdr:rowOff>45853</xdr:rowOff>
    </xdr:to>
    <xdr:sp macro="" textlink="">
      <xdr:nvSpPr>
        <xdr:cNvPr id="541" name="楕円 540"/>
        <xdr:cNvSpPr/>
      </xdr:nvSpPr>
      <xdr:spPr>
        <a:xfrm>
          <a:off x="127635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36980</xdr:rowOff>
    </xdr:from>
    <xdr:ext cx="534377" cy="259045"/>
    <xdr:sp macro="" textlink="">
      <xdr:nvSpPr>
        <xdr:cNvPr id="542" name="テキスト ボックス 541"/>
        <xdr:cNvSpPr txBox="1"/>
      </xdr:nvSpPr>
      <xdr:spPr>
        <a:xfrm>
          <a:off x="12547111" y="65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66" name="直線コネクタ 565"/>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67"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68" name="直線コネクタ 567"/>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69"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0" name="直線コネクタ 569"/>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25872</xdr:rowOff>
    </xdr:from>
    <xdr:to>
      <xdr:col>85</xdr:col>
      <xdr:colOff>127000</xdr:colOff>
      <xdr:row>57</xdr:row>
      <xdr:rowOff>84028</xdr:rowOff>
    </xdr:to>
    <xdr:cxnSp macro="">
      <xdr:nvCxnSpPr>
        <xdr:cNvPr id="571" name="直線コネクタ 570"/>
        <xdr:cNvCxnSpPr/>
      </xdr:nvCxnSpPr>
      <xdr:spPr>
        <a:xfrm flipV="1">
          <a:off x="15481300" y="9798522"/>
          <a:ext cx="838200" cy="5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2"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3" name="フローチャート: 判断 572"/>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84028</xdr:rowOff>
    </xdr:from>
    <xdr:to>
      <xdr:col>81</xdr:col>
      <xdr:colOff>50800</xdr:colOff>
      <xdr:row>57</xdr:row>
      <xdr:rowOff>129901</xdr:rowOff>
    </xdr:to>
    <xdr:cxnSp macro="">
      <xdr:nvCxnSpPr>
        <xdr:cNvPr id="574" name="直線コネクタ 573"/>
        <xdr:cNvCxnSpPr/>
      </xdr:nvCxnSpPr>
      <xdr:spPr>
        <a:xfrm flipV="1">
          <a:off x="14592300" y="9856678"/>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75" name="フローチャート: 判断 574"/>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76" name="テキスト ボックス 575"/>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119484</xdr:rowOff>
    </xdr:from>
    <xdr:to>
      <xdr:col>76</xdr:col>
      <xdr:colOff>114300</xdr:colOff>
      <xdr:row>57</xdr:row>
      <xdr:rowOff>129901</xdr:rowOff>
    </xdr:to>
    <xdr:cxnSp macro="">
      <xdr:nvCxnSpPr>
        <xdr:cNvPr id="577" name="直線コネクタ 576"/>
        <xdr:cNvCxnSpPr/>
      </xdr:nvCxnSpPr>
      <xdr:spPr>
        <a:xfrm>
          <a:off x="13703300" y="9892134"/>
          <a:ext cx="8890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78" name="フローチャート: 判断 577"/>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79" name="テキスト ボックス 578"/>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133155</xdr:rowOff>
    </xdr:from>
    <xdr:to>
      <xdr:col>71</xdr:col>
      <xdr:colOff>177800</xdr:colOff>
      <xdr:row>57</xdr:row>
      <xdr:rowOff>119484</xdr:rowOff>
    </xdr:to>
    <xdr:cxnSp macro="">
      <xdr:nvCxnSpPr>
        <xdr:cNvPr id="580" name="直線コネクタ 579"/>
        <xdr:cNvCxnSpPr/>
      </xdr:nvCxnSpPr>
      <xdr:spPr>
        <a:xfrm>
          <a:off x="12814300" y="9391455"/>
          <a:ext cx="889000" cy="5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1" name="フローチャート: 判断 580"/>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2" name="テキスト ボックス 581"/>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3" name="フローチャート: 判断 582"/>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84" name="テキスト ボックス 583"/>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146522</xdr:rowOff>
    </xdr:from>
    <xdr:to>
      <xdr:col>85</xdr:col>
      <xdr:colOff>177800</xdr:colOff>
      <xdr:row>57</xdr:row>
      <xdr:rowOff>76672</xdr:rowOff>
    </xdr:to>
    <xdr:sp macro="" textlink="">
      <xdr:nvSpPr>
        <xdr:cNvPr id="590" name="楕円 589"/>
        <xdr:cNvSpPr/>
      </xdr:nvSpPr>
      <xdr:spPr>
        <a:xfrm>
          <a:off x="16268700" y="97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124949</xdr:rowOff>
    </xdr:from>
    <xdr:ext cx="534377" cy="259045"/>
    <xdr:sp macro="" textlink="">
      <xdr:nvSpPr>
        <xdr:cNvPr id="591" name="教育費該当値テキスト"/>
        <xdr:cNvSpPr txBox="1"/>
      </xdr:nvSpPr>
      <xdr:spPr>
        <a:xfrm>
          <a:off x="16370300" y="97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33228</xdr:rowOff>
    </xdr:from>
    <xdr:to>
      <xdr:col>81</xdr:col>
      <xdr:colOff>101600</xdr:colOff>
      <xdr:row>57</xdr:row>
      <xdr:rowOff>134828</xdr:rowOff>
    </xdr:to>
    <xdr:sp macro="" textlink="">
      <xdr:nvSpPr>
        <xdr:cNvPr id="592" name="楕円 591"/>
        <xdr:cNvSpPr/>
      </xdr:nvSpPr>
      <xdr:spPr>
        <a:xfrm>
          <a:off x="15430500" y="98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125955</xdr:rowOff>
    </xdr:from>
    <xdr:ext cx="534377" cy="259045"/>
    <xdr:sp macro="" textlink="">
      <xdr:nvSpPr>
        <xdr:cNvPr id="593" name="テキスト ボックス 592"/>
        <xdr:cNvSpPr txBox="1"/>
      </xdr:nvSpPr>
      <xdr:spPr>
        <a:xfrm>
          <a:off x="15214111" y="98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79101</xdr:rowOff>
    </xdr:from>
    <xdr:to>
      <xdr:col>76</xdr:col>
      <xdr:colOff>165100</xdr:colOff>
      <xdr:row>58</xdr:row>
      <xdr:rowOff>9251</xdr:rowOff>
    </xdr:to>
    <xdr:sp macro="" textlink="">
      <xdr:nvSpPr>
        <xdr:cNvPr id="594" name="楕円 593"/>
        <xdr:cNvSpPr/>
      </xdr:nvSpPr>
      <xdr:spPr>
        <a:xfrm>
          <a:off x="14541500" y="98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378</xdr:rowOff>
    </xdr:from>
    <xdr:ext cx="534377" cy="259045"/>
    <xdr:sp macro="" textlink="">
      <xdr:nvSpPr>
        <xdr:cNvPr id="595" name="テキスト ボックス 594"/>
        <xdr:cNvSpPr txBox="1"/>
      </xdr:nvSpPr>
      <xdr:spPr>
        <a:xfrm>
          <a:off x="14325111" y="99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68684</xdr:rowOff>
    </xdr:from>
    <xdr:to>
      <xdr:col>72</xdr:col>
      <xdr:colOff>38100</xdr:colOff>
      <xdr:row>57</xdr:row>
      <xdr:rowOff>170284</xdr:rowOff>
    </xdr:to>
    <xdr:sp macro="" textlink="">
      <xdr:nvSpPr>
        <xdr:cNvPr id="596" name="楕円 595"/>
        <xdr:cNvSpPr/>
      </xdr:nvSpPr>
      <xdr:spPr>
        <a:xfrm>
          <a:off x="13652500" y="98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161411</xdr:rowOff>
    </xdr:from>
    <xdr:ext cx="534377" cy="259045"/>
    <xdr:sp macro="" textlink="">
      <xdr:nvSpPr>
        <xdr:cNvPr id="597" name="テキスト ボックス 596"/>
        <xdr:cNvSpPr txBox="1"/>
      </xdr:nvSpPr>
      <xdr:spPr>
        <a:xfrm>
          <a:off x="13436111" y="99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82355</xdr:rowOff>
    </xdr:from>
    <xdr:to>
      <xdr:col>67</xdr:col>
      <xdr:colOff>101600</xdr:colOff>
      <xdr:row>55</xdr:row>
      <xdr:rowOff>12505</xdr:rowOff>
    </xdr:to>
    <xdr:sp macro="" textlink="">
      <xdr:nvSpPr>
        <xdr:cNvPr id="598" name="楕円 597"/>
        <xdr:cNvSpPr/>
      </xdr:nvSpPr>
      <xdr:spPr>
        <a:xfrm>
          <a:off x="12763500" y="934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29032</xdr:rowOff>
    </xdr:from>
    <xdr:ext cx="599010" cy="259045"/>
    <xdr:sp macro="" textlink="">
      <xdr:nvSpPr>
        <xdr:cNvPr id="599" name="テキスト ボックス 598"/>
        <xdr:cNvSpPr txBox="1"/>
      </xdr:nvSpPr>
      <xdr:spPr>
        <a:xfrm>
          <a:off x="12514795" y="911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3" name="直線コネクタ 622"/>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24"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26"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27" name="直線コネクタ 626"/>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155347</xdr:rowOff>
    </xdr:from>
    <xdr:to>
      <xdr:col>85</xdr:col>
      <xdr:colOff>127000</xdr:colOff>
      <xdr:row>79</xdr:row>
      <xdr:rowOff>44450</xdr:rowOff>
    </xdr:to>
    <xdr:cxnSp macro="">
      <xdr:nvCxnSpPr>
        <xdr:cNvPr id="628" name="直線コネクタ 627"/>
        <xdr:cNvCxnSpPr/>
      </xdr:nvCxnSpPr>
      <xdr:spPr>
        <a:xfrm flipV="1">
          <a:off x="15481300" y="13528447"/>
          <a:ext cx="8382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29"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0" name="フローチャート: 判断 629"/>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2" name="フローチャート: 判断 631"/>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3" name="テキスト ボックス 632"/>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35" name="フローチャート: 判断 634"/>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36" name="テキスト ボックス 635"/>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38" name="フローチャート: 判断 637"/>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39" name="テキスト ボックス 638"/>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0" name="フローチャート: 判断 639"/>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1" name="テキスト ボックス 640"/>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104547</xdr:rowOff>
    </xdr:from>
    <xdr:to>
      <xdr:col>85</xdr:col>
      <xdr:colOff>177800</xdr:colOff>
      <xdr:row>79</xdr:row>
      <xdr:rowOff>34697</xdr:rowOff>
    </xdr:to>
    <xdr:sp macro="" textlink="">
      <xdr:nvSpPr>
        <xdr:cNvPr id="647" name="楕円 646"/>
        <xdr:cNvSpPr/>
      </xdr:nvSpPr>
      <xdr:spPr>
        <a:xfrm>
          <a:off x="16268700" y="134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63924</xdr:rowOff>
    </xdr:from>
    <xdr:ext cx="469744" cy="259045"/>
    <xdr:sp macro="" textlink="">
      <xdr:nvSpPr>
        <xdr:cNvPr id="648" name="災害復旧費該当値テキスト"/>
        <xdr:cNvSpPr txBox="1"/>
      </xdr:nvSpPr>
      <xdr:spPr>
        <a:xfrm>
          <a:off x="16370300" y="1326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0" name="直線コネクタ 679"/>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1"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2" name="直線コネクタ 681"/>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3"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84" name="直線コネクタ 683"/>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104342</xdr:rowOff>
    </xdr:from>
    <xdr:to>
      <xdr:col>85</xdr:col>
      <xdr:colOff>127000</xdr:colOff>
      <xdr:row>97</xdr:row>
      <xdr:rowOff>130167</xdr:rowOff>
    </xdr:to>
    <xdr:cxnSp macro="">
      <xdr:nvCxnSpPr>
        <xdr:cNvPr id="685" name="直線コネクタ 684"/>
        <xdr:cNvCxnSpPr/>
      </xdr:nvCxnSpPr>
      <xdr:spPr>
        <a:xfrm flipV="1">
          <a:off x="15481300" y="16734992"/>
          <a:ext cx="838200" cy="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86"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87" name="フローチャート: 判断 686"/>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116360</xdr:rowOff>
    </xdr:from>
    <xdr:to>
      <xdr:col>81</xdr:col>
      <xdr:colOff>50800</xdr:colOff>
      <xdr:row>97</xdr:row>
      <xdr:rowOff>130167</xdr:rowOff>
    </xdr:to>
    <xdr:cxnSp macro="">
      <xdr:nvCxnSpPr>
        <xdr:cNvPr id="688" name="直線コネクタ 687"/>
        <xdr:cNvCxnSpPr/>
      </xdr:nvCxnSpPr>
      <xdr:spPr>
        <a:xfrm>
          <a:off x="14592300" y="16747010"/>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89" name="フローチャート: 判断 688"/>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0" name="テキスト ボックス 689"/>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116360</xdr:rowOff>
    </xdr:from>
    <xdr:to>
      <xdr:col>76</xdr:col>
      <xdr:colOff>114300</xdr:colOff>
      <xdr:row>97</xdr:row>
      <xdr:rowOff>134961</xdr:rowOff>
    </xdr:to>
    <xdr:cxnSp macro="">
      <xdr:nvCxnSpPr>
        <xdr:cNvPr id="691" name="直線コネクタ 690"/>
        <xdr:cNvCxnSpPr/>
      </xdr:nvCxnSpPr>
      <xdr:spPr>
        <a:xfrm flipV="1">
          <a:off x="13703300" y="16747010"/>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2" name="フローチャート: 判断 691"/>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3" name="テキスト ボックス 692"/>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108138</xdr:rowOff>
    </xdr:from>
    <xdr:to>
      <xdr:col>71</xdr:col>
      <xdr:colOff>177800</xdr:colOff>
      <xdr:row>97</xdr:row>
      <xdr:rowOff>134961</xdr:rowOff>
    </xdr:to>
    <xdr:cxnSp macro="">
      <xdr:nvCxnSpPr>
        <xdr:cNvPr id="694" name="直線コネクタ 693"/>
        <xdr:cNvCxnSpPr/>
      </xdr:nvCxnSpPr>
      <xdr:spPr>
        <a:xfrm>
          <a:off x="12814300" y="16738788"/>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5" name="フローチャート: 判断 694"/>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6" name="テキスト ボックス 695"/>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697" name="フローチャート: 判断 696"/>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698" name="テキスト ボックス 697"/>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53542</xdr:rowOff>
    </xdr:from>
    <xdr:to>
      <xdr:col>85</xdr:col>
      <xdr:colOff>177800</xdr:colOff>
      <xdr:row>97</xdr:row>
      <xdr:rowOff>155142</xdr:rowOff>
    </xdr:to>
    <xdr:sp macro="" textlink="">
      <xdr:nvSpPr>
        <xdr:cNvPr id="704" name="楕円 703"/>
        <xdr:cNvSpPr/>
      </xdr:nvSpPr>
      <xdr:spPr>
        <a:xfrm>
          <a:off x="162687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31969</xdr:rowOff>
    </xdr:from>
    <xdr:ext cx="534377" cy="259045"/>
    <xdr:sp macro="" textlink="">
      <xdr:nvSpPr>
        <xdr:cNvPr id="705" name="公債費該当値テキスト"/>
        <xdr:cNvSpPr txBox="1"/>
      </xdr:nvSpPr>
      <xdr:spPr>
        <a:xfrm>
          <a:off x="16370300"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79367</xdr:rowOff>
    </xdr:from>
    <xdr:to>
      <xdr:col>81</xdr:col>
      <xdr:colOff>101600</xdr:colOff>
      <xdr:row>98</xdr:row>
      <xdr:rowOff>9517</xdr:rowOff>
    </xdr:to>
    <xdr:sp macro="" textlink="">
      <xdr:nvSpPr>
        <xdr:cNvPr id="706" name="楕円 705"/>
        <xdr:cNvSpPr/>
      </xdr:nvSpPr>
      <xdr:spPr>
        <a:xfrm>
          <a:off x="15430500" y="167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644</xdr:rowOff>
    </xdr:from>
    <xdr:ext cx="534377" cy="259045"/>
    <xdr:sp macro="" textlink="">
      <xdr:nvSpPr>
        <xdr:cNvPr id="707" name="テキスト ボックス 706"/>
        <xdr:cNvSpPr txBox="1"/>
      </xdr:nvSpPr>
      <xdr:spPr>
        <a:xfrm>
          <a:off x="15214111" y="1680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65560</xdr:rowOff>
    </xdr:from>
    <xdr:to>
      <xdr:col>76</xdr:col>
      <xdr:colOff>165100</xdr:colOff>
      <xdr:row>97</xdr:row>
      <xdr:rowOff>167160</xdr:rowOff>
    </xdr:to>
    <xdr:sp macro="" textlink="">
      <xdr:nvSpPr>
        <xdr:cNvPr id="708" name="楕円 707"/>
        <xdr:cNvSpPr/>
      </xdr:nvSpPr>
      <xdr:spPr>
        <a:xfrm>
          <a:off x="14541500" y="166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158287</xdr:rowOff>
    </xdr:from>
    <xdr:ext cx="534377" cy="259045"/>
    <xdr:sp macro="" textlink="">
      <xdr:nvSpPr>
        <xdr:cNvPr id="709" name="テキスト ボックス 708"/>
        <xdr:cNvSpPr txBox="1"/>
      </xdr:nvSpPr>
      <xdr:spPr>
        <a:xfrm>
          <a:off x="14325111" y="167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84161</xdr:rowOff>
    </xdr:from>
    <xdr:to>
      <xdr:col>72</xdr:col>
      <xdr:colOff>38100</xdr:colOff>
      <xdr:row>98</xdr:row>
      <xdr:rowOff>14311</xdr:rowOff>
    </xdr:to>
    <xdr:sp macro="" textlink="">
      <xdr:nvSpPr>
        <xdr:cNvPr id="710" name="楕円 709"/>
        <xdr:cNvSpPr/>
      </xdr:nvSpPr>
      <xdr:spPr>
        <a:xfrm>
          <a:off x="13652500" y="1671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5438</xdr:rowOff>
    </xdr:from>
    <xdr:ext cx="534377" cy="259045"/>
    <xdr:sp macro="" textlink="">
      <xdr:nvSpPr>
        <xdr:cNvPr id="711" name="テキスト ボックス 710"/>
        <xdr:cNvSpPr txBox="1"/>
      </xdr:nvSpPr>
      <xdr:spPr>
        <a:xfrm>
          <a:off x="13436111" y="168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57338</xdr:rowOff>
    </xdr:from>
    <xdr:to>
      <xdr:col>67</xdr:col>
      <xdr:colOff>101600</xdr:colOff>
      <xdr:row>97</xdr:row>
      <xdr:rowOff>158938</xdr:rowOff>
    </xdr:to>
    <xdr:sp macro="" textlink="">
      <xdr:nvSpPr>
        <xdr:cNvPr id="712" name="楕円 711"/>
        <xdr:cNvSpPr/>
      </xdr:nvSpPr>
      <xdr:spPr>
        <a:xfrm>
          <a:off x="12763500" y="166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150065</xdr:rowOff>
    </xdr:from>
    <xdr:ext cx="534377" cy="259045"/>
    <xdr:sp macro="" textlink="">
      <xdr:nvSpPr>
        <xdr:cNvPr id="713" name="テキスト ボックス 712"/>
        <xdr:cNvSpPr txBox="1"/>
      </xdr:nvSpPr>
      <xdr:spPr>
        <a:xfrm>
          <a:off x="12547111" y="1678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112649</xdr:rowOff>
    </xdr:from>
    <xdr:to>
      <xdr:col>116</xdr:col>
      <xdr:colOff>62864</xdr:colOff>
      <xdr:row>39</xdr:row>
      <xdr:rowOff>44450</xdr:rowOff>
    </xdr:to>
    <xdr:cxnSp macro="">
      <xdr:nvCxnSpPr>
        <xdr:cNvPr id="737" name="直線コネクタ 736"/>
        <xdr:cNvCxnSpPr/>
      </xdr:nvCxnSpPr>
      <xdr:spPr>
        <a:xfrm flipV="1">
          <a:off x="22159595" y="6113399"/>
          <a:ext cx="1269" cy="61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72979</xdr:rowOff>
    </xdr:from>
    <xdr:ext cx="249299" cy="259045"/>
    <xdr:sp macro="" textlink="">
      <xdr:nvSpPr>
        <xdr:cNvPr id="738" name="諸支出金最小値テキスト"/>
        <xdr:cNvSpPr txBox="1"/>
      </xdr:nvSpPr>
      <xdr:spPr>
        <a:xfrm>
          <a:off x="22212300" y="6759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59326</xdr:rowOff>
    </xdr:from>
    <xdr:ext cx="469744" cy="259045"/>
    <xdr:sp macro="" textlink="">
      <xdr:nvSpPr>
        <xdr:cNvPr id="740" name="諸支出金最大値テキスト"/>
        <xdr:cNvSpPr txBox="1"/>
      </xdr:nvSpPr>
      <xdr:spPr>
        <a:xfrm>
          <a:off x="22212300" y="58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112649</xdr:rowOff>
    </xdr:from>
    <xdr:to>
      <xdr:col>116</xdr:col>
      <xdr:colOff>152400</xdr:colOff>
      <xdr:row>35</xdr:row>
      <xdr:rowOff>112649</xdr:rowOff>
    </xdr:to>
    <xdr:cxnSp macro="">
      <xdr:nvCxnSpPr>
        <xdr:cNvPr id="741" name="直線コネクタ 740"/>
        <xdr:cNvCxnSpPr/>
      </xdr:nvCxnSpPr>
      <xdr:spPr>
        <a:xfrm>
          <a:off x="22072600" y="611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76073</xdr:rowOff>
    </xdr:from>
    <xdr:to>
      <xdr:col>116</xdr:col>
      <xdr:colOff>63500</xdr:colOff>
      <xdr:row>35</xdr:row>
      <xdr:rowOff>112649</xdr:rowOff>
    </xdr:to>
    <xdr:cxnSp macro="">
      <xdr:nvCxnSpPr>
        <xdr:cNvPr id="742" name="直線コネクタ 741"/>
        <xdr:cNvCxnSpPr/>
      </xdr:nvCxnSpPr>
      <xdr:spPr>
        <a:xfrm>
          <a:off x="21323300" y="5905373"/>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117429</xdr:rowOff>
    </xdr:from>
    <xdr:ext cx="378565" cy="259045"/>
    <xdr:sp macro="" textlink="">
      <xdr:nvSpPr>
        <xdr:cNvPr id="743" name="諸支出金平均値テキスト"/>
        <xdr:cNvSpPr txBox="1"/>
      </xdr:nvSpPr>
      <xdr:spPr>
        <a:xfrm>
          <a:off x="22212300" y="66325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139002</xdr:rowOff>
    </xdr:from>
    <xdr:to>
      <xdr:col>116</xdr:col>
      <xdr:colOff>114300</xdr:colOff>
      <xdr:row>39</xdr:row>
      <xdr:rowOff>69152</xdr:rowOff>
    </xdr:to>
    <xdr:sp macro="" textlink="">
      <xdr:nvSpPr>
        <xdr:cNvPr id="744" name="フローチャート: 判断 743"/>
        <xdr:cNvSpPr/>
      </xdr:nvSpPr>
      <xdr:spPr>
        <a:xfrm>
          <a:off x="221107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102553</xdr:rowOff>
    </xdr:from>
    <xdr:to>
      <xdr:col>111</xdr:col>
      <xdr:colOff>177800</xdr:colOff>
      <xdr:row>34</xdr:row>
      <xdr:rowOff>76073</xdr:rowOff>
    </xdr:to>
    <xdr:cxnSp macro="">
      <xdr:nvCxnSpPr>
        <xdr:cNvPr id="745" name="直線コネクタ 744"/>
        <xdr:cNvCxnSpPr/>
      </xdr:nvCxnSpPr>
      <xdr:spPr>
        <a:xfrm>
          <a:off x="20434300" y="5588953"/>
          <a:ext cx="889000" cy="3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139002</xdr:rowOff>
    </xdr:from>
    <xdr:to>
      <xdr:col>112</xdr:col>
      <xdr:colOff>38100</xdr:colOff>
      <xdr:row>39</xdr:row>
      <xdr:rowOff>69152</xdr:rowOff>
    </xdr:to>
    <xdr:sp macro="" textlink="">
      <xdr:nvSpPr>
        <xdr:cNvPr id="746" name="フローチャート: 判断 745"/>
        <xdr:cNvSpPr/>
      </xdr:nvSpPr>
      <xdr:spPr>
        <a:xfrm>
          <a:off x="21272500" y="665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60279</xdr:rowOff>
    </xdr:from>
    <xdr:ext cx="378565" cy="259045"/>
    <xdr:sp macro="" textlink="">
      <xdr:nvSpPr>
        <xdr:cNvPr id="747" name="テキスト ボックス 746"/>
        <xdr:cNvSpPr txBox="1"/>
      </xdr:nvSpPr>
      <xdr:spPr>
        <a:xfrm>
          <a:off x="21134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31877</xdr:rowOff>
    </xdr:from>
    <xdr:to>
      <xdr:col>107</xdr:col>
      <xdr:colOff>50800</xdr:colOff>
      <xdr:row>32</xdr:row>
      <xdr:rowOff>102553</xdr:rowOff>
    </xdr:to>
    <xdr:cxnSp macro="">
      <xdr:nvCxnSpPr>
        <xdr:cNvPr id="748" name="直線コネクタ 747"/>
        <xdr:cNvCxnSpPr/>
      </xdr:nvCxnSpPr>
      <xdr:spPr>
        <a:xfrm>
          <a:off x="19545300" y="5175377"/>
          <a:ext cx="889000" cy="4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75756</xdr:rowOff>
    </xdr:from>
    <xdr:to>
      <xdr:col>107</xdr:col>
      <xdr:colOff>101600</xdr:colOff>
      <xdr:row>39</xdr:row>
      <xdr:rowOff>5906</xdr:rowOff>
    </xdr:to>
    <xdr:sp macro="" textlink="">
      <xdr:nvSpPr>
        <xdr:cNvPr id="749" name="フローチャート: 判断 748"/>
        <xdr:cNvSpPr/>
      </xdr:nvSpPr>
      <xdr:spPr>
        <a:xfrm>
          <a:off x="20383500" y="659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168483</xdr:rowOff>
    </xdr:from>
    <xdr:ext cx="378565" cy="259045"/>
    <xdr:sp macro="" textlink="">
      <xdr:nvSpPr>
        <xdr:cNvPr id="750" name="テキスト ボックス 749"/>
        <xdr:cNvSpPr txBox="1"/>
      </xdr:nvSpPr>
      <xdr:spPr>
        <a:xfrm>
          <a:off x="20245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31877</xdr:rowOff>
    </xdr:from>
    <xdr:to>
      <xdr:col>102</xdr:col>
      <xdr:colOff>114300</xdr:colOff>
      <xdr:row>33</xdr:row>
      <xdr:rowOff>93218</xdr:rowOff>
    </xdr:to>
    <xdr:cxnSp macro="">
      <xdr:nvCxnSpPr>
        <xdr:cNvPr id="751" name="直線コネクタ 750"/>
        <xdr:cNvCxnSpPr/>
      </xdr:nvCxnSpPr>
      <xdr:spPr>
        <a:xfrm flipV="1">
          <a:off x="18656300" y="5175377"/>
          <a:ext cx="889000" cy="57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129095</xdr:rowOff>
    </xdr:from>
    <xdr:to>
      <xdr:col>102</xdr:col>
      <xdr:colOff>165100</xdr:colOff>
      <xdr:row>39</xdr:row>
      <xdr:rowOff>59245</xdr:rowOff>
    </xdr:to>
    <xdr:sp macro="" textlink="">
      <xdr:nvSpPr>
        <xdr:cNvPr id="752" name="フローチャート: 判断 751"/>
        <xdr:cNvSpPr/>
      </xdr:nvSpPr>
      <xdr:spPr>
        <a:xfrm>
          <a:off x="19494500" y="664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50372</xdr:rowOff>
    </xdr:from>
    <xdr:ext cx="378565" cy="259045"/>
    <xdr:sp macro="" textlink="">
      <xdr:nvSpPr>
        <xdr:cNvPr id="753" name="テキスト ボックス 752"/>
        <xdr:cNvSpPr txBox="1"/>
      </xdr:nvSpPr>
      <xdr:spPr>
        <a:xfrm>
          <a:off x="19356017" y="6736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88519</xdr:rowOff>
    </xdr:from>
    <xdr:to>
      <xdr:col>98</xdr:col>
      <xdr:colOff>38100</xdr:colOff>
      <xdr:row>38</xdr:row>
      <xdr:rowOff>18669</xdr:rowOff>
    </xdr:to>
    <xdr:sp macro="" textlink="">
      <xdr:nvSpPr>
        <xdr:cNvPr id="754" name="フローチャート: 判断 753"/>
        <xdr:cNvSpPr/>
      </xdr:nvSpPr>
      <xdr:spPr>
        <a:xfrm>
          <a:off x="18605500" y="643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9796</xdr:rowOff>
    </xdr:from>
    <xdr:ext cx="469744" cy="259045"/>
    <xdr:sp macro="" textlink="">
      <xdr:nvSpPr>
        <xdr:cNvPr id="755" name="テキスト ボックス 754"/>
        <xdr:cNvSpPr txBox="1"/>
      </xdr:nvSpPr>
      <xdr:spPr>
        <a:xfrm>
          <a:off x="18421428"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61849</xdr:rowOff>
    </xdr:from>
    <xdr:to>
      <xdr:col>116</xdr:col>
      <xdr:colOff>114300</xdr:colOff>
      <xdr:row>35</xdr:row>
      <xdr:rowOff>163449</xdr:rowOff>
    </xdr:to>
    <xdr:sp macro="" textlink="">
      <xdr:nvSpPr>
        <xdr:cNvPr id="761" name="楕円 760"/>
        <xdr:cNvSpPr/>
      </xdr:nvSpPr>
      <xdr:spPr>
        <a:xfrm>
          <a:off x="22110700" y="60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14876</xdr:rowOff>
    </xdr:from>
    <xdr:ext cx="469744" cy="259045"/>
    <xdr:sp macro="" textlink="">
      <xdr:nvSpPr>
        <xdr:cNvPr id="762" name="諸支出金該当値テキスト"/>
        <xdr:cNvSpPr txBox="1"/>
      </xdr:nvSpPr>
      <xdr:spPr>
        <a:xfrm>
          <a:off x="22212300" y="60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25273</xdr:rowOff>
    </xdr:from>
    <xdr:to>
      <xdr:col>112</xdr:col>
      <xdr:colOff>38100</xdr:colOff>
      <xdr:row>34</xdr:row>
      <xdr:rowOff>126873</xdr:rowOff>
    </xdr:to>
    <xdr:sp macro="" textlink="">
      <xdr:nvSpPr>
        <xdr:cNvPr id="763" name="楕円 762"/>
        <xdr:cNvSpPr/>
      </xdr:nvSpPr>
      <xdr:spPr>
        <a:xfrm>
          <a:off x="21272500" y="585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143400</xdr:rowOff>
    </xdr:from>
    <xdr:ext cx="469744" cy="259045"/>
    <xdr:sp macro="" textlink="">
      <xdr:nvSpPr>
        <xdr:cNvPr id="764" name="テキスト ボックス 763"/>
        <xdr:cNvSpPr txBox="1"/>
      </xdr:nvSpPr>
      <xdr:spPr>
        <a:xfrm>
          <a:off x="21088428"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51753</xdr:rowOff>
    </xdr:from>
    <xdr:to>
      <xdr:col>107</xdr:col>
      <xdr:colOff>101600</xdr:colOff>
      <xdr:row>32</xdr:row>
      <xdr:rowOff>153353</xdr:rowOff>
    </xdr:to>
    <xdr:sp macro="" textlink="">
      <xdr:nvSpPr>
        <xdr:cNvPr id="765" name="楕円 764"/>
        <xdr:cNvSpPr/>
      </xdr:nvSpPr>
      <xdr:spPr>
        <a:xfrm>
          <a:off x="20383500" y="55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169880</xdr:rowOff>
    </xdr:from>
    <xdr:ext cx="469744" cy="259045"/>
    <xdr:sp macro="" textlink="">
      <xdr:nvSpPr>
        <xdr:cNvPr id="766" name="テキスト ボックス 765"/>
        <xdr:cNvSpPr txBox="1"/>
      </xdr:nvSpPr>
      <xdr:spPr>
        <a:xfrm>
          <a:off x="20199428" y="531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152527</xdr:rowOff>
    </xdr:from>
    <xdr:to>
      <xdr:col>102</xdr:col>
      <xdr:colOff>165100</xdr:colOff>
      <xdr:row>30</xdr:row>
      <xdr:rowOff>82677</xdr:rowOff>
    </xdr:to>
    <xdr:sp macro="" textlink="">
      <xdr:nvSpPr>
        <xdr:cNvPr id="767" name="楕円 766"/>
        <xdr:cNvSpPr/>
      </xdr:nvSpPr>
      <xdr:spPr>
        <a:xfrm>
          <a:off x="19494500" y="5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99204</xdr:rowOff>
    </xdr:from>
    <xdr:ext cx="469744" cy="259045"/>
    <xdr:sp macro="" textlink="">
      <xdr:nvSpPr>
        <xdr:cNvPr id="768" name="テキスト ボックス 767"/>
        <xdr:cNvSpPr txBox="1"/>
      </xdr:nvSpPr>
      <xdr:spPr>
        <a:xfrm>
          <a:off x="19310428" y="48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42418</xdr:rowOff>
    </xdr:from>
    <xdr:to>
      <xdr:col>98</xdr:col>
      <xdr:colOff>38100</xdr:colOff>
      <xdr:row>33</xdr:row>
      <xdr:rowOff>144018</xdr:rowOff>
    </xdr:to>
    <xdr:sp macro="" textlink="">
      <xdr:nvSpPr>
        <xdr:cNvPr id="769" name="楕円 768"/>
        <xdr:cNvSpPr/>
      </xdr:nvSpPr>
      <xdr:spPr>
        <a:xfrm>
          <a:off x="18605500" y="5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160545</xdr:rowOff>
    </xdr:from>
    <xdr:ext cx="469744" cy="259045"/>
    <xdr:sp macro="" textlink="">
      <xdr:nvSpPr>
        <xdr:cNvPr id="770" name="テキスト ボックス 769"/>
        <xdr:cNvSpPr txBox="1"/>
      </xdr:nvSpPr>
      <xdr:spPr>
        <a:xfrm>
          <a:off x="18421428"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4" name="テキスト ボックス 78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6" name="テキスト ボックス 78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8" name="テキスト ボックス 78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0" name="テキスト ボックス 78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フローチャート: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3" name="フローチャート: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6" name="フローチャート: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09" name="フローチャート: 判断 808"/>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0" name="テキスト ボックス 809"/>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1" name="フローチャート: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2" name="テキスト ボックス 81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1" name="テキスト ボックス 820"/>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3" name="テキスト ボックス 822"/>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7" name="テキスト ボックス 82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本町の目的別歳出のうち、民生費が歳出全体の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超と大きな割合となっている。民生費については、少子高齢化等に伴う社会保障関係経費の増加、人口減などにより、住民一人当たりコストも引き続き増加している状況である。類似団体、全国平均及び大阪府平均と比較していずれも低い水準となっているが本町には福祉事務所がなく、生活保護関連経費がないということから考えると、決して低い水準であるとは言えない状況である。今後も、少子高齢化等の影響による民生費の増加が懸念さ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次に大きな割合となっているのは、総務費で歳出全体の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。総務費は主に庁舎や電算関連の維持管理経費、税務や戸籍事務など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経費が計上されている。住民一人当たりのコストは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、水道事業が企業団へ経営統合されたことから、その関連経費の影響などもあって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49,684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円と前年度と比較し大幅な減となって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いるものの、大阪府平均を上回っている状況であり、維持管理経費等の削減に努める。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ほか、農林水産業費や商工費については、他団体と比較し、著しくコストが低いのが特徴となっており、今後の少子高齢化等を考慮し、税収等の確保という観点からも農林業や商工の振興に効率的に配分していく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また、土木費や教育費については、歳出総額の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割程度を占め、また、住民一人当たりのコストについても増加傾向にあり、道路や教育施設などの老朽化対策を考慮すると、今後も増加していくことが懸念される。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このように、社会保障関係経費や施設の老朽化対策などにより、今後も歳出の増加が懸念され、限られた財源の中、選択と集中により効率的な財政運営に努めていく必要がある。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年度の実質収支は</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81</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百万円の黒字となり、実質収支比率は</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2.55</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0.48</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近年、黒字額は縮小傾向にあり、</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関係経費などの増加や物件費の高止まり、主要施策においても、ハード事業からソフト事業への転換が多くなってきており結果として、一過性で終わらず経常化してきていることから歳出が増加傾向にあるなか、歳入においては、各種交付金や交付税が増加したものの、</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町税</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減少したことによ</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り歳入総額としては横ばいとなったことによる。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また、財政調整基金残高は</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1,675</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百万円、標準財政規模（</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3,180</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百万円）に対し</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52.66</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％と増加しているものの、本町の依存財源の割合は</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％を超える脆弱な財政基盤であり、今後費用負担増が想定される、施設改修や社会保障経費に対応するための貴重な財源となると考えている。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年度の連結実質赤字比率は生じておらず、早期健全化基準（</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％）を下回っている。また、一般会計以外においても赤字決算となった会計はない。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一般会計以外の黒字額の内訳では、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介護保険特別会計が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百万円で一番多く、標準財政規模（</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3,180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百万円）に対する比率は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％、次いで</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特別会計の実質収支額が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百万円で、同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1.22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なお、各特別会計においては、一般会計から財源の繰入を行っており、特に下水道事業特別会計については、公債費の増加もあって基準外繰入を行っている状況にあ</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そのため、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においても</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、使用料や保険料の適正化、並びに徴収事務の強化、広域化・共同化を含めた事務事業の効率化などにより、繰入金（一般会計の負担）の縮減に努める。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4984697</v>
      </c>
      <c r="BO4" s="441"/>
      <c r="BP4" s="441"/>
      <c r="BQ4" s="441"/>
      <c r="BR4" s="441"/>
      <c r="BS4" s="441"/>
      <c r="BT4" s="441"/>
      <c r="BU4" s="442"/>
      <c r="BV4" s="440">
        <v>4986680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2.5</v>
      </c>
      <c r="CU4" s="622"/>
      <c r="CV4" s="622"/>
      <c r="CW4" s="622"/>
      <c r="CX4" s="622"/>
      <c r="CY4" s="622"/>
      <c r="CZ4" s="622"/>
      <c r="DA4" s="623"/>
      <c r="DB4" s="621">
        <v>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4903661</v>
      </c>
      <c r="BO5" s="446"/>
      <c r="BP5" s="446"/>
      <c r="BQ5" s="446"/>
      <c r="BR5" s="446"/>
      <c r="BS5" s="446"/>
      <c r="BT5" s="446"/>
      <c r="BU5" s="447"/>
      <c r="BV5" s="445">
        <v>4796236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95.6</v>
      </c>
      <c r="CU5" s="416"/>
      <c r="CV5" s="416"/>
      <c r="CW5" s="416"/>
      <c r="CX5" s="416"/>
      <c r="CY5" s="416"/>
      <c r="CZ5" s="416"/>
      <c r="DA5" s="417"/>
      <c r="DB5" s="415">
        <v>93.9</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81036</v>
      </c>
      <c r="BO6" s="446"/>
      <c r="BP6" s="446"/>
      <c r="BQ6" s="446"/>
      <c r="BR6" s="446"/>
      <c r="BS6" s="446"/>
      <c r="BT6" s="446"/>
      <c r="BU6" s="447"/>
      <c r="BV6" s="445">
        <v>190444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102</v>
      </c>
      <c r="CU6" s="596"/>
      <c r="CV6" s="596"/>
      <c r="CW6" s="596"/>
      <c r="CX6" s="596"/>
      <c r="CY6" s="596"/>
      <c r="CZ6" s="596"/>
      <c r="DA6" s="597"/>
      <c r="DB6" s="595">
        <v>99.6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94306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3179969</v>
      </c>
      <c r="CU7" s="446"/>
      <c r="CV7" s="446"/>
      <c r="CW7" s="446"/>
      <c r="CX7" s="446"/>
      <c r="CY7" s="446"/>
      <c r="CZ7" s="446"/>
      <c r="DA7" s="447"/>
      <c r="DB7" s="445">
        <v>3168714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81036</v>
      </c>
      <c r="BO8" s="446"/>
      <c r="BP8" s="446"/>
      <c r="BQ8" s="446"/>
      <c r="BR8" s="446"/>
      <c r="BS8" s="446"/>
      <c r="BT8" s="446"/>
      <c r="BU8" s="447"/>
      <c r="BV8" s="445">
        <v>96138</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0.52</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13748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-15102</v>
      </c>
      <c r="BO9" s="446"/>
      <c r="BP9" s="446"/>
      <c r="BQ9" s="446"/>
      <c r="BR9" s="446"/>
      <c r="BS9" s="446"/>
      <c r="BT9" s="446"/>
      <c r="BU9" s="447"/>
      <c r="BV9" s="445">
        <v>-120792</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12.2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14220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109</v>
      </c>
      <c r="AV10" s="503"/>
      <c r="AW10" s="503"/>
      <c r="AX10" s="503"/>
      <c r="AY10" s="425" t="s">
        <v>114</v>
      </c>
      <c r="AZ10" s="426"/>
      <c r="BA10" s="426"/>
      <c r="BB10" s="426"/>
      <c r="BC10" s="426"/>
      <c r="BD10" s="426"/>
      <c r="BE10" s="426"/>
      <c r="BF10" s="426"/>
      <c r="BG10" s="426"/>
      <c r="BH10" s="426"/>
      <c r="BI10" s="426"/>
      <c r="BJ10" s="426"/>
      <c r="BK10" s="426"/>
      <c r="BL10" s="426"/>
      <c r="BM10" s="427"/>
      <c r="BN10" s="445">
        <v>49918</v>
      </c>
      <c r="BO10" s="446"/>
      <c r="BP10" s="446"/>
      <c r="BQ10" s="446"/>
      <c r="BR10" s="446"/>
      <c r="BS10" s="446"/>
      <c r="BT10" s="446"/>
      <c r="BU10" s="447"/>
      <c r="BV10" s="445">
        <v>111203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13570</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59508</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13482</v>
      </c>
      <c r="S13" s="549"/>
      <c r="T13" s="549"/>
      <c r="U13" s="549"/>
      <c r="V13" s="550"/>
      <c r="W13" s="536" t="s">
        <v>134</v>
      </c>
      <c r="X13" s="458"/>
      <c r="Y13" s="458"/>
      <c r="Z13" s="458"/>
      <c r="AA13" s="458"/>
      <c r="AB13" s="459"/>
      <c r="AC13" s="421">
        <v>193</v>
      </c>
      <c r="AD13" s="422"/>
      <c r="AE13" s="422"/>
      <c r="AF13" s="422"/>
      <c r="AG13" s="423"/>
      <c r="AH13" s="421">
        <v>211</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34816</v>
      </c>
      <c r="BO13" s="446"/>
      <c r="BP13" s="446"/>
      <c r="BQ13" s="446"/>
      <c r="BR13" s="446"/>
      <c r="BS13" s="446"/>
      <c r="BT13" s="446"/>
      <c r="BU13" s="447"/>
      <c r="BV13" s="445">
        <v>-69097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7.4</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13730</v>
      </c>
      <c r="S14" s="549"/>
      <c r="T14" s="549"/>
      <c r="U14" s="549"/>
      <c r="V14" s="550"/>
      <c r="W14" s="551"/>
      <c r="X14" s="461"/>
      <c r="Y14" s="461"/>
      <c r="Z14" s="461"/>
      <c r="AA14" s="461"/>
      <c r="AB14" s="462"/>
      <c r="AC14" s="541">
        <v>3.3</v>
      </c>
      <c r="AD14" s="542"/>
      <c r="AE14" s="542"/>
      <c r="AF14" s="542"/>
      <c r="AG14" s="543"/>
      <c r="AH14" s="541">
        <v>3.7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13648</v>
      </c>
      <c r="S15" s="549"/>
      <c r="T15" s="549"/>
      <c r="U15" s="549"/>
      <c r="V15" s="550"/>
      <c r="W15" s="536" t="s">
        <v>142</v>
      </c>
      <c r="X15" s="458"/>
      <c r="Y15" s="458"/>
      <c r="Z15" s="458"/>
      <c r="AA15" s="458"/>
      <c r="AB15" s="459"/>
      <c r="AC15" s="421">
        <v>1643</v>
      </c>
      <c r="AD15" s="422"/>
      <c r="AE15" s="422"/>
      <c r="AF15" s="422"/>
      <c r="AG15" s="423"/>
      <c r="AH15" s="421">
        <v>1617</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1351339</v>
      </c>
      <c r="BO15" s="441"/>
      <c r="BP15" s="441"/>
      <c r="BQ15" s="441"/>
      <c r="BR15" s="441"/>
      <c r="BS15" s="441"/>
      <c r="BT15" s="441"/>
      <c r="BU15" s="442"/>
      <c r="BV15" s="440">
        <v>1368035</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28.4</v>
      </c>
      <c r="AD16" s="542"/>
      <c r="AE16" s="542"/>
      <c r="AF16" s="542"/>
      <c r="AG16" s="543"/>
      <c r="AH16" s="541">
        <v>28</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2615611</v>
      </c>
      <c r="BO16" s="446"/>
      <c r="BP16" s="446"/>
      <c r="BQ16" s="446"/>
      <c r="BR16" s="446"/>
      <c r="BS16" s="446"/>
      <c r="BT16" s="446"/>
      <c r="BU16" s="447"/>
      <c r="BV16" s="445">
        <v>2621347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3957</v>
      </c>
      <c r="AD17" s="422"/>
      <c r="AE17" s="422"/>
      <c r="AF17" s="422"/>
      <c r="AG17" s="423"/>
      <c r="AH17" s="421">
        <v>3952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1714904</v>
      </c>
      <c r="BO17" s="446"/>
      <c r="BP17" s="446"/>
      <c r="BQ17" s="446"/>
      <c r="BR17" s="446"/>
      <c r="BS17" s="446"/>
      <c r="BT17" s="446"/>
      <c r="BU17" s="447"/>
      <c r="BV17" s="445">
        <v>1730233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14.17</v>
      </c>
      <c r="M18" s="510"/>
      <c r="N18" s="510"/>
      <c r="O18" s="510"/>
      <c r="P18" s="510"/>
      <c r="Q18" s="510"/>
      <c r="R18" s="511"/>
      <c r="S18" s="511"/>
      <c r="T18" s="511"/>
      <c r="U18" s="511"/>
      <c r="V18" s="512"/>
      <c r="W18" s="526"/>
      <c r="X18" s="527"/>
      <c r="Y18" s="527"/>
      <c r="Z18" s="527"/>
      <c r="AA18" s="527"/>
      <c r="AB18" s="537"/>
      <c r="AC18" s="409">
        <v>68.3</v>
      </c>
      <c r="AD18" s="410"/>
      <c r="AE18" s="410"/>
      <c r="AF18" s="410"/>
      <c r="AG18" s="513"/>
      <c r="AH18" s="409">
        <v>68.400000000000006</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3113121</v>
      </c>
      <c r="BO18" s="446"/>
      <c r="BP18" s="446"/>
      <c r="BQ18" s="446"/>
      <c r="BR18" s="446"/>
      <c r="BS18" s="446"/>
      <c r="BT18" s="446"/>
      <c r="BU18" s="447"/>
      <c r="BV18" s="445">
        <v>3041013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970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3606906</v>
      </c>
      <c r="BO19" s="446"/>
      <c r="BP19" s="446"/>
      <c r="BQ19" s="446"/>
      <c r="BR19" s="446"/>
      <c r="BS19" s="446"/>
      <c r="BT19" s="446"/>
      <c r="BU19" s="447"/>
      <c r="BV19" s="445">
        <v>3784342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5066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4537872</v>
      </c>
      <c r="BO23" s="446"/>
      <c r="BP23" s="446"/>
      <c r="BQ23" s="446"/>
      <c r="BR23" s="446"/>
      <c r="BS23" s="446"/>
      <c r="BT23" s="446"/>
      <c r="BU23" s="447"/>
      <c r="BV23" s="445">
        <v>4619004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6724</v>
      </c>
      <c r="R24" s="422"/>
      <c r="S24" s="422"/>
      <c r="T24" s="422"/>
      <c r="U24" s="422"/>
      <c r="V24" s="423"/>
      <c r="W24" s="487"/>
      <c r="X24" s="478"/>
      <c r="Y24" s="479"/>
      <c r="Z24" s="418" t="s">
        <v>165</v>
      </c>
      <c r="AA24" s="419"/>
      <c r="AB24" s="419"/>
      <c r="AC24" s="419"/>
      <c r="AD24" s="419"/>
      <c r="AE24" s="419"/>
      <c r="AF24" s="419"/>
      <c r="AG24" s="420"/>
      <c r="AH24" s="421">
        <v>89</v>
      </c>
      <c r="AI24" s="422"/>
      <c r="AJ24" s="422"/>
      <c r="AK24" s="422"/>
      <c r="AL24" s="423"/>
      <c r="AM24" s="421">
        <v>298773</v>
      </c>
      <c r="AN24" s="422"/>
      <c r="AO24" s="422"/>
      <c r="AP24" s="422"/>
      <c r="AQ24" s="422"/>
      <c r="AR24" s="423"/>
      <c r="AS24" s="421">
        <v>3357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3958437</v>
      </c>
      <c r="BO24" s="446"/>
      <c r="BP24" s="446"/>
      <c r="BQ24" s="446"/>
      <c r="BR24" s="446"/>
      <c r="BS24" s="446"/>
      <c r="BT24" s="446"/>
      <c r="BU24" s="447"/>
      <c r="BV24" s="445">
        <v>3891180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6650</v>
      </c>
      <c r="R25" s="422"/>
      <c r="S25" s="422"/>
      <c r="T25" s="422"/>
      <c r="U25" s="422"/>
      <c r="V25" s="423"/>
      <c r="W25" s="487"/>
      <c r="X25" s="478"/>
      <c r="Y25" s="479"/>
      <c r="Z25" s="418" t="s">
        <v>168</v>
      </c>
      <c r="AA25" s="419"/>
      <c r="AB25" s="419"/>
      <c r="AC25" s="419"/>
      <c r="AD25" s="419"/>
      <c r="AE25" s="419"/>
      <c r="AF25" s="419"/>
      <c r="AG25" s="420"/>
      <c r="AH25" s="421" t="s">
        <v>132</v>
      </c>
      <c r="AI25" s="422"/>
      <c r="AJ25" s="422"/>
      <c r="AK25" s="422"/>
      <c r="AL25" s="423"/>
      <c r="AM25" s="421" t="s">
        <v>132</v>
      </c>
      <c r="AN25" s="422"/>
      <c r="AO25" s="422"/>
      <c r="AP25" s="422"/>
      <c r="AQ25" s="422"/>
      <c r="AR25" s="423"/>
      <c r="AS25" s="421" t="s">
        <v>132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218111</v>
      </c>
      <c r="BO25" s="441"/>
      <c r="BP25" s="441"/>
      <c r="BQ25" s="441"/>
      <c r="BR25" s="441"/>
      <c r="BS25" s="441"/>
      <c r="BT25" s="441"/>
      <c r="BU25" s="442"/>
      <c r="BV25" s="440">
        <v>276930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6270</v>
      </c>
      <c r="R26" s="422"/>
      <c r="S26" s="422"/>
      <c r="T26" s="422"/>
      <c r="U26" s="422"/>
      <c r="V26" s="423"/>
      <c r="W26" s="487"/>
      <c r="X26" s="478"/>
      <c r="Y26" s="479"/>
      <c r="Z26" s="418" t="s">
        <v>171</v>
      </c>
      <c r="AA26" s="500"/>
      <c r="AB26" s="500"/>
      <c r="AC26" s="500"/>
      <c r="AD26" s="500"/>
      <c r="AE26" s="500"/>
      <c r="AF26" s="500"/>
      <c r="AG26" s="501"/>
      <c r="AH26" s="421" t="s">
        <v>132</v>
      </c>
      <c r="AI26" s="422"/>
      <c r="AJ26" s="422"/>
      <c r="AK26" s="422"/>
      <c r="AL26" s="423"/>
      <c r="AM26" s="421" t="s">
        <v>132</v>
      </c>
      <c r="AN26" s="422"/>
      <c r="AO26" s="422"/>
      <c r="AP26" s="422"/>
      <c r="AQ26" s="422"/>
      <c r="AR26" s="423"/>
      <c r="AS26" s="421" t="s">
        <v>132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3600</v>
      </c>
      <c r="R27" s="422"/>
      <c r="S27" s="422"/>
      <c r="T27" s="422"/>
      <c r="U27" s="422"/>
      <c r="V27" s="423"/>
      <c r="W27" s="487"/>
      <c r="X27" s="478"/>
      <c r="Y27" s="479"/>
      <c r="Z27" s="418" t="s">
        <v>174</v>
      </c>
      <c r="AA27" s="419"/>
      <c r="AB27" s="419"/>
      <c r="AC27" s="419"/>
      <c r="AD27" s="419"/>
      <c r="AE27" s="419"/>
      <c r="AF27" s="419"/>
      <c r="AG27" s="420"/>
      <c r="AH27" s="421">
        <v>6</v>
      </c>
      <c r="AI27" s="422"/>
      <c r="AJ27" s="422"/>
      <c r="AK27" s="422"/>
      <c r="AL27" s="423"/>
      <c r="AM27" s="421">
        <v>20494</v>
      </c>
      <c r="AN27" s="422"/>
      <c r="AO27" s="422"/>
      <c r="AP27" s="422"/>
      <c r="AQ27" s="422"/>
      <c r="AR27" s="423"/>
      <c r="AS27" s="421">
        <v>3416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100513</v>
      </c>
      <c r="BO27" s="449"/>
      <c r="BP27" s="449"/>
      <c r="BQ27" s="449"/>
      <c r="BR27" s="449"/>
      <c r="BS27" s="449"/>
      <c r="BT27" s="449"/>
      <c r="BU27" s="450"/>
      <c r="BV27" s="448">
        <v>100373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3400</v>
      </c>
      <c r="R28" s="422"/>
      <c r="S28" s="422"/>
      <c r="T28" s="422"/>
      <c r="U28" s="422"/>
      <c r="V28" s="423"/>
      <c r="W28" s="487"/>
      <c r="X28" s="478"/>
      <c r="Y28" s="479"/>
      <c r="Z28" s="418" t="s">
        <v>177</v>
      </c>
      <c r="AA28" s="419"/>
      <c r="AB28" s="419"/>
      <c r="AC28" s="419"/>
      <c r="AD28" s="419"/>
      <c r="AE28" s="419"/>
      <c r="AF28" s="419"/>
      <c r="AG28" s="420"/>
      <c r="AH28" s="421" t="s">
        <v>132</v>
      </c>
      <c r="AI28" s="422"/>
      <c r="AJ28" s="422"/>
      <c r="AK28" s="422"/>
      <c r="AL28" s="423"/>
      <c r="AM28" s="421" t="s">
        <v>132</v>
      </c>
      <c r="AN28" s="422"/>
      <c r="AO28" s="422"/>
      <c r="AP28" s="422"/>
      <c r="AQ28" s="422"/>
      <c r="AR28" s="423"/>
      <c r="AS28" s="421" t="s">
        <v>132</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1674514</v>
      </c>
      <c r="BO28" s="441"/>
      <c r="BP28" s="441"/>
      <c r="BQ28" s="441"/>
      <c r="BR28" s="441"/>
      <c r="BS28" s="441"/>
      <c r="BT28" s="441"/>
      <c r="BU28" s="442"/>
      <c r="BV28" s="440">
        <v>1624596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9</v>
      </c>
      <c r="M29" s="422"/>
      <c r="N29" s="422"/>
      <c r="O29" s="422"/>
      <c r="P29" s="423"/>
      <c r="Q29" s="421">
        <v>3200</v>
      </c>
      <c r="R29" s="422"/>
      <c r="S29" s="422"/>
      <c r="T29" s="422"/>
      <c r="U29" s="422"/>
      <c r="V29" s="423"/>
      <c r="W29" s="488"/>
      <c r="X29" s="489"/>
      <c r="Y29" s="490"/>
      <c r="Z29" s="418" t="s">
        <v>180</v>
      </c>
      <c r="AA29" s="419"/>
      <c r="AB29" s="419"/>
      <c r="AC29" s="419"/>
      <c r="AD29" s="419"/>
      <c r="AE29" s="419"/>
      <c r="AF29" s="419"/>
      <c r="AG29" s="420"/>
      <c r="AH29" s="421">
        <v>95</v>
      </c>
      <c r="AI29" s="422"/>
      <c r="AJ29" s="422"/>
      <c r="AK29" s="422"/>
      <c r="AL29" s="423"/>
      <c r="AM29" s="421">
        <v>319267</v>
      </c>
      <c r="AN29" s="422"/>
      <c r="AO29" s="422"/>
      <c r="AP29" s="422"/>
      <c r="AQ29" s="422"/>
      <c r="AR29" s="423"/>
      <c r="AS29" s="421">
        <v>3361</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7874</v>
      </c>
      <c r="BO29" s="446"/>
      <c r="BP29" s="446"/>
      <c r="BQ29" s="446"/>
      <c r="BR29" s="446"/>
      <c r="BS29" s="446"/>
      <c r="BT29" s="446"/>
      <c r="BU29" s="447"/>
      <c r="BV29" s="445">
        <v>7874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1515421</v>
      </c>
      <c r="BO30" s="449"/>
      <c r="BP30" s="449"/>
      <c r="BQ30" s="449"/>
      <c r="BR30" s="449"/>
      <c r="BS30" s="449"/>
      <c r="BT30" s="449"/>
      <c r="BU30" s="450"/>
      <c r="BV30" s="448">
        <v>1509000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191</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南河内環境事業組合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大阪府後期高齢者医療広域連合（一般会計）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大阪府後期高齢者医療広域連合（後期高齢者医療特別会計）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大阪広域水道企業団　水道事業会計（水道用水供給事業）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大阪広域水道企業団（工業用水事業会計）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AZnyhQLNbYg1SoQgzaFysqGXgSESwxK4VB0bZNiz+fGTcCEqmu03iFGK5AnvNcQthbW9fMzS5xJlJEc/0w63w==" saltValue="4CvSyb5/jo5le7no9GoE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3" t="s">
        <v>546</v>
      </c>
      <c r="D34" s="1223"/>
      <c r="E34" s="1224"/>
      <c r="F34" s="32">
        <v>1.1399999999999999</v>
      </c>
      <c r="G34" s="33">
        <v>3.25</v>
      </c>
      <c r="H34" s="33">
        <v>6.73</v>
      </c>
      <c r="I34" s="33">
        <v>3.03</v>
      </c>
      <c r="J34" s="34">
        <v>2.54</v>
      </c>
      <c r="K34" s="22"/>
      <c r="L34" s="22"/>
      <c r="M34" s="22"/>
      <c r="N34" s="22"/>
      <c r="O34" s="22"/>
      <c r="P34" s="22"/>
    </row>
    <row r="35" spans="1:16" ht="39" customHeight="1" x14ac:dyDescent="0.15">
      <c r="A35" s="22"/>
      <c r="B35" s="35"/>
      <c r="C35" s="1217" t="s">
        <v>547</v>
      </c>
      <c r="D35" s="1218"/>
      <c r="E35" s="1219"/>
      <c r="F35" s="36">
        <v>0.32</v>
      </c>
      <c r="G35" s="37">
        <v>0.33</v>
      </c>
      <c r="H35" s="37">
        <v>1.1299999999999999</v>
      </c>
      <c r="I35" s="37">
        <v>1.0900000000000001</v>
      </c>
      <c r="J35" s="38">
        <v>1.32</v>
      </c>
      <c r="K35" s="22"/>
      <c r="L35" s="22"/>
      <c r="M35" s="22"/>
      <c r="N35" s="22"/>
      <c r="O35" s="22"/>
      <c r="P35" s="22"/>
    </row>
    <row r="36" spans="1:16" ht="39" customHeight="1" x14ac:dyDescent="0.15">
      <c r="A36" s="22"/>
      <c r="B36" s="35"/>
      <c r="C36" s="1217" t="s">
        <v>548</v>
      </c>
      <c r="D36" s="1218"/>
      <c r="E36" s="1219"/>
      <c r="F36" s="36">
        <v>0.28000000000000003</v>
      </c>
      <c r="G36" s="37">
        <v>0.04</v>
      </c>
      <c r="H36" s="37">
        <v>0.35</v>
      </c>
      <c r="I36" s="37">
        <v>0.53</v>
      </c>
      <c r="J36" s="38">
        <v>1.22</v>
      </c>
      <c r="K36" s="22"/>
      <c r="L36" s="22"/>
      <c r="M36" s="22"/>
      <c r="N36" s="22"/>
      <c r="O36" s="22"/>
      <c r="P36" s="22"/>
    </row>
    <row r="37" spans="1:16" ht="39" customHeight="1" x14ac:dyDescent="0.15">
      <c r="A37" s="22"/>
      <c r="B37" s="35"/>
      <c r="C37" s="1217" t="s">
        <v>549</v>
      </c>
      <c r="D37" s="1218"/>
      <c r="E37" s="1219"/>
      <c r="F37" s="36">
        <v>0.13</v>
      </c>
      <c r="G37" s="37">
        <v>0.15</v>
      </c>
      <c r="H37" s="37">
        <v>0.15</v>
      </c>
      <c r="I37" s="37">
        <v>0.15</v>
      </c>
      <c r="J37" s="38">
        <v>0.18</v>
      </c>
      <c r="K37" s="22"/>
      <c r="L37" s="22"/>
      <c r="M37" s="22"/>
      <c r="N37" s="22"/>
      <c r="O37" s="22"/>
      <c r="P37" s="22"/>
    </row>
    <row r="38" spans="1:16" ht="39" customHeight="1" x14ac:dyDescent="0.15">
      <c r="A38" s="22"/>
      <c r="B38" s="35"/>
      <c r="C38" s="1217" t="s">
        <v>550</v>
      </c>
      <c r="D38" s="1218"/>
      <c r="E38" s="1219"/>
      <c r="F38" s="36">
        <v>0</v>
      </c>
      <c r="G38" s="37">
        <v>0</v>
      </c>
      <c r="H38" s="37">
        <v>0</v>
      </c>
      <c r="I38" s="37">
        <v>0</v>
      </c>
      <c r="J38" s="38">
        <v>0</v>
      </c>
      <c r="K38" s="22"/>
      <c r="L38" s="22"/>
      <c r="M38" s="22"/>
      <c r="N38" s="22"/>
      <c r="O38" s="22"/>
      <c r="P38" s="22"/>
    </row>
    <row r="39" spans="1:16" ht="39" customHeight="1" x14ac:dyDescent="0.15">
      <c r="A39" s="22"/>
      <c r="B39" s="35"/>
      <c r="C39" s="1217"/>
      <c r="D39" s="1218"/>
      <c r="E39" s="1219"/>
      <c r="F39" s="36"/>
      <c r="G39" s="37"/>
      <c r="H39" s="37"/>
      <c r="I39" s="37"/>
      <c r="J39" s="38"/>
      <c r="K39" s="22"/>
      <c r="L39" s="22"/>
      <c r="M39" s="22"/>
      <c r="N39" s="22"/>
      <c r="O39" s="22"/>
      <c r="P39" s="22"/>
    </row>
    <row r="40" spans="1:16" ht="39" customHeight="1" x14ac:dyDescent="0.15">
      <c r="A40" s="22"/>
      <c r="B40" s="35"/>
      <c r="C40" s="1217"/>
      <c r="D40" s="1218"/>
      <c r="E40" s="1219"/>
      <c r="F40" s="36"/>
      <c r="G40" s="37"/>
      <c r="H40" s="37"/>
      <c r="I40" s="37"/>
      <c r="J40" s="38"/>
      <c r="K40" s="22"/>
      <c r="L40" s="22"/>
      <c r="M40" s="22"/>
      <c r="N40" s="22"/>
      <c r="O40" s="22"/>
      <c r="P40" s="22"/>
    </row>
    <row r="41" spans="1:16" ht="39" customHeight="1" x14ac:dyDescent="0.15">
      <c r="A41" s="22"/>
      <c r="B41" s="35"/>
      <c r="C41" s="1217"/>
      <c r="D41" s="1218"/>
      <c r="E41" s="1219"/>
      <c r="F41" s="36"/>
      <c r="G41" s="37"/>
      <c r="H41" s="37"/>
      <c r="I41" s="37"/>
      <c r="J41" s="38"/>
      <c r="K41" s="22"/>
      <c r="L41" s="22"/>
      <c r="M41" s="22"/>
      <c r="N41" s="22"/>
      <c r="O41" s="22"/>
      <c r="P41" s="22"/>
    </row>
    <row r="42" spans="1:16" ht="39" customHeight="1" x14ac:dyDescent="0.15">
      <c r="A42" s="22"/>
      <c r="B42" s="39"/>
      <c r="C42" s="1217" t="s">
        <v>551</v>
      </c>
      <c r="D42" s="1218"/>
      <c r="E42" s="1219"/>
      <c r="F42" s="36" t="s">
        <v>497</v>
      </c>
      <c r="G42" s="37" t="s">
        <v>497</v>
      </c>
      <c r="H42" s="37" t="s">
        <v>497</v>
      </c>
      <c r="I42" s="37" t="s">
        <v>497</v>
      </c>
      <c r="J42" s="38" t="s">
        <v>497</v>
      </c>
      <c r="K42" s="22"/>
      <c r="L42" s="22"/>
      <c r="M42" s="22"/>
      <c r="N42" s="22"/>
      <c r="O42" s="22"/>
      <c r="P42" s="22"/>
    </row>
    <row r="43" spans="1:16" ht="39" customHeight="1" thickBot="1" x14ac:dyDescent="0.2">
      <c r="A43" s="22"/>
      <c r="B43" s="40"/>
      <c r="C43" s="1220" t="s">
        <v>552</v>
      </c>
      <c r="D43" s="1221"/>
      <c r="E43" s="1222"/>
      <c r="F43" s="41">
        <v>26.64</v>
      </c>
      <c r="G43" s="42">
        <v>26.81</v>
      </c>
      <c r="H43" s="42">
        <v>26.55</v>
      </c>
      <c r="I43" s="42">
        <v>26.54</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tcz8nE1Fkok+qksgerXLtahUppbcuaeELw76aV0hQ9fjy2TNlq9K0L7KhOORBgrMz9pWCx7iKXX4UTjLgbE/g==" saltValue="WWtK/mbg4uj8tsoySBYM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481</v>
      </c>
      <c r="L45" s="60">
        <v>464</v>
      </c>
      <c r="M45" s="60">
        <v>492</v>
      </c>
      <c r="N45" s="60">
        <v>463</v>
      </c>
      <c r="O45" s="61">
        <v>504</v>
      </c>
      <c r="P45" s="48"/>
      <c r="Q45" s="48"/>
      <c r="R45" s="48"/>
      <c r="S45" s="48"/>
      <c r="T45" s="48"/>
      <c r="U45" s="48"/>
    </row>
    <row r="46" spans="1:21" ht="30.75" customHeight="1" x14ac:dyDescent="0.15">
      <c r="A46" s="48"/>
      <c r="B46" s="1235"/>
      <c r="C46" s="1236"/>
      <c r="D46" s="62"/>
      <c r="E46" s="1227" t="s">
        <v>13</v>
      </c>
      <c r="F46" s="1227"/>
      <c r="G46" s="1227"/>
      <c r="H46" s="1227"/>
      <c r="I46" s="1227"/>
      <c r="J46" s="1228"/>
      <c r="K46" s="63" t="s">
        <v>497</v>
      </c>
      <c r="L46" s="64" t="s">
        <v>497</v>
      </c>
      <c r="M46" s="64" t="s">
        <v>497</v>
      </c>
      <c r="N46" s="64" t="s">
        <v>497</v>
      </c>
      <c r="O46" s="65" t="s">
        <v>497</v>
      </c>
      <c r="P46" s="48"/>
      <c r="Q46" s="48"/>
      <c r="R46" s="48"/>
      <c r="S46" s="48"/>
      <c r="T46" s="48"/>
      <c r="U46" s="48"/>
    </row>
    <row r="47" spans="1:21" ht="30.75" customHeight="1" x14ac:dyDescent="0.15">
      <c r="A47" s="48"/>
      <c r="B47" s="1235"/>
      <c r="C47" s="1236"/>
      <c r="D47" s="62"/>
      <c r="E47" s="1227" t="s">
        <v>14</v>
      </c>
      <c r="F47" s="1227"/>
      <c r="G47" s="1227"/>
      <c r="H47" s="1227"/>
      <c r="I47" s="1227"/>
      <c r="J47" s="1228"/>
      <c r="K47" s="63" t="s">
        <v>497</v>
      </c>
      <c r="L47" s="64" t="s">
        <v>497</v>
      </c>
      <c r="M47" s="64" t="s">
        <v>497</v>
      </c>
      <c r="N47" s="64" t="s">
        <v>497</v>
      </c>
      <c r="O47" s="65" t="s">
        <v>497</v>
      </c>
      <c r="P47" s="48"/>
      <c r="Q47" s="48"/>
      <c r="R47" s="48"/>
      <c r="S47" s="48"/>
      <c r="T47" s="48"/>
      <c r="U47" s="48"/>
    </row>
    <row r="48" spans="1:21" ht="30.75" customHeight="1" x14ac:dyDescent="0.15">
      <c r="A48" s="48"/>
      <c r="B48" s="1235"/>
      <c r="C48" s="1236"/>
      <c r="D48" s="62"/>
      <c r="E48" s="1227" t="s">
        <v>15</v>
      </c>
      <c r="F48" s="1227"/>
      <c r="G48" s="1227"/>
      <c r="H48" s="1227"/>
      <c r="I48" s="1227"/>
      <c r="J48" s="1228"/>
      <c r="K48" s="63">
        <v>105</v>
      </c>
      <c r="L48" s="64">
        <v>112</v>
      </c>
      <c r="M48" s="64">
        <v>115</v>
      </c>
      <c r="N48" s="64">
        <v>121</v>
      </c>
      <c r="O48" s="65">
        <v>127</v>
      </c>
      <c r="P48" s="48"/>
      <c r="Q48" s="48"/>
      <c r="R48" s="48"/>
      <c r="S48" s="48"/>
      <c r="T48" s="48"/>
      <c r="U48" s="48"/>
    </row>
    <row r="49" spans="1:21" ht="30.75" customHeight="1" x14ac:dyDescent="0.15">
      <c r="A49" s="48"/>
      <c r="B49" s="1235"/>
      <c r="C49" s="1236"/>
      <c r="D49" s="62"/>
      <c r="E49" s="1227" t="s">
        <v>16</v>
      </c>
      <c r="F49" s="1227"/>
      <c r="G49" s="1227"/>
      <c r="H49" s="1227"/>
      <c r="I49" s="1227"/>
      <c r="J49" s="1228"/>
      <c r="K49" s="63">
        <v>66</v>
      </c>
      <c r="L49" s="64">
        <v>62</v>
      </c>
      <c r="M49" s="64">
        <v>23</v>
      </c>
      <c r="N49" s="64">
        <v>9</v>
      </c>
      <c r="O49" s="65">
        <v>2</v>
      </c>
      <c r="P49" s="48"/>
      <c r="Q49" s="48"/>
      <c r="R49" s="48"/>
      <c r="S49" s="48"/>
      <c r="T49" s="48"/>
      <c r="U49" s="48"/>
    </row>
    <row r="50" spans="1:21" ht="30.75" customHeight="1" x14ac:dyDescent="0.15">
      <c r="A50" s="48"/>
      <c r="B50" s="1235"/>
      <c r="C50" s="1236"/>
      <c r="D50" s="62"/>
      <c r="E50" s="1227" t="s">
        <v>17</v>
      </c>
      <c r="F50" s="1227"/>
      <c r="G50" s="1227"/>
      <c r="H50" s="1227"/>
      <c r="I50" s="1227"/>
      <c r="J50" s="1228"/>
      <c r="K50" s="63" t="s">
        <v>497</v>
      </c>
      <c r="L50" s="64" t="s">
        <v>497</v>
      </c>
      <c r="M50" s="64" t="s">
        <v>497</v>
      </c>
      <c r="N50" s="64" t="s">
        <v>497</v>
      </c>
      <c r="O50" s="65" t="s">
        <v>497</v>
      </c>
      <c r="P50" s="48"/>
      <c r="Q50" s="48"/>
      <c r="R50" s="48"/>
      <c r="S50" s="48"/>
      <c r="T50" s="48"/>
      <c r="U50" s="48"/>
    </row>
    <row r="51" spans="1:21" ht="30.75" customHeight="1" x14ac:dyDescent="0.15">
      <c r="A51" s="48"/>
      <c r="B51" s="1237"/>
      <c r="C51" s="1238"/>
      <c r="D51" s="66"/>
      <c r="E51" s="1227" t="s">
        <v>18</v>
      </c>
      <c r="F51" s="1227"/>
      <c r="G51" s="1227"/>
      <c r="H51" s="1227"/>
      <c r="I51" s="1227"/>
      <c r="J51" s="1228"/>
      <c r="K51" s="63" t="s">
        <v>497</v>
      </c>
      <c r="L51" s="64" t="s">
        <v>497</v>
      </c>
      <c r="M51" s="64" t="s">
        <v>497</v>
      </c>
      <c r="N51" s="64" t="s">
        <v>497</v>
      </c>
      <c r="O51" s="65" t="s">
        <v>497</v>
      </c>
      <c r="P51" s="48"/>
      <c r="Q51" s="48"/>
      <c r="R51" s="48"/>
      <c r="S51" s="48"/>
      <c r="T51" s="48"/>
      <c r="U51" s="48"/>
    </row>
    <row r="52" spans="1:21" ht="30.75" customHeight="1" x14ac:dyDescent="0.15">
      <c r="A52" s="48"/>
      <c r="B52" s="1225" t="s">
        <v>19</v>
      </c>
      <c r="C52" s="1226"/>
      <c r="D52" s="66"/>
      <c r="E52" s="1227" t="s">
        <v>20</v>
      </c>
      <c r="F52" s="1227"/>
      <c r="G52" s="1227"/>
      <c r="H52" s="1227"/>
      <c r="I52" s="1227"/>
      <c r="J52" s="1228"/>
      <c r="K52" s="63">
        <v>407</v>
      </c>
      <c r="L52" s="64">
        <v>428</v>
      </c>
      <c r="M52" s="64">
        <v>408</v>
      </c>
      <c r="N52" s="64">
        <v>417</v>
      </c>
      <c r="O52" s="65">
        <v>413</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245</v>
      </c>
      <c r="L53" s="69">
        <v>210</v>
      </c>
      <c r="M53" s="69">
        <v>222</v>
      </c>
      <c r="N53" s="69">
        <v>176</v>
      </c>
      <c r="O53" s="70">
        <v>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MyR3LK1J7eLzAMz2fppavyF3qTPRoNjUzwBI3uFVe7WbF++zsJne0V78Bd5H2VojRfqZFANwFIlms+mCL3KWA==" saltValue="5+hFfy8fu603ex8OiBJi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3" t="s">
        <v>24</v>
      </c>
      <c r="C41" s="1254"/>
      <c r="D41" s="81"/>
      <c r="E41" s="1255" t="s">
        <v>25</v>
      </c>
      <c r="F41" s="1255"/>
      <c r="G41" s="1255"/>
      <c r="H41" s="1256"/>
      <c r="I41" s="82">
        <v>4829</v>
      </c>
      <c r="J41" s="83">
        <v>4717</v>
      </c>
      <c r="K41" s="83">
        <v>4728</v>
      </c>
      <c r="L41" s="83">
        <v>4619</v>
      </c>
      <c r="M41" s="84">
        <v>4538</v>
      </c>
    </row>
    <row r="42" spans="2:13" ht="27.75" customHeight="1" x14ac:dyDescent="0.15">
      <c r="B42" s="1243"/>
      <c r="C42" s="1244"/>
      <c r="D42" s="85"/>
      <c r="E42" s="1247" t="s">
        <v>26</v>
      </c>
      <c r="F42" s="1247"/>
      <c r="G42" s="1247"/>
      <c r="H42" s="1248"/>
      <c r="I42" s="86" t="s">
        <v>497</v>
      </c>
      <c r="J42" s="87" t="s">
        <v>497</v>
      </c>
      <c r="K42" s="87" t="s">
        <v>497</v>
      </c>
      <c r="L42" s="87" t="s">
        <v>497</v>
      </c>
      <c r="M42" s="88" t="s">
        <v>497</v>
      </c>
    </row>
    <row r="43" spans="2:13" ht="27.75" customHeight="1" x14ac:dyDescent="0.15">
      <c r="B43" s="1243"/>
      <c r="C43" s="1244"/>
      <c r="D43" s="85"/>
      <c r="E43" s="1247" t="s">
        <v>27</v>
      </c>
      <c r="F43" s="1247"/>
      <c r="G43" s="1247"/>
      <c r="H43" s="1248"/>
      <c r="I43" s="86">
        <v>1277</v>
      </c>
      <c r="J43" s="87">
        <v>1248</v>
      </c>
      <c r="K43" s="87">
        <v>1210</v>
      </c>
      <c r="L43" s="87">
        <v>1194</v>
      </c>
      <c r="M43" s="88">
        <v>1166</v>
      </c>
    </row>
    <row r="44" spans="2:13" ht="27.75" customHeight="1" x14ac:dyDescent="0.15">
      <c r="B44" s="1243"/>
      <c r="C44" s="1244"/>
      <c r="D44" s="85"/>
      <c r="E44" s="1247" t="s">
        <v>28</v>
      </c>
      <c r="F44" s="1247"/>
      <c r="G44" s="1247"/>
      <c r="H44" s="1248"/>
      <c r="I44" s="86">
        <v>96</v>
      </c>
      <c r="J44" s="87">
        <v>36</v>
      </c>
      <c r="K44" s="87">
        <v>14</v>
      </c>
      <c r="L44" s="87">
        <v>4</v>
      </c>
      <c r="M44" s="88">
        <v>3</v>
      </c>
    </row>
    <row r="45" spans="2:13" ht="27.75" customHeight="1" x14ac:dyDescent="0.15">
      <c r="B45" s="1243"/>
      <c r="C45" s="1244"/>
      <c r="D45" s="85"/>
      <c r="E45" s="1247" t="s">
        <v>29</v>
      </c>
      <c r="F45" s="1247"/>
      <c r="G45" s="1247"/>
      <c r="H45" s="1248"/>
      <c r="I45" s="86">
        <v>1005</v>
      </c>
      <c r="J45" s="87">
        <v>977</v>
      </c>
      <c r="K45" s="87">
        <v>991</v>
      </c>
      <c r="L45" s="87">
        <v>1000</v>
      </c>
      <c r="M45" s="88">
        <v>994</v>
      </c>
    </row>
    <row r="46" spans="2:13" ht="27.75" customHeight="1" x14ac:dyDescent="0.15">
      <c r="B46" s="1243"/>
      <c r="C46" s="1244"/>
      <c r="D46" s="89"/>
      <c r="E46" s="1247" t="s">
        <v>30</v>
      </c>
      <c r="F46" s="1247"/>
      <c r="G46" s="1247"/>
      <c r="H46" s="1248"/>
      <c r="I46" s="86">
        <v>0</v>
      </c>
      <c r="J46" s="87" t="s">
        <v>497</v>
      </c>
      <c r="K46" s="87" t="s">
        <v>497</v>
      </c>
      <c r="L46" s="87" t="s">
        <v>497</v>
      </c>
      <c r="M46" s="88" t="s">
        <v>497</v>
      </c>
    </row>
    <row r="47" spans="2:13" ht="27.75" customHeight="1" x14ac:dyDescent="0.15">
      <c r="B47" s="1243"/>
      <c r="C47" s="1244"/>
      <c r="D47" s="90"/>
      <c r="E47" s="1257" t="s">
        <v>31</v>
      </c>
      <c r="F47" s="1258"/>
      <c r="G47" s="1258"/>
      <c r="H47" s="1259"/>
      <c r="I47" s="86" t="s">
        <v>497</v>
      </c>
      <c r="J47" s="87" t="s">
        <v>497</v>
      </c>
      <c r="K47" s="87" t="s">
        <v>497</v>
      </c>
      <c r="L47" s="87" t="s">
        <v>497</v>
      </c>
      <c r="M47" s="88" t="s">
        <v>497</v>
      </c>
    </row>
    <row r="48" spans="2:13" ht="27.75" customHeight="1" x14ac:dyDescent="0.15">
      <c r="B48" s="1243"/>
      <c r="C48" s="1244"/>
      <c r="D48" s="85"/>
      <c r="E48" s="1247" t="s">
        <v>32</v>
      </c>
      <c r="F48" s="1247"/>
      <c r="G48" s="1247"/>
      <c r="H48" s="1248"/>
      <c r="I48" s="86" t="s">
        <v>497</v>
      </c>
      <c r="J48" s="87" t="s">
        <v>497</v>
      </c>
      <c r="K48" s="87" t="s">
        <v>497</v>
      </c>
      <c r="L48" s="87" t="s">
        <v>497</v>
      </c>
      <c r="M48" s="88" t="s">
        <v>497</v>
      </c>
    </row>
    <row r="49" spans="2:13" ht="27.75" customHeight="1" x14ac:dyDescent="0.15">
      <c r="B49" s="1245"/>
      <c r="C49" s="1246"/>
      <c r="D49" s="85"/>
      <c r="E49" s="1247" t="s">
        <v>33</v>
      </c>
      <c r="F49" s="1247"/>
      <c r="G49" s="1247"/>
      <c r="H49" s="1248"/>
      <c r="I49" s="86" t="s">
        <v>497</v>
      </c>
      <c r="J49" s="87" t="s">
        <v>497</v>
      </c>
      <c r="K49" s="87" t="s">
        <v>497</v>
      </c>
      <c r="L49" s="87" t="s">
        <v>497</v>
      </c>
      <c r="M49" s="88" t="s">
        <v>497</v>
      </c>
    </row>
    <row r="50" spans="2:13" ht="27.75" customHeight="1" x14ac:dyDescent="0.15">
      <c r="B50" s="1241" t="s">
        <v>34</v>
      </c>
      <c r="C50" s="1242"/>
      <c r="D50" s="91"/>
      <c r="E50" s="1247" t="s">
        <v>35</v>
      </c>
      <c r="F50" s="1247"/>
      <c r="G50" s="1247"/>
      <c r="H50" s="1248"/>
      <c r="I50" s="86">
        <v>2873</v>
      </c>
      <c r="J50" s="87">
        <v>3007</v>
      </c>
      <c r="K50" s="87">
        <v>3207</v>
      </c>
      <c r="L50" s="87">
        <v>3323</v>
      </c>
      <c r="M50" s="88">
        <v>3423</v>
      </c>
    </row>
    <row r="51" spans="2:13" ht="27.75" customHeight="1" x14ac:dyDescent="0.15">
      <c r="B51" s="1243"/>
      <c r="C51" s="1244"/>
      <c r="D51" s="85"/>
      <c r="E51" s="1247" t="s">
        <v>36</v>
      </c>
      <c r="F51" s="1247"/>
      <c r="G51" s="1247"/>
      <c r="H51" s="1248"/>
      <c r="I51" s="86" t="s">
        <v>497</v>
      </c>
      <c r="J51" s="87" t="s">
        <v>497</v>
      </c>
      <c r="K51" s="87" t="s">
        <v>497</v>
      </c>
      <c r="L51" s="87" t="s">
        <v>497</v>
      </c>
      <c r="M51" s="88" t="s">
        <v>497</v>
      </c>
    </row>
    <row r="52" spans="2:13" ht="27.75" customHeight="1" x14ac:dyDescent="0.15">
      <c r="B52" s="1245"/>
      <c r="C52" s="1246"/>
      <c r="D52" s="85"/>
      <c r="E52" s="1247" t="s">
        <v>37</v>
      </c>
      <c r="F52" s="1247"/>
      <c r="G52" s="1247"/>
      <c r="H52" s="1248"/>
      <c r="I52" s="86">
        <v>4993</v>
      </c>
      <c r="J52" s="87">
        <v>4922</v>
      </c>
      <c r="K52" s="87">
        <v>4958</v>
      </c>
      <c r="L52" s="87">
        <v>4889</v>
      </c>
      <c r="M52" s="88">
        <v>4773</v>
      </c>
    </row>
    <row r="53" spans="2:13" ht="27.75" customHeight="1" thickBot="1" x14ac:dyDescent="0.2">
      <c r="B53" s="1249" t="s">
        <v>38</v>
      </c>
      <c r="C53" s="1250"/>
      <c r="D53" s="92"/>
      <c r="E53" s="1251" t="s">
        <v>39</v>
      </c>
      <c r="F53" s="1251"/>
      <c r="G53" s="1251"/>
      <c r="H53" s="1252"/>
      <c r="I53" s="93">
        <v>-659</v>
      </c>
      <c r="J53" s="94">
        <v>-951</v>
      </c>
      <c r="K53" s="94">
        <v>-1223</v>
      </c>
      <c r="L53" s="94">
        <v>-1395</v>
      </c>
      <c r="M53" s="95">
        <v>-1496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1bJMr0TdDRYy/VXKZX4zI7RWeNaOwJo6dL99yellb39nmLeP4oMPyjXe1eDSg6QW2NnmgVAZovarL+k0CFM4g==" saltValue="7YCjeSjknvlNLenO+3+N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8" t="s">
        <v>42</v>
      </c>
      <c r="D55" s="1268"/>
      <c r="E55" s="1269"/>
      <c r="F55" s="107">
        <v>1573</v>
      </c>
      <c r="G55" s="107">
        <v>1625</v>
      </c>
      <c r="H55" s="108">
        <v>1675</v>
      </c>
    </row>
    <row r="56" spans="2:8" ht="52.5" customHeight="1" x14ac:dyDescent="0.15">
      <c r="B56" s="109"/>
      <c r="C56" s="1270" t="s">
        <v>43</v>
      </c>
      <c r="D56" s="1270"/>
      <c r="E56" s="1271"/>
      <c r="F56" s="110">
        <v>8</v>
      </c>
      <c r="G56" s="110">
        <v>8</v>
      </c>
      <c r="H56" s="111">
        <v>8</v>
      </c>
    </row>
    <row r="57" spans="2:8" ht="53.25" customHeight="1" x14ac:dyDescent="0.15">
      <c r="B57" s="109"/>
      <c r="C57" s="1272" t="s">
        <v>44</v>
      </c>
      <c r="D57" s="1272"/>
      <c r="E57" s="1273"/>
      <c r="F57" s="112">
        <v>1470</v>
      </c>
      <c r="G57" s="112">
        <v>1509</v>
      </c>
      <c r="H57" s="113">
        <v>1515</v>
      </c>
    </row>
    <row r="58" spans="2:8" ht="45.75" customHeight="1" x14ac:dyDescent="0.15">
      <c r="B58" s="114"/>
      <c r="C58" s="1260" t="s">
        <v>559</v>
      </c>
      <c r="D58" s="1261"/>
      <c r="E58" s="1262"/>
      <c r="F58" s="115">
        <v>1205</v>
      </c>
      <c r="G58" s="115">
        <v>1206</v>
      </c>
      <c r="H58" s="116">
        <v>1208</v>
      </c>
    </row>
    <row r="59" spans="2:8" ht="45.75" customHeight="1" x14ac:dyDescent="0.15">
      <c r="B59" s="114"/>
      <c r="C59" s="1260" t="s">
        <v>560</v>
      </c>
      <c r="D59" s="1261"/>
      <c r="E59" s="1262"/>
      <c r="F59" s="115">
        <v>145</v>
      </c>
      <c r="G59" s="115">
        <v>189</v>
      </c>
      <c r="H59" s="116">
        <v>190</v>
      </c>
    </row>
    <row r="60" spans="2:8" ht="45.75" customHeight="1" x14ac:dyDescent="0.15">
      <c r="B60" s="114"/>
      <c r="C60" s="1260" t="s">
        <v>561</v>
      </c>
      <c r="D60" s="1261"/>
      <c r="E60" s="1262"/>
      <c r="F60" s="115">
        <v>38</v>
      </c>
      <c r="G60" s="115">
        <v>37</v>
      </c>
      <c r="H60" s="116">
        <v>36</v>
      </c>
    </row>
    <row r="61" spans="2:8" ht="45.75" customHeight="1" x14ac:dyDescent="0.15">
      <c r="B61" s="114"/>
      <c r="C61" s="1260" t="s">
        <v>562</v>
      </c>
      <c r="D61" s="1261"/>
      <c r="E61" s="1262"/>
      <c r="F61" s="115">
        <v>29</v>
      </c>
      <c r="G61" s="115">
        <v>29</v>
      </c>
      <c r="H61" s="116">
        <v>28</v>
      </c>
    </row>
    <row r="62" spans="2:8" ht="45.75" customHeight="1" thickBot="1" x14ac:dyDescent="0.2">
      <c r="B62" s="117"/>
      <c r="C62" s="1263" t="s">
        <v>563</v>
      </c>
      <c r="D62" s="1264"/>
      <c r="E62" s="1265"/>
      <c r="F62" s="118">
        <v>30</v>
      </c>
      <c r="G62" s="118">
        <v>19</v>
      </c>
      <c r="H62" s="119">
        <v>19</v>
      </c>
    </row>
    <row r="63" spans="2:8" ht="52.5" customHeight="1" thickBot="1" x14ac:dyDescent="0.2">
      <c r="B63" s="120"/>
      <c r="C63" s="1266" t="s">
        <v>45</v>
      </c>
      <c r="D63" s="1266"/>
      <c r="E63" s="1267"/>
      <c r="F63" s="121">
        <v>3051</v>
      </c>
      <c r="G63" s="121">
        <v>3141</v>
      </c>
      <c r="H63" s="122">
        <v>3198</v>
      </c>
    </row>
    <row r="64" spans="2:8" ht="15" customHeight="1" x14ac:dyDescent="0.15"/>
    <row r="65" ht="0" hidden="1" customHeight="1" x14ac:dyDescent="0.15"/>
    <row r="66" ht="0" hidden="1" customHeight="1" x14ac:dyDescent="0.15"/>
  </sheetData>
  <sheetProtection algorithmName="SHA-512" hashValue="6UjfTTfaRCFaOOoaUVyPwAtulaDwaUWbHQGCJV18cFVWMoTCiGIGojoCN5ZvFhudm1awS4I6RFgKJGubh3/QvQ==" saltValue="W0UM9VtFiFQzbTH6MI9C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4" t="s">
        <v>569</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x14ac:dyDescent="0.15">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x14ac:dyDescent="0.15">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x14ac:dyDescent="0.15">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x14ac:dyDescent="0.15">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570</v>
      </c>
    </row>
    <row r="50" spans="1:109" x14ac:dyDescent="0.15">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540</v>
      </c>
      <c r="BQ50" s="1287"/>
      <c r="BR50" s="1287"/>
      <c r="BS50" s="1287"/>
      <c r="BT50" s="1287"/>
      <c r="BU50" s="1287"/>
      <c r="BV50" s="1287"/>
      <c r="BW50" s="1287"/>
      <c r="BX50" s="1287" t="s">
        <v>541</v>
      </c>
      <c r="BY50" s="1287"/>
      <c r="BZ50" s="1287"/>
      <c r="CA50" s="1287"/>
      <c r="CB50" s="1287"/>
      <c r="CC50" s="1287"/>
      <c r="CD50" s="1287"/>
      <c r="CE50" s="1287"/>
      <c r="CF50" s="1287" t="s">
        <v>542</v>
      </c>
      <c r="CG50" s="1287"/>
      <c r="CH50" s="1287"/>
      <c r="CI50" s="1287"/>
      <c r="CJ50" s="1287"/>
      <c r="CK50" s="1287"/>
      <c r="CL50" s="1287"/>
      <c r="CM50" s="1287"/>
      <c r="CN50" s="1287" t="s">
        <v>543</v>
      </c>
      <c r="CO50" s="1287"/>
      <c r="CP50" s="1287"/>
      <c r="CQ50" s="1287"/>
      <c r="CR50" s="1287"/>
      <c r="CS50" s="1287"/>
      <c r="CT50" s="1287"/>
      <c r="CU50" s="1287"/>
      <c r="CV50" s="1287" t="s">
        <v>544</v>
      </c>
      <c r="CW50" s="1287"/>
      <c r="CX50" s="1287"/>
      <c r="CY50" s="1287"/>
      <c r="CZ50" s="1287"/>
      <c r="DA50" s="1287"/>
      <c r="DB50" s="1287"/>
      <c r="DC50" s="1287"/>
    </row>
    <row r="51" spans="1:109" ht="13.5" customHeight="1" x14ac:dyDescent="0.15">
      <c r="B51" s="374"/>
      <c r="G51" s="1294"/>
      <c r="H51" s="1294"/>
      <c r="I51" s="1292"/>
      <c r="J51" s="1292"/>
      <c r="K51" s="1290"/>
      <c r="L51" s="1290"/>
      <c r="M51" s="1290"/>
      <c r="N51" s="1290"/>
      <c r="AM51" s="383"/>
      <c r="AN51" s="1291" t="s">
        <v>571</v>
      </c>
      <c r="AO51" s="1291"/>
      <c r="AP51" s="1291"/>
      <c r="AQ51" s="1291"/>
      <c r="AR51" s="1291"/>
      <c r="AS51" s="1291"/>
      <c r="AT51" s="1291"/>
      <c r="AU51" s="1291"/>
      <c r="AV51" s="1291"/>
      <c r="AW51" s="1291"/>
      <c r="AX51" s="1291"/>
      <c r="AY51" s="1291"/>
      <c r="AZ51" s="1291"/>
      <c r="BA51" s="1291"/>
      <c r="BB51" s="1291" t="s">
        <v>572</v>
      </c>
      <c r="BC51" s="1291"/>
      <c r="BD51" s="1291"/>
      <c r="BE51" s="1291"/>
      <c r="BF51" s="1291"/>
      <c r="BG51" s="1291"/>
      <c r="BH51" s="1291"/>
      <c r="BI51" s="1291"/>
      <c r="BJ51" s="1291"/>
      <c r="BK51" s="1291"/>
      <c r="BL51" s="1291"/>
      <c r="BM51" s="1291"/>
      <c r="BN51" s="1291"/>
      <c r="BO51" s="1291"/>
      <c r="BP51" s="1288"/>
      <c r="BQ51" s="1289"/>
      <c r="BR51" s="1289"/>
      <c r="BS51" s="1289"/>
      <c r="BT51" s="1289"/>
      <c r="BU51" s="1289"/>
      <c r="BV51" s="1289"/>
      <c r="BW51" s="1289"/>
      <c r="BX51" s="1288"/>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8"/>
      <c r="CW51" s="1289"/>
      <c r="CX51" s="1289"/>
      <c r="CY51" s="1289"/>
      <c r="CZ51" s="1289"/>
      <c r="DA51" s="1289"/>
      <c r="DB51" s="1289"/>
      <c r="DC51" s="1289"/>
    </row>
    <row r="52" spans="1:109" x14ac:dyDescent="0.15">
      <c r="B52" s="374"/>
      <c r="G52" s="1294"/>
      <c r="H52" s="1294"/>
      <c r="I52" s="1292"/>
      <c r="J52" s="1292"/>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4"/>
      <c r="H53" s="1294"/>
      <c r="I53" s="1283"/>
      <c r="J53" s="1283"/>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573</v>
      </c>
      <c r="BC53" s="1291"/>
      <c r="BD53" s="1291"/>
      <c r="BE53" s="1291"/>
      <c r="BF53" s="1291"/>
      <c r="BG53" s="1291"/>
      <c r="BH53" s="1291"/>
      <c r="BI53" s="1291"/>
      <c r="BJ53" s="1291"/>
      <c r="BK53" s="1291"/>
      <c r="BL53" s="1291"/>
      <c r="BM53" s="1291"/>
      <c r="BN53" s="1291"/>
      <c r="BO53" s="1291"/>
      <c r="BP53" s="1288"/>
      <c r="BQ53" s="1289"/>
      <c r="BR53" s="1289"/>
      <c r="BS53" s="1289"/>
      <c r="BT53" s="1289"/>
      <c r="BU53" s="1289"/>
      <c r="BV53" s="1289"/>
      <c r="BW53" s="1289"/>
      <c r="BX53" s="1288"/>
      <c r="BY53" s="1289"/>
      <c r="BZ53" s="1289"/>
      <c r="CA53" s="1289"/>
      <c r="CB53" s="1289"/>
      <c r="CC53" s="1289"/>
      <c r="CD53" s="1289"/>
      <c r="CE53" s="1289"/>
      <c r="CF53" s="1289">
        <v>56.9</v>
      </c>
      <c r="CG53" s="1289"/>
      <c r="CH53" s="1289"/>
      <c r="CI53" s="1289"/>
      <c r="CJ53" s="1289"/>
      <c r="CK53" s="1289"/>
      <c r="CL53" s="1289"/>
      <c r="CM53" s="1289"/>
      <c r="CN53" s="1289">
        <v>57.5</v>
      </c>
      <c r="CO53" s="1289"/>
      <c r="CP53" s="1289"/>
      <c r="CQ53" s="1289"/>
      <c r="CR53" s="1289"/>
      <c r="CS53" s="1289"/>
      <c r="CT53" s="1289"/>
      <c r="CU53" s="1289"/>
      <c r="CV53" s="1288"/>
      <c r="CW53" s="1289"/>
      <c r="CX53" s="1289"/>
      <c r="CY53" s="1289"/>
      <c r="CZ53" s="1289"/>
      <c r="DA53" s="1289"/>
      <c r="DB53" s="1289"/>
      <c r="DC53" s="1289"/>
    </row>
    <row r="54" spans="1:109" x14ac:dyDescent="0.15">
      <c r="A54" s="382"/>
      <c r="B54" s="374"/>
      <c r="G54" s="1294"/>
      <c r="H54" s="1294"/>
      <c r="I54" s="1283"/>
      <c r="J54" s="1283"/>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3"/>
      <c r="H55" s="1283"/>
      <c r="I55" s="1283"/>
      <c r="J55" s="1283"/>
      <c r="K55" s="1290"/>
      <c r="L55" s="1290"/>
      <c r="M55" s="1290"/>
      <c r="N55" s="1290"/>
      <c r="AN55" s="1287" t="s">
        <v>574</v>
      </c>
      <c r="AO55" s="1287"/>
      <c r="AP55" s="1287"/>
      <c r="AQ55" s="1287"/>
      <c r="AR55" s="1287"/>
      <c r="AS55" s="1287"/>
      <c r="AT55" s="1287"/>
      <c r="AU55" s="1287"/>
      <c r="AV55" s="1287"/>
      <c r="AW55" s="1287"/>
      <c r="AX55" s="1287"/>
      <c r="AY55" s="1287"/>
      <c r="AZ55" s="1287"/>
      <c r="BA55" s="1287"/>
      <c r="BB55" s="1291" t="s">
        <v>572</v>
      </c>
      <c r="BC55" s="1291"/>
      <c r="BD55" s="1291"/>
      <c r="BE55" s="1291"/>
      <c r="BF55" s="1291"/>
      <c r="BG55" s="1291"/>
      <c r="BH55" s="1291"/>
      <c r="BI55" s="1291"/>
      <c r="BJ55" s="1291"/>
      <c r="BK55" s="1291"/>
      <c r="BL55" s="1291"/>
      <c r="BM55" s="1291"/>
      <c r="BN55" s="1291"/>
      <c r="BO55" s="1291"/>
      <c r="BP55" s="1288"/>
      <c r="BQ55" s="1289"/>
      <c r="BR55" s="1289"/>
      <c r="BS55" s="1289"/>
      <c r="BT55" s="1289"/>
      <c r="BU55" s="1289"/>
      <c r="BV55" s="1289"/>
      <c r="BW55" s="1289"/>
      <c r="BX55" s="1288"/>
      <c r="BY55" s="1289"/>
      <c r="BZ55" s="1289"/>
      <c r="CA55" s="1289"/>
      <c r="CB55" s="1289"/>
      <c r="CC55" s="1289"/>
      <c r="CD55" s="1289"/>
      <c r="CE55" s="1289"/>
      <c r="CF55" s="1289">
        <v>13.1</v>
      </c>
      <c r="CG55" s="1289"/>
      <c r="CH55" s="1289"/>
      <c r="CI55" s="1289"/>
      <c r="CJ55" s="1289"/>
      <c r="CK55" s="1289"/>
      <c r="CL55" s="1289"/>
      <c r="CM55" s="1289"/>
      <c r="CN55" s="1289">
        <v>0</v>
      </c>
      <c r="CO55" s="1289"/>
      <c r="CP55" s="1289"/>
      <c r="CQ55" s="1289"/>
      <c r="CR55" s="1289"/>
      <c r="CS55" s="1289"/>
      <c r="CT55" s="1289"/>
      <c r="CU55" s="1289"/>
      <c r="CV55" s="1288"/>
      <c r="CW55" s="1289"/>
      <c r="CX55" s="1289"/>
      <c r="CY55" s="1289"/>
      <c r="CZ55" s="1289"/>
      <c r="DA55" s="1289"/>
      <c r="DB55" s="1289"/>
      <c r="DC55" s="1289"/>
    </row>
    <row r="56" spans="1:109" x14ac:dyDescent="0.15">
      <c r="A56" s="382"/>
      <c r="B56" s="374"/>
      <c r="G56" s="1283"/>
      <c r="H56" s="1283"/>
      <c r="I56" s="1283"/>
      <c r="J56" s="1283"/>
      <c r="K56" s="1290"/>
      <c r="L56" s="1290"/>
      <c r="M56" s="1290"/>
      <c r="N56" s="1290"/>
      <c r="AN56" s="1287"/>
      <c r="AO56" s="1287"/>
      <c r="AP56" s="1287"/>
      <c r="AQ56" s="1287"/>
      <c r="AR56" s="1287"/>
      <c r="AS56" s="1287"/>
      <c r="AT56" s="1287"/>
      <c r="AU56" s="1287"/>
      <c r="AV56" s="1287"/>
      <c r="AW56" s="1287"/>
      <c r="AX56" s="1287"/>
      <c r="AY56" s="1287"/>
      <c r="AZ56" s="1287"/>
      <c r="BA56" s="1287"/>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3"/>
      <c r="H57" s="1283"/>
      <c r="I57" s="1293"/>
      <c r="J57" s="1293"/>
      <c r="K57" s="1290"/>
      <c r="L57" s="1290"/>
      <c r="M57" s="1290"/>
      <c r="N57" s="1290"/>
      <c r="AM57" s="367"/>
      <c r="AN57" s="1287"/>
      <c r="AO57" s="1287"/>
      <c r="AP57" s="1287"/>
      <c r="AQ57" s="1287"/>
      <c r="AR57" s="1287"/>
      <c r="AS57" s="1287"/>
      <c r="AT57" s="1287"/>
      <c r="AU57" s="1287"/>
      <c r="AV57" s="1287"/>
      <c r="AW57" s="1287"/>
      <c r="AX57" s="1287"/>
      <c r="AY57" s="1287"/>
      <c r="AZ57" s="1287"/>
      <c r="BA57" s="1287"/>
      <c r="BB57" s="1291" t="s">
        <v>573</v>
      </c>
      <c r="BC57" s="1291"/>
      <c r="BD57" s="1291"/>
      <c r="BE57" s="1291"/>
      <c r="BF57" s="1291"/>
      <c r="BG57" s="1291"/>
      <c r="BH57" s="1291"/>
      <c r="BI57" s="1291"/>
      <c r="BJ57" s="1291"/>
      <c r="BK57" s="1291"/>
      <c r="BL57" s="1291"/>
      <c r="BM57" s="1291"/>
      <c r="BN57" s="1291"/>
      <c r="BO57" s="1291"/>
      <c r="BP57" s="1288"/>
      <c r="BQ57" s="1289"/>
      <c r="BR57" s="1289"/>
      <c r="BS57" s="1289"/>
      <c r="BT57" s="1289"/>
      <c r="BU57" s="1289"/>
      <c r="BV57" s="1289"/>
      <c r="BW57" s="1289"/>
      <c r="BX57" s="1288"/>
      <c r="BY57" s="1289"/>
      <c r="BZ57" s="1289"/>
      <c r="CA57" s="1289"/>
      <c r="CB57" s="1289"/>
      <c r="CC57" s="1289"/>
      <c r="CD57" s="1289"/>
      <c r="CE57" s="1289"/>
      <c r="CF57" s="1289">
        <v>53.4</v>
      </c>
      <c r="CG57" s="1289"/>
      <c r="CH57" s="1289"/>
      <c r="CI57" s="1289"/>
      <c r="CJ57" s="1289"/>
      <c r="CK57" s="1289"/>
      <c r="CL57" s="1289"/>
      <c r="CM57" s="1289"/>
      <c r="CN57" s="1289">
        <v>52.1</v>
      </c>
      <c r="CO57" s="1289"/>
      <c r="CP57" s="1289"/>
      <c r="CQ57" s="1289"/>
      <c r="CR57" s="1289"/>
      <c r="CS57" s="1289"/>
      <c r="CT57" s="1289"/>
      <c r="CU57" s="1289"/>
      <c r="CV57" s="1288"/>
      <c r="CW57" s="1289"/>
      <c r="CX57" s="1289"/>
      <c r="CY57" s="1289"/>
      <c r="CZ57" s="1289"/>
      <c r="DA57" s="1289"/>
      <c r="DB57" s="1289"/>
      <c r="DC57" s="1289"/>
      <c r="DD57" s="387"/>
      <c r="DE57" s="386"/>
    </row>
    <row r="58" spans="1:109" s="382" customFormat="1" x14ac:dyDescent="0.15">
      <c r="A58" s="367"/>
      <c r="B58" s="386"/>
      <c r="G58" s="1283"/>
      <c r="H58" s="1283"/>
      <c r="I58" s="1293"/>
      <c r="J58" s="1293"/>
      <c r="K58" s="1290"/>
      <c r="L58" s="1290"/>
      <c r="M58" s="1290"/>
      <c r="N58" s="1290"/>
      <c r="AM58" s="367"/>
      <c r="AN58" s="1287"/>
      <c r="AO58" s="1287"/>
      <c r="AP58" s="1287"/>
      <c r="AQ58" s="1287"/>
      <c r="AR58" s="1287"/>
      <c r="AS58" s="1287"/>
      <c r="AT58" s="1287"/>
      <c r="AU58" s="1287"/>
      <c r="AV58" s="1287"/>
      <c r="AW58" s="1287"/>
      <c r="AX58" s="1287"/>
      <c r="AY58" s="1287"/>
      <c r="AZ58" s="1287"/>
      <c r="BA58" s="1287"/>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575</v>
      </c>
    </row>
    <row r="64" spans="1:109" x14ac:dyDescent="0.15">
      <c r="B64" s="374"/>
      <c r="G64" s="381"/>
      <c r="I64" s="394"/>
      <c r="J64" s="394"/>
      <c r="K64" s="394"/>
      <c r="L64" s="394"/>
      <c r="M64" s="394"/>
      <c r="N64" s="395"/>
      <c r="AM64" s="381"/>
      <c r="AN64" s="381" t="s">
        <v>568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4" t="s">
        <v>576</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x14ac:dyDescent="0.15">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x14ac:dyDescent="0.15">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x14ac:dyDescent="0.15">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x14ac:dyDescent="0.15">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570</v>
      </c>
    </row>
    <row r="72" spans="2:107" x14ac:dyDescent="0.15">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540</v>
      </c>
      <c r="BQ72" s="1287"/>
      <c r="BR72" s="1287"/>
      <c r="BS72" s="1287"/>
      <c r="BT72" s="1287"/>
      <c r="BU72" s="1287"/>
      <c r="BV72" s="1287"/>
      <c r="BW72" s="1287"/>
      <c r="BX72" s="1287" t="s">
        <v>541</v>
      </c>
      <c r="BY72" s="1287"/>
      <c r="BZ72" s="1287"/>
      <c r="CA72" s="1287"/>
      <c r="CB72" s="1287"/>
      <c r="CC72" s="1287"/>
      <c r="CD72" s="1287"/>
      <c r="CE72" s="1287"/>
      <c r="CF72" s="1287" t="s">
        <v>542</v>
      </c>
      <c r="CG72" s="1287"/>
      <c r="CH72" s="1287"/>
      <c r="CI72" s="1287"/>
      <c r="CJ72" s="1287"/>
      <c r="CK72" s="1287"/>
      <c r="CL72" s="1287"/>
      <c r="CM72" s="1287"/>
      <c r="CN72" s="1287" t="s">
        <v>543</v>
      </c>
      <c r="CO72" s="1287"/>
      <c r="CP72" s="1287"/>
      <c r="CQ72" s="1287"/>
      <c r="CR72" s="1287"/>
      <c r="CS72" s="1287"/>
      <c r="CT72" s="1287"/>
      <c r="CU72" s="1287"/>
      <c r="CV72" s="1287" t="s">
        <v>544</v>
      </c>
      <c r="CW72" s="1287"/>
      <c r="CX72" s="1287"/>
      <c r="CY72" s="1287"/>
      <c r="CZ72" s="1287"/>
      <c r="DA72" s="1287"/>
      <c r="DB72" s="1287"/>
      <c r="DC72" s="1287"/>
    </row>
    <row r="73" spans="2:107" x14ac:dyDescent="0.15">
      <c r="B73" s="374"/>
      <c r="G73" s="1294"/>
      <c r="H73" s="1294"/>
      <c r="I73" s="1294"/>
      <c r="J73" s="1294"/>
      <c r="K73" s="1295"/>
      <c r="L73" s="1295"/>
      <c r="M73" s="1295"/>
      <c r="N73" s="1295"/>
      <c r="AM73" s="383"/>
      <c r="AN73" s="1291" t="s">
        <v>571</v>
      </c>
      <c r="AO73" s="1291"/>
      <c r="AP73" s="1291"/>
      <c r="AQ73" s="1291"/>
      <c r="AR73" s="1291"/>
      <c r="AS73" s="1291"/>
      <c r="AT73" s="1291"/>
      <c r="AU73" s="1291"/>
      <c r="AV73" s="1291"/>
      <c r="AW73" s="1291"/>
      <c r="AX73" s="1291"/>
      <c r="AY73" s="1291"/>
      <c r="AZ73" s="1291"/>
      <c r="BA73" s="1291"/>
      <c r="BB73" s="1291" t="s">
        <v>577</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4"/>
      <c r="H74" s="1294"/>
      <c r="I74" s="1294"/>
      <c r="J74" s="1294"/>
      <c r="K74" s="1295"/>
      <c r="L74" s="1295"/>
      <c r="M74" s="1295"/>
      <c r="N74" s="129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4"/>
      <c r="H75" s="1294"/>
      <c r="I75" s="1283"/>
      <c r="J75" s="1283"/>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578</v>
      </c>
      <c r="BC75" s="1291"/>
      <c r="BD75" s="1291"/>
      <c r="BE75" s="1291"/>
      <c r="BF75" s="1291"/>
      <c r="BG75" s="1291"/>
      <c r="BH75" s="1291"/>
      <c r="BI75" s="1291"/>
      <c r="BJ75" s="1291"/>
      <c r="BK75" s="1291"/>
      <c r="BL75" s="1291"/>
      <c r="BM75" s="1291"/>
      <c r="BN75" s="1291"/>
      <c r="BO75" s="1291"/>
      <c r="BP75" s="1289">
        <v>10</v>
      </c>
      <c r="BQ75" s="1289"/>
      <c r="BR75" s="1289"/>
      <c r="BS75" s="1289"/>
      <c r="BT75" s="1289"/>
      <c r="BU75" s="1289"/>
      <c r="BV75" s="1289"/>
      <c r="BW75" s="1289"/>
      <c r="BX75" s="1289">
        <v>8.6999999999999993</v>
      </c>
      <c r="BY75" s="1289"/>
      <c r="BZ75" s="1289"/>
      <c r="CA75" s="1289"/>
      <c r="CB75" s="1289"/>
      <c r="CC75" s="1289"/>
      <c r="CD75" s="1289"/>
      <c r="CE75" s="1289"/>
      <c r="CF75" s="1289">
        <v>8.1999999999999993</v>
      </c>
      <c r="CG75" s="1289"/>
      <c r="CH75" s="1289"/>
      <c r="CI75" s="1289"/>
      <c r="CJ75" s="1289"/>
      <c r="CK75" s="1289"/>
      <c r="CL75" s="1289"/>
      <c r="CM75" s="1289"/>
      <c r="CN75" s="1289">
        <v>7.3</v>
      </c>
      <c r="CO75" s="1289"/>
      <c r="CP75" s="1289"/>
      <c r="CQ75" s="1289"/>
      <c r="CR75" s="1289"/>
      <c r="CS75" s="1289"/>
      <c r="CT75" s="1289"/>
      <c r="CU75" s="1289"/>
      <c r="CV75" s="1289">
        <v>7.4</v>
      </c>
      <c r="CW75" s="1289"/>
      <c r="CX75" s="1289"/>
      <c r="CY75" s="1289"/>
      <c r="CZ75" s="1289"/>
      <c r="DA75" s="1289"/>
      <c r="DB75" s="1289"/>
      <c r="DC75" s="1289"/>
    </row>
    <row r="76" spans="2:107" x14ac:dyDescent="0.15">
      <c r="B76" s="374"/>
      <c r="G76" s="1294"/>
      <c r="H76" s="1294"/>
      <c r="I76" s="1283"/>
      <c r="J76" s="1283"/>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3"/>
      <c r="H77" s="1283"/>
      <c r="I77" s="1283"/>
      <c r="J77" s="1283"/>
      <c r="K77" s="1295"/>
      <c r="L77" s="1295"/>
      <c r="M77" s="1295"/>
      <c r="N77" s="1295"/>
      <c r="AN77" s="1287" t="s">
        <v>579</v>
      </c>
      <c r="AO77" s="1287"/>
      <c r="AP77" s="1287"/>
      <c r="AQ77" s="1287"/>
      <c r="AR77" s="1287"/>
      <c r="AS77" s="1287"/>
      <c r="AT77" s="1287"/>
      <c r="AU77" s="1287"/>
      <c r="AV77" s="1287"/>
      <c r="AW77" s="1287"/>
      <c r="AX77" s="1287"/>
      <c r="AY77" s="1287"/>
      <c r="AZ77" s="1287"/>
      <c r="BA77" s="1287"/>
      <c r="BB77" s="1291" t="s">
        <v>577</v>
      </c>
      <c r="BC77" s="1291"/>
      <c r="BD77" s="1291"/>
      <c r="BE77" s="1291"/>
      <c r="BF77" s="1291"/>
      <c r="BG77" s="1291"/>
      <c r="BH77" s="1291"/>
      <c r="BI77" s="1291"/>
      <c r="BJ77" s="1291"/>
      <c r="BK77" s="1291"/>
      <c r="BL77" s="1291"/>
      <c r="BM77" s="1291"/>
      <c r="BN77" s="1291"/>
      <c r="BO77" s="1291"/>
      <c r="BP77" s="1289">
        <v>18.899999999999999</v>
      </c>
      <c r="BQ77" s="1289"/>
      <c r="BR77" s="1289"/>
      <c r="BS77" s="1289"/>
      <c r="BT77" s="1289"/>
      <c r="BU77" s="1289"/>
      <c r="BV77" s="1289"/>
      <c r="BW77" s="1289"/>
      <c r="BX77" s="1289">
        <v>10.199999999999999</v>
      </c>
      <c r="BY77" s="1289"/>
      <c r="BZ77" s="1289"/>
      <c r="CA77" s="1289"/>
      <c r="CB77" s="1289"/>
      <c r="CC77" s="1289"/>
      <c r="CD77" s="1289"/>
      <c r="CE77" s="1289"/>
      <c r="CF77" s="1289">
        <v>13.1</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1" t="s">
        <v>578</v>
      </c>
      <c r="BC79" s="1291"/>
      <c r="BD79" s="1291"/>
      <c r="BE79" s="1291"/>
      <c r="BF79" s="1291"/>
      <c r="BG79" s="1291"/>
      <c r="BH79" s="1291"/>
      <c r="BI79" s="1291"/>
      <c r="BJ79" s="1291"/>
      <c r="BK79" s="1291"/>
      <c r="BL79" s="1291"/>
      <c r="BM79" s="1291"/>
      <c r="BN79" s="1291"/>
      <c r="BO79" s="1291"/>
      <c r="BP79" s="1289">
        <v>10.1</v>
      </c>
      <c r="BQ79" s="1289"/>
      <c r="BR79" s="1289"/>
      <c r="BS79" s="1289"/>
      <c r="BT79" s="1289"/>
      <c r="BU79" s="1289"/>
      <c r="BV79" s="1289"/>
      <c r="BW79" s="1289"/>
      <c r="BX79" s="1289">
        <v>9.1</v>
      </c>
      <c r="BY79" s="1289"/>
      <c r="BZ79" s="1289"/>
      <c r="CA79" s="1289"/>
      <c r="CB79" s="1289"/>
      <c r="CC79" s="1289"/>
      <c r="CD79" s="1289"/>
      <c r="CE79" s="1289"/>
      <c r="CF79" s="1289">
        <v>8.9</v>
      </c>
      <c r="CG79" s="1289"/>
      <c r="CH79" s="1289"/>
      <c r="CI79" s="1289"/>
      <c r="CJ79" s="1289"/>
      <c r="CK79" s="1289"/>
      <c r="CL79" s="1289"/>
      <c r="CM79" s="1289"/>
      <c r="CN79" s="1289">
        <v>7.9</v>
      </c>
      <c r="CO79" s="1289"/>
      <c r="CP79" s="1289"/>
      <c r="CQ79" s="1289"/>
      <c r="CR79" s="1289"/>
      <c r="CS79" s="1289"/>
      <c r="CT79" s="1289"/>
      <c r="CU79" s="1289"/>
      <c r="CV79" s="1289">
        <v>7.9</v>
      </c>
      <c r="CW79" s="1289"/>
      <c r="CX79" s="1289"/>
      <c r="CY79" s="1289"/>
      <c r="CZ79" s="1289"/>
      <c r="DA79" s="1289"/>
      <c r="DB79" s="1289"/>
      <c r="DC79" s="1289"/>
    </row>
    <row r="80" spans="2:107" x14ac:dyDescent="0.15">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Hlo1VvvoeuRGLfuAzhIWnc55yuvV9YE1WoX4302DIXq00a+aN74t1y6gAToE6c0uHsWFl5GTRQEO50sETAxZw==" saltValue="Msq2zdCiT1ZEVdC94KDA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bQGJPEzxB+3wx7JJ453DuGfLdXDjONt1sonTl6/eHkRbYsRXMoVLFU2sLP6eIgEVwwgBX7AjrmTVjDKzpN6eQ==" saltValue="Kmh7SjlX7qh7VERAaGHBD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dsYueLVxoa9aNnCyJ0yvvxW7upnAiEW+8r21n7b48pwBEddoFUUD2sMtQw9IdLHTiofUXNn7yI/1/ALp78v/Q==" saltValue="PS9OW3NvnWz2rwq6N+UfN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88174</v>
      </c>
      <c r="E3" s="141"/>
      <c r="F3" s="142">
        <v>82748</v>
      </c>
      <c r="G3" s="143"/>
      <c r="H3" s="144"/>
    </row>
    <row r="4" spans="1:8" x14ac:dyDescent="0.15">
      <c r="A4" s="145"/>
      <c r="B4" s="146"/>
      <c r="C4" s="147"/>
      <c r="D4" s="148">
        <v>69538</v>
      </c>
      <c r="E4" s="149"/>
      <c r="F4" s="150">
        <v>44732</v>
      </c>
      <c r="G4" s="151"/>
      <c r="H4" s="152"/>
    </row>
    <row r="5" spans="1:8" x14ac:dyDescent="0.15">
      <c r="A5" s="133" t="s">
        <v>532</v>
      </c>
      <c r="B5" s="138"/>
      <c r="C5" s="139"/>
      <c r="D5" s="140">
        <v>12882</v>
      </c>
      <c r="E5" s="141"/>
      <c r="F5" s="142">
        <v>91837</v>
      </c>
      <c r="G5" s="143"/>
      <c r="H5" s="144"/>
    </row>
    <row r="6" spans="1:8" x14ac:dyDescent="0.15">
      <c r="A6" s="145"/>
      <c r="B6" s="146"/>
      <c r="C6" s="147"/>
      <c r="D6" s="148">
        <v>7704</v>
      </c>
      <c r="E6" s="149"/>
      <c r="F6" s="150">
        <v>54439</v>
      </c>
      <c r="G6" s="151"/>
      <c r="H6" s="152"/>
    </row>
    <row r="7" spans="1:8" x14ac:dyDescent="0.15">
      <c r="A7" s="133" t="s">
        <v>533</v>
      </c>
      <c r="B7" s="138"/>
      <c r="C7" s="139"/>
      <c r="D7" s="140">
        <v>24702</v>
      </c>
      <c r="E7" s="141"/>
      <c r="F7" s="142">
        <v>75972</v>
      </c>
      <c r="G7" s="143"/>
      <c r="H7" s="144"/>
    </row>
    <row r="8" spans="1:8" x14ac:dyDescent="0.15">
      <c r="A8" s="145"/>
      <c r="B8" s="146"/>
      <c r="C8" s="147"/>
      <c r="D8" s="148">
        <v>18670</v>
      </c>
      <c r="E8" s="149"/>
      <c r="F8" s="150">
        <v>40712</v>
      </c>
      <c r="G8" s="151"/>
      <c r="H8" s="152"/>
    </row>
    <row r="9" spans="1:8" x14ac:dyDescent="0.15">
      <c r="A9" s="133" t="s">
        <v>534</v>
      </c>
      <c r="B9" s="138"/>
      <c r="C9" s="139"/>
      <c r="D9" s="140">
        <v>24226</v>
      </c>
      <c r="E9" s="141"/>
      <c r="F9" s="142">
        <v>79466</v>
      </c>
      <c r="G9" s="143"/>
      <c r="H9" s="144"/>
    </row>
    <row r="10" spans="1:8" x14ac:dyDescent="0.15">
      <c r="A10" s="145"/>
      <c r="B10" s="146"/>
      <c r="C10" s="147"/>
      <c r="D10" s="148">
        <v>20856</v>
      </c>
      <c r="E10" s="149"/>
      <c r="F10" s="150">
        <v>44645</v>
      </c>
      <c r="G10" s="151"/>
      <c r="H10" s="152"/>
    </row>
    <row r="11" spans="1:8" x14ac:dyDescent="0.15">
      <c r="A11" s="133" t="s">
        <v>535</v>
      </c>
      <c r="B11" s="138"/>
      <c r="C11" s="139"/>
      <c r="D11" s="140">
        <v>26854</v>
      </c>
      <c r="E11" s="141"/>
      <c r="F11" s="142">
        <v>90072</v>
      </c>
      <c r="G11" s="143"/>
      <c r="H11" s="144"/>
    </row>
    <row r="12" spans="1:8" x14ac:dyDescent="0.15">
      <c r="A12" s="145"/>
      <c r="B12" s="146"/>
      <c r="C12" s="153"/>
      <c r="D12" s="148">
        <v>16677</v>
      </c>
      <c r="E12" s="149"/>
      <c r="F12" s="150">
        <v>46083</v>
      </c>
      <c r="G12" s="151"/>
      <c r="H12" s="152"/>
    </row>
    <row r="13" spans="1:8" x14ac:dyDescent="0.15">
      <c r="A13" s="133"/>
      <c r="B13" s="138"/>
      <c r="C13" s="154"/>
      <c r="D13" s="155">
        <v>35368</v>
      </c>
      <c r="E13" s="156"/>
      <c r="F13" s="157">
        <v>84019</v>
      </c>
      <c r="G13" s="158"/>
      <c r="H13" s="144"/>
    </row>
    <row r="14" spans="1:8" x14ac:dyDescent="0.15">
      <c r="A14" s="145"/>
      <c r="B14" s="146"/>
      <c r="C14" s="147"/>
      <c r="D14" s="148">
        <v>26689</v>
      </c>
      <c r="E14" s="149"/>
      <c r="F14" s="150">
        <v>46122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1.1499999999999999</v>
      </c>
      <c r="C19" s="159">
        <f>ROUND(VALUE(SUBSTITUTE(実質収支比率等に係る経年分析!G$48,"▲","-")),2)</f>
        <v>3.26</v>
      </c>
      <c r="D19" s="159">
        <f>ROUND(VALUE(SUBSTITUTE(実質収支比率等に係る経年分析!H$48,"▲","-")),2)</f>
        <v>6.74</v>
      </c>
      <c r="E19" s="159">
        <f>ROUND(VALUE(SUBSTITUTE(実質収支比率等に係る経年分析!I$48,"▲","-")),2)</f>
        <v>3.03</v>
      </c>
      <c r="F19" s="159">
        <f>ROUND(VALUE(SUBSTITUTE(実質収支比率等に係る経年分析!J$48,"▲","-")),2)</f>
        <v>2.5499999999999998</v>
      </c>
    </row>
    <row r="20" spans="1:11" x14ac:dyDescent="0.15">
      <c r="A20" s="159" t="s">
        <v>49</v>
      </c>
      <c r="B20" s="159">
        <f>ROUND(VALUE(SUBSTITUTE(実質収支比率等に係る経年分析!F$47,"▲","-")),2)</f>
        <v>47.86</v>
      </c>
      <c r="C20" s="159">
        <f>ROUND(VALUE(SUBSTITUTE(実質収支比率等に係る経年分析!G$47,"▲","-")),2)</f>
        <v>48.01</v>
      </c>
      <c r="D20" s="159">
        <f>ROUND(VALUE(SUBSTITUTE(実質収支比率等に係る経年分析!H$47,"▲","-")),2)</f>
        <v>48.85</v>
      </c>
      <c r="E20" s="159">
        <f>ROUND(VALUE(SUBSTITUTE(実質収支比率等に係る経年分析!I$47,"▲","-")),2)</f>
        <v>51.27</v>
      </c>
      <c r="F20" s="159">
        <f>ROUND(VALUE(SUBSTITUTE(実質収支比率等に係る経年分析!J$47,"▲","-")),2)</f>
        <v>52.66</v>
      </c>
    </row>
    <row r="21" spans="1:11" x14ac:dyDescent="0.15">
      <c r="A21" s="159" t="s">
        <v>50</v>
      </c>
      <c r="B21" s="159">
        <f>IF(ISNUMBER(VALUE(SUBSTITUTE(実質収支比率等に係る経年分析!F$49,"▲","-"))),ROUND(VALUE(SUBSTITUTE(実質収支比率等に係る経年分析!F$49,"▲","-")),2),NA())</f>
        <v>4.22</v>
      </c>
      <c r="C21" s="159">
        <f>IF(ISNUMBER(VALUE(SUBSTITUTE(実質収支比率等に係る経年分析!G$49,"▲","-"))),ROUND(VALUE(SUBSTITUTE(実質収支比率等に係る経年分析!G$49,"▲","-")),2),NA())</f>
        <v>1.75</v>
      </c>
      <c r="D21" s="159">
        <f>IF(ISNUMBER(VALUE(SUBSTITUTE(実質収支比率等に係る経年分析!H$49,"▲","-"))),ROUND(VALUE(SUBSTITUTE(実質収支比率等に係る経年分析!H$49,"▲","-")),2),NA())</f>
        <v>5.74</v>
      </c>
      <c r="E21" s="159">
        <f>IF(ISNUMBER(VALUE(SUBSTITUTE(実質収支比率等に係る経年分析!I$49,"▲","-"))),ROUND(VALUE(SUBSTITUTE(実質収支比率等に係る経年分析!I$49,"▲","-")),2),NA())</f>
        <v>-2.1800000000000002</v>
      </c>
      <c r="F21" s="159">
        <f>IF(ISNUMBER(VALUE(SUBSTITUTE(実質収支比率等に係る経年分析!J$49,"▲","-"))),ROUND(VALUE(SUBSTITUTE(実質収支比率等に係る経年分析!J$49,"▲","-")),2),NA())</f>
        <v>1.0900000000000001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26.64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26.81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26.55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26.54</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0.18</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1.22</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1.1299999999999999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1.1399999999999999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2.54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407</v>
      </c>
      <c r="E42" s="161"/>
      <c r="F42" s="161"/>
      <c r="G42" s="161">
        <f>'実質公債費比率（分子）の構造'!L$52</f>
        <v>428</v>
      </c>
      <c r="H42" s="161"/>
      <c r="I42" s="161"/>
      <c r="J42" s="161">
        <f>'実質公債費比率（分子）の構造'!M$52</f>
        <v>408</v>
      </c>
      <c r="K42" s="161"/>
      <c r="L42" s="161"/>
      <c r="M42" s="161">
        <f>'実質公債費比率（分子）の構造'!N$52</f>
        <v>417</v>
      </c>
      <c r="N42" s="161"/>
      <c r="O42" s="161"/>
      <c r="P42" s="161">
        <f>'実質公債費比率（分子）の構造'!O$52</f>
        <v>413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66</v>
      </c>
      <c r="C45" s="161"/>
      <c r="D45" s="161"/>
      <c r="E45" s="161">
        <f>'実質公債費比率（分子）の構造'!L$49</f>
        <v>62</v>
      </c>
      <c r="F45" s="161"/>
      <c r="G45" s="161"/>
      <c r="H45" s="161">
        <f>'実質公債費比率（分子）の構造'!M$49</f>
        <v>23</v>
      </c>
      <c r="I45" s="161"/>
      <c r="J45" s="161"/>
      <c r="K45" s="161">
        <f>'実質公債費比率（分子）の構造'!N$49</f>
        <v>9</v>
      </c>
      <c r="L45" s="161"/>
      <c r="M45" s="161"/>
      <c r="N45" s="161">
        <f>'実質公債費比率（分子）の構造'!O$49</f>
        <v>2</v>
      </c>
      <c r="O45" s="161"/>
      <c r="P45" s="161"/>
    </row>
    <row r="46" spans="1:16" x14ac:dyDescent="0.15">
      <c r="A46" s="161" t="s">
        <v>61</v>
      </c>
      <c r="B46" s="161">
        <f>'実質公債費比率（分子）の構造'!K$48</f>
        <v>105</v>
      </c>
      <c r="C46" s="161"/>
      <c r="D46" s="161"/>
      <c r="E46" s="161">
        <f>'実質公債費比率（分子）の構造'!L$48</f>
        <v>112</v>
      </c>
      <c r="F46" s="161"/>
      <c r="G46" s="161"/>
      <c r="H46" s="161">
        <f>'実質公債費比率（分子）の構造'!M$48</f>
        <v>115</v>
      </c>
      <c r="I46" s="161"/>
      <c r="J46" s="161"/>
      <c r="K46" s="161">
        <f>'実質公債費比率（分子）の構造'!N$48</f>
        <v>121</v>
      </c>
      <c r="L46" s="161"/>
      <c r="M46" s="161"/>
      <c r="N46" s="161">
        <f>'実質公債費比率（分子）の構造'!O$48</f>
        <v>127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481</v>
      </c>
      <c r="C49" s="161"/>
      <c r="D49" s="161"/>
      <c r="E49" s="161">
        <f>'実質公債費比率（分子）の構造'!L$45</f>
        <v>464</v>
      </c>
      <c r="F49" s="161"/>
      <c r="G49" s="161"/>
      <c r="H49" s="161">
        <f>'実質公債費比率（分子）の構造'!M$45</f>
        <v>492</v>
      </c>
      <c r="I49" s="161"/>
      <c r="J49" s="161"/>
      <c r="K49" s="161">
        <f>'実質公債費比率（分子）の構造'!N$45</f>
        <v>463</v>
      </c>
      <c r="L49" s="161"/>
      <c r="M49" s="161"/>
      <c r="N49" s="161">
        <f>'実質公債費比率（分子）の構造'!O$45</f>
        <v>504</v>
      </c>
      <c r="O49" s="161"/>
      <c r="P49" s="161"/>
    </row>
    <row r="50" spans="1:16" x14ac:dyDescent="0.15">
      <c r="A50" s="161" t="s">
        <v>65</v>
      </c>
      <c r="B50" s="161" t="e">
        <f>NA()</f>
        <v>#N/A</v>
      </c>
      <c r="C50" s="161">
        <f>IF(ISNUMBER('実質公債費比率（分子）の構造'!K$53),'実質公債費比率（分子）の構造'!K$53,NA())</f>
        <v>245</v>
      </c>
      <c r="D50" s="161" t="e">
        <f>NA()</f>
        <v>#N/A</v>
      </c>
      <c r="E50" s="161" t="e">
        <f>NA()</f>
        <v>#N/A</v>
      </c>
      <c r="F50" s="161">
        <f>IF(ISNUMBER('実質公債費比率（分子）の構造'!L$53),'実質公債費比率（分子）の構造'!L$53,NA())</f>
        <v>210</v>
      </c>
      <c r="G50" s="161" t="e">
        <f>NA()</f>
        <v>#N/A</v>
      </c>
      <c r="H50" s="161" t="e">
        <f>NA()</f>
        <v>#N/A</v>
      </c>
      <c r="I50" s="161">
        <f>IF(ISNUMBER('実質公債費比率（分子）の構造'!M$53),'実質公債費比率（分子）の構造'!M$53,NA())</f>
        <v>222</v>
      </c>
      <c r="J50" s="161" t="e">
        <f>NA()</f>
        <v>#N/A</v>
      </c>
      <c r="K50" s="161" t="e">
        <f>NA()</f>
        <v>#N/A</v>
      </c>
      <c r="L50" s="161">
        <f>IF(ISNUMBER('実質公債費比率（分子）の構造'!N$53),'実質公債費比率（分子）の構造'!N$53,NA())</f>
        <v>176</v>
      </c>
      <c r="M50" s="161" t="e">
        <f>NA()</f>
        <v>#N/A</v>
      </c>
      <c r="N50" s="161" t="e">
        <f>NA()</f>
        <v>#N/A</v>
      </c>
      <c r="O50" s="161">
        <f>IF(ISNUMBER('実質公債費比率（分子）の構造'!O$53),'実質公債費比率（分子）の構造'!O$53,NA())</f>
        <v>220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4993</v>
      </c>
      <c r="E56" s="160"/>
      <c r="F56" s="160"/>
      <c r="G56" s="160">
        <f>'将来負担比率（分子）の構造'!J$52</f>
        <v>4922</v>
      </c>
      <c r="H56" s="160"/>
      <c r="I56" s="160"/>
      <c r="J56" s="160">
        <f>'将来負担比率（分子）の構造'!K$52</f>
        <v>4958</v>
      </c>
      <c r="K56" s="160"/>
      <c r="L56" s="160"/>
      <c r="M56" s="160">
        <f>'将来負担比率（分子）の構造'!L$52</f>
        <v>4889</v>
      </c>
      <c r="N56" s="160"/>
      <c r="O56" s="160"/>
      <c r="P56" s="160">
        <f>'将来負担比率（分子）の構造'!M$52</f>
        <v>4773</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2873</v>
      </c>
      <c r="E58" s="160"/>
      <c r="F58" s="160"/>
      <c r="G58" s="160">
        <f>'将来負担比率（分子）の構造'!J$50</f>
        <v>3007</v>
      </c>
      <c r="H58" s="160"/>
      <c r="I58" s="160"/>
      <c r="J58" s="160">
        <f>'将来負担比率（分子）の構造'!K$50</f>
        <v>3207</v>
      </c>
      <c r="K58" s="160"/>
      <c r="L58" s="160"/>
      <c r="M58" s="160">
        <f>'将来負担比率（分子）の構造'!L$50</f>
        <v>3323</v>
      </c>
      <c r="N58" s="160"/>
      <c r="O58" s="160"/>
      <c r="P58" s="160">
        <f>'将来負担比率（分子）の構造'!M$50</f>
        <v>3423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1005</v>
      </c>
      <c r="C62" s="160"/>
      <c r="D62" s="160"/>
      <c r="E62" s="160">
        <f>'将来負担比率（分子）の構造'!J$45</f>
        <v>977</v>
      </c>
      <c r="F62" s="160"/>
      <c r="G62" s="160"/>
      <c r="H62" s="160">
        <f>'将来負担比率（分子）の構造'!K$45</f>
        <v>991</v>
      </c>
      <c r="I62" s="160"/>
      <c r="J62" s="160"/>
      <c r="K62" s="160">
        <f>'将来負担比率（分子）の構造'!L$45</f>
        <v>1000</v>
      </c>
      <c r="L62" s="160"/>
      <c r="M62" s="160"/>
      <c r="N62" s="160">
        <f>'将来負担比率（分子）の構造'!M$45</f>
        <v>994</v>
      </c>
      <c r="O62" s="160"/>
      <c r="P62" s="160"/>
    </row>
    <row r="63" spans="1:16" x14ac:dyDescent="0.15">
      <c r="A63" s="160" t="s">
        <v>28</v>
      </c>
      <c r="B63" s="160">
        <f>'将来負担比率（分子）の構造'!I$44</f>
        <v>96</v>
      </c>
      <c r="C63" s="160"/>
      <c r="D63" s="160"/>
      <c r="E63" s="160">
        <f>'将来負担比率（分子）の構造'!J$44</f>
        <v>36</v>
      </c>
      <c r="F63" s="160"/>
      <c r="G63" s="160"/>
      <c r="H63" s="160">
        <f>'将来負担比率（分子）の構造'!K$44</f>
        <v>14</v>
      </c>
      <c r="I63" s="160"/>
      <c r="J63" s="160"/>
      <c r="K63" s="160">
        <f>'将来負担比率（分子）の構造'!L$44</f>
        <v>4</v>
      </c>
      <c r="L63" s="160"/>
      <c r="M63" s="160"/>
      <c r="N63" s="160">
        <f>'将来負担比率（分子）の構造'!M$44</f>
        <v>3</v>
      </c>
      <c r="O63" s="160"/>
      <c r="P63" s="160"/>
    </row>
    <row r="64" spans="1:16" x14ac:dyDescent="0.15">
      <c r="A64" s="160" t="s">
        <v>27</v>
      </c>
      <c r="B64" s="160">
        <f>'将来負担比率（分子）の構造'!I$43</f>
        <v>1277</v>
      </c>
      <c r="C64" s="160"/>
      <c r="D64" s="160"/>
      <c r="E64" s="160">
        <f>'将来負担比率（分子）の構造'!J$43</f>
        <v>1248</v>
      </c>
      <c r="F64" s="160"/>
      <c r="G64" s="160"/>
      <c r="H64" s="160">
        <f>'将来負担比率（分子）の構造'!K$43</f>
        <v>1210</v>
      </c>
      <c r="I64" s="160"/>
      <c r="J64" s="160"/>
      <c r="K64" s="160">
        <f>'将来負担比率（分子）の構造'!L$43</f>
        <v>1194</v>
      </c>
      <c r="L64" s="160"/>
      <c r="M64" s="160"/>
      <c r="N64" s="160">
        <f>'将来負担比率（分子）の構造'!M$43</f>
        <v>1166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4829</v>
      </c>
      <c r="C66" s="160"/>
      <c r="D66" s="160"/>
      <c r="E66" s="160">
        <f>'将来負担比率（分子）の構造'!J$41</f>
        <v>4717</v>
      </c>
      <c r="F66" s="160"/>
      <c r="G66" s="160"/>
      <c r="H66" s="160">
        <f>'将来負担比率（分子）の構造'!K$41</f>
        <v>4728</v>
      </c>
      <c r="I66" s="160"/>
      <c r="J66" s="160"/>
      <c r="K66" s="160">
        <f>'将来負担比率（分子）の構造'!L$41</f>
        <v>4619</v>
      </c>
      <c r="L66" s="160"/>
      <c r="M66" s="160"/>
      <c r="N66" s="160">
        <f>'将来負担比率（分子）の構造'!M$41</f>
        <v>4538</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1573</v>
      </c>
      <c r="C72" s="164">
        <f>基金残高に係る経年分析!G55</f>
        <v>1625</v>
      </c>
      <c r="D72" s="164">
        <f>基金残高に係る経年分析!H55</f>
        <v>1675</v>
      </c>
    </row>
    <row r="73" spans="1:16" x14ac:dyDescent="0.15">
      <c r="A73" s="163" t="s">
        <v>72</v>
      </c>
      <c r="B73" s="164">
        <f>基金残高に係る経年分析!F56</f>
        <v>8</v>
      </c>
      <c r="C73" s="164">
        <f>基金残高に係る経年分析!G56</f>
        <v>8</v>
      </c>
      <c r="D73" s="164">
        <f>基金残高に係る経年分析!H56</f>
        <v>8</v>
      </c>
    </row>
    <row r="74" spans="1:16" x14ac:dyDescent="0.15">
      <c r="A74" s="163" t="s">
        <v>73</v>
      </c>
      <c r="B74" s="164">
        <f>基金残高に係る経年分析!F57</f>
        <v>1470</v>
      </c>
      <c r="C74" s="164">
        <f>基金残高に係る経年分析!G57</f>
        <v>1509</v>
      </c>
      <c r="D74" s="164">
        <f>基金残高に係る経年分析!H57</f>
        <v>1515</v>
      </c>
    </row>
  </sheetData>
  <sheetProtection algorithmName="SHA-512" hashValue="VVmbM2L6wBLp5SudhmLkfYzu77jUY2r5VzdEnDlrDntrm6LtivscV292Z0GcumVdhik5kGyc4ffK0uik9/4+aQ==" saltValue="1zSnUqo9RSsJBic4ZVW6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1444890</v>
      </c>
      <c r="S5" s="707"/>
      <c r="T5" s="707"/>
      <c r="U5" s="707"/>
      <c r="V5" s="707"/>
      <c r="W5" s="707"/>
      <c r="X5" s="707"/>
      <c r="Y5" s="753"/>
      <c r="Z5" s="771">
        <v>29</v>
      </c>
      <c r="AA5" s="771"/>
      <c r="AB5" s="771"/>
      <c r="AC5" s="771"/>
      <c r="AD5" s="772">
        <v>1444890</v>
      </c>
      <c r="AE5" s="772"/>
      <c r="AF5" s="772"/>
      <c r="AG5" s="772"/>
      <c r="AH5" s="772"/>
      <c r="AI5" s="772"/>
      <c r="AJ5" s="772"/>
      <c r="AK5" s="772"/>
      <c r="AL5" s="754">
        <v>47.3</v>
      </c>
      <c r="AM5" s="723"/>
      <c r="AN5" s="723"/>
      <c r="AO5" s="755"/>
      <c r="AP5" s="740" t="s">
        <v>220</v>
      </c>
      <c r="AQ5" s="741"/>
      <c r="AR5" s="741"/>
      <c r="AS5" s="741"/>
      <c r="AT5" s="741"/>
      <c r="AU5" s="741"/>
      <c r="AV5" s="741"/>
      <c r="AW5" s="741"/>
      <c r="AX5" s="741"/>
      <c r="AY5" s="741"/>
      <c r="AZ5" s="741"/>
      <c r="BA5" s="741"/>
      <c r="BB5" s="741"/>
      <c r="BC5" s="741"/>
      <c r="BD5" s="741"/>
      <c r="BE5" s="741"/>
      <c r="BF5" s="742"/>
      <c r="BG5" s="641">
        <v>1444663</v>
      </c>
      <c r="BH5" s="644"/>
      <c r="BI5" s="644"/>
      <c r="BJ5" s="644"/>
      <c r="BK5" s="644"/>
      <c r="BL5" s="644"/>
      <c r="BM5" s="644"/>
      <c r="BN5" s="645"/>
      <c r="BO5" s="703">
        <v>100</v>
      </c>
      <c r="BP5" s="703"/>
      <c r="BQ5" s="703"/>
      <c r="BR5" s="703"/>
      <c r="BS5" s="704" t="s">
        <v>123</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35195</v>
      </c>
      <c r="S6" s="644"/>
      <c r="T6" s="644"/>
      <c r="U6" s="644"/>
      <c r="V6" s="644"/>
      <c r="W6" s="644"/>
      <c r="X6" s="644"/>
      <c r="Y6" s="645"/>
      <c r="Z6" s="703">
        <v>0.7</v>
      </c>
      <c r="AA6" s="703"/>
      <c r="AB6" s="703"/>
      <c r="AC6" s="703"/>
      <c r="AD6" s="704">
        <v>35195</v>
      </c>
      <c r="AE6" s="704"/>
      <c r="AF6" s="704"/>
      <c r="AG6" s="704"/>
      <c r="AH6" s="704"/>
      <c r="AI6" s="704"/>
      <c r="AJ6" s="704"/>
      <c r="AK6" s="704"/>
      <c r="AL6" s="646">
        <v>1.2</v>
      </c>
      <c r="AM6" s="647"/>
      <c r="AN6" s="647"/>
      <c r="AO6" s="705"/>
      <c r="AP6" s="638" t="s">
        <v>225</v>
      </c>
      <c r="AQ6" s="639"/>
      <c r="AR6" s="639"/>
      <c r="AS6" s="639"/>
      <c r="AT6" s="639"/>
      <c r="AU6" s="639"/>
      <c r="AV6" s="639"/>
      <c r="AW6" s="639"/>
      <c r="AX6" s="639"/>
      <c r="AY6" s="639"/>
      <c r="AZ6" s="639"/>
      <c r="BA6" s="639"/>
      <c r="BB6" s="639"/>
      <c r="BC6" s="639"/>
      <c r="BD6" s="639"/>
      <c r="BE6" s="639"/>
      <c r="BF6" s="640"/>
      <c r="BG6" s="641">
        <v>1444663</v>
      </c>
      <c r="BH6" s="644"/>
      <c r="BI6" s="644"/>
      <c r="BJ6" s="644"/>
      <c r="BK6" s="644"/>
      <c r="BL6" s="644"/>
      <c r="BM6" s="644"/>
      <c r="BN6" s="645"/>
      <c r="BO6" s="703">
        <v>100</v>
      </c>
      <c r="BP6" s="703"/>
      <c r="BQ6" s="703"/>
      <c r="BR6" s="703"/>
      <c r="BS6" s="704" t="s">
        <v>132</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97914</v>
      </c>
      <c r="CS6" s="644"/>
      <c r="CT6" s="644"/>
      <c r="CU6" s="644"/>
      <c r="CV6" s="644"/>
      <c r="CW6" s="644"/>
      <c r="CX6" s="644"/>
      <c r="CY6" s="645"/>
      <c r="CZ6" s="754">
        <v>2</v>
      </c>
      <c r="DA6" s="723"/>
      <c r="DB6" s="723"/>
      <c r="DC6" s="757"/>
      <c r="DD6" s="649" t="s">
        <v>123</v>
      </c>
      <c r="DE6" s="644"/>
      <c r="DF6" s="644"/>
      <c r="DG6" s="644"/>
      <c r="DH6" s="644"/>
      <c r="DI6" s="644"/>
      <c r="DJ6" s="644"/>
      <c r="DK6" s="644"/>
      <c r="DL6" s="644"/>
      <c r="DM6" s="644"/>
      <c r="DN6" s="644"/>
      <c r="DO6" s="644"/>
      <c r="DP6" s="645"/>
      <c r="DQ6" s="649">
        <v>97914</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4358</v>
      </c>
      <c r="S7" s="644"/>
      <c r="T7" s="644"/>
      <c r="U7" s="644"/>
      <c r="V7" s="644"/>
      <c r="W7" s="644"/>
      <c r="X7" s="644"/>
      <c r="Y7" s="645"/>
      <c r="Z7" s="703">
        <v>0.1</v>
      </c>
      <c r="AA7" s="703"/>
      <c r="AB7" s="703"/>
      <c r="AC7" s="703"/>
      <c r="AD7" s="704">
        <v>4358</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683320</v>
      </c>
      <c r="BH7" s="644"/>
      <c r="BI7" s="644"/>
      <c r="BJ7" s="644"/>
      <c r="BK7" s="644"/>
      <c r="BL7" s="644"/>
      <c r="BM7" s="644"/>
      <c r="BN7" s="645"/>
      <c r="BO7" s="703">
        <v>47.3</v>
      </c>
      <c r="BP7" s="703"/>
      <c r="BQ7" s="703"/>
      <c r="BR7" s="703"/>
      <c r="BS7" s="704" t="s">
        <v>123</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674208</v>
      </c>
      <c r="CS7" s="644"/>
      <c r="CT7" s="644"/>
      <c r="CU7" s="644"/>
      <c r="CV7" s="644"/>
      <c r="CW7" s="644"/>
      <c r="CX7" s="644"/>
      <c r="CY7" s="645"/>
      <c r="CZ7" s="703">
        <v>13.7</v>
      </c>
      <c r="DA7" s="703"/>
      <c r="DB7" s="703"/>
      <c r="DC7" s="703"/>
      <c r="DD7" s="649">
        <v>15790</v>
      </c>
      <c r="DE7" s="644"/>
      <c r="DF7" s="644"/>
      <c r="DG7" s="644"/>
      <c r="DH7" s="644"/>
      <c r="DI7" s="644"/>
      <c r="DJ7" s="644"/>
      <c r="DK7" s="644"/>
      <c r="DL7" s="644"/>
      <c r="DM7" s="644"/>
      <c r="DN7" s="644"/>
      <c r="DO7" s="644"/>
      <c r="DP7" s="645"/>
      <c r="DQ7" s="649">
        <v>601574</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12331</v>
      </c>
      <c r="S8" s="644"/>
      <c r="T8" s="644"/>
      <c r="U8" s="644"/>
      <c r="V8" s="644"/>
      <c r="W8" s="644"/>
      <c r="X8" s="644"/>
      <c r="Y8" s="645"/>
      <c r="Z8" s="703">
        <v>0.2</v>
      </c>
      <c r="AA8" s="703"/>
      <c r="AB8" s="703"/>
      <c r="AC8" s="703"/>
      <c r="AD8" s="704">
        <v>12331</v>
      </c>
      <c r="AE8" s="704"/>
      <c r="AF8" s="704"/>
      <c r="AG8" s="704"/>
      <c r="AH8" s="704"/>
      <c r="AI8" s="704"/>
      <c r="AJ8" s="704"/>
      <c r="AK8" s="704"/>
      <c r="AL8" s="646">
        <v>0.4</v>
      </c>
      <c r="AM8" s="647"/>
      <c r="AN8" s="647"/>
      <c r="AO8" s="705"/>
      <c r="AP8" s="638" t="s">
        <v>231</v>
      </c>
      <c r="AQ8" s="639"/>
      <c r="AR8" s="639"/>
      <c r="AS8" s="639"/>
      <c r="AT8" s="639"/>
      <c r="AU8" s="639"/>
      <c r="AV8" s="639"/>
      <c r="AW8" s="639"/>
      <c r="AX8" s="639"/>
      <c r="AY8" s="639"/>
      <c r="AZ8" s="639"/>
      <c r="BA8" s="639"/>
      <c r="BB8" s="639"/>
      <c r="BC8" s="639"/>
      <c r="BD8" s="639"/>
      <c r="BE8" s="639"/>
      <c r="BF8" s="640"/>
      <c r="BG8" s="641">
        <v>22555</v>
      </c>
      <c r="BH8" s="644"/>
      <c r="BI8" s="644"/>
      <c r="BJ8" s="644"/>
      <c r="BK8" s="644"/>
      <c r="BL8" s="644"/>
      <c r="BM8" s="644"/>
      <c r="BN8" s="645"/>
      <c r="BO8" s="703">
        <v>1.6</v>
      </c>
      <c r="BP8" s="703"/>
      <c r="BQ8" s="703"/>
      <c r="BR8" s="703"/>
      <c r="BS8" s="649" t="s">
        <v>232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1739414</v>
      </c>
      <c r="CS8" s="644"/>
      <c r="CT8" s="644"/>
      <c r="CU8" s="644"/>
      <c r="CV8" s="644"/>
      <c r="CW8" s="644"/>
      <c r="CX8" s="644"/>
      <c r="CY8" s="645"/>
      <c r="CZ8" s="703">
        <v>35.5</v>
      </c>
      <c r="DA8" s="703"/>
      <c r="DB8" s="703"/>
      <c r="DC8" s="703"/>
      <c r="DD8" s="649">
        <v>2089</v>
      </c>
      <c r="DE8" s="644"/>
      <c r="DF8" s="644"/>
      <c r="DG8" s="644"/>
      <c r="DH8" s="644"/>
      <c r="DI8" s="644"/>
      <c r="DJ8" s="644"/>
      <c r="DK8" s="644"/>
      <c r="DL8" s="644"/>
      <c r="DM8" s="644"/>
      <c r="DN8" s="644"/>
      <c r="DO8" s="644"/>
      <c r="DP8" s="645"/>
      <c r="DQ8" s="649">
        <v>902743</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12437</v>
      </c>
      <c r="S9" s="644"/>
      <c r="T9" s="644"/>
      <c r="U9" s="644"/>
      <c r="V9" s="644"/>
      <c r="W9" s="644"/>
      <c r="X9" s="644"/>
      <c r="Y9" s="645"/>
      <c r="Z9" s="703">
        <v>0.2</v>
      </c>
      <c r="AA9" s="703"/>
      <c r="AB9" s="703"/>
      <c r="AC9" s="703"/>
      <c r="AD9" s="704">
        <v>12437</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632285</v>
      </c>
      <c r="BH9" s="644"/>
      <c r="BI9" s="644"/>
      <c r="BJ9" s="644"/>
      <c r="BK9" s="644"/>
      <c r="BL9" s="644"/>
      <c r="BM9" s="644"/>
      <c r="BN9" s="645"/>
      <c r="BO9" s="703">
        <v>43.8</v>
      </c>
      <c r="BP9" s="703"/>
      <c r="BQ9" s="703"/>
      <c r="BR9" s="703"/>
      <c r="BS9" s="649" t="s">
        <v>123</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353471</v>
      </c>
      <c r="CS9" s="644"/>
      <c r="CT9" s="644"/>
      <c r="CU9" s="644"/>
      <c r="CV9" s="644"/>
      <c r="CW9" s="644"/>
      <c r="CX9" s="644"/>
      <c r="CY9" s="645"/>
      <c r="CZ9" s="703">
        <v>7.2</v>
      </c>
      <c r="DA9" s="703"/>
      <c r="DB9" s="703"/>
      <c r="DC9" s="703"/>
      <c r="DD9" s="649">
        <v>569</v>
      </c>
      <c r="DE9" s="644"/>
      <c r="DF9" s="644"/>
      <c r="DG9" s="644"/>
      <c r="DH9" s="644"/>
      <c r="DI9" s="644"/>
      <c r="DJ9" s="644"/>
      <c r="DK9" s="644"/>
      <c r="DL9" s="644"/>
      <c r="DM9" s="644"/>
      <c r="DN9" s="644"/>
      <c r="DO9" s="644"/>
      <c r="DP9" s="645"/>
      <c r="DQ9" s="649">
        <v>328639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232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15907</v>
      </c>
      <c r="BH10" s="644"/>
      <c r="BI10" s="644"/>
      <c r="BJ10" s="644"/>
      <c r="BK10" s="644"/>
      <c r="BL10" s="644"/>
      <c r="BM10" s="644"/>
      <c r="BN10" s="645"/>
      <c r="BO10" s="703">
        <v>1.1000000000000001</v>
      </c>
      <c r="BP10" s="703"/>
      <c r="BQ10" s="703"/>
      <c r="BR10" s="703"/>
      <c r="BS10" s="649" t="s">
        <v>123</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t="s">
        <v>132</v>
      </c>
      <c r="CS10" s="644"/>
      <c r="CT10" s="644"/>
      <c r="CU10" s="644"/>
      <c r="CV10" s="644"/>
      <c r="CW10" s="644"/>
      <c r="CX10" s="644"/>
      <c r="CY10" s="645"/>
      <c r="CZ10" s="703" t="s">
        <v>232</v>
      </c>
      <c r="DA10" s="703"/>
      <c r="DB10" s="703"/>
      <c r="DC10" s="703"/>
      <c r="DD10" s="649" t="s">
        <v>132</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232</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12573</v>
      </c>
      <c r="BH11" s="644"/>
      <c r="BI11" s="644"/>
      <c r="BJ11" s="644"/>
      <c r="BK11" s="644"/>
      <c r="BL11" s="644"/>
      <c r="BM11" s="644"/>
      <c r="BN11" s="645"/>
      <c r="BO11" s="703">
        <v>0.9</v>
      </c>
      <c r="BP11" s="703"/>
      <c r="BQ11" s="703"/>
      <c r="BR11" s="703"/>
      <c r="BS11" s="649" t="s">
        <v>132</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74229</v>
      </c>
      <c r="CS11" s="644"/>
      <c r="CT11" s="644"/>
      <c r="CU11" s="644"/>
      <c r="CV11" s="644"/>
      <c r="CW11" s="644"/>
      <c r="CX11" s="644"/>
      <c r="CY11" s="645"/>
      <c r="CZ11" s="703">
        <v>1.5</v>
      </c>
      <c r="DA11" s="703"/>
      <c r="DB11" s="703"/>
      <c r="DC11" s="703"/>
      <c r="DD11" s="649">
        <v>31224</v>
      </c>
      <c r="DE11" s="644"/>
      <c r="DF11" s="644"/>
      <c r="DG11" s="644"/>
      <c r="DH11" s="644"/>
      <c r="DI11" s="644"/>
      <c r="DJ11" s="644"/>
      <c r="DK11" s="644"/>
      <c r="DL11" s="644"/>
      <c r="DM11" s="644"/>
      <c r="DN11" s="644"/>
      <c r="DO11" s="644"/>
      <c r="DP11" s="645"/>
      <c r="DQ11" s="649">
        <v>41454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218188</v>
      </c>
      <c r="S12" s="644"/>
      <c r="T12" s="644"/>
      <c r="U12" s="644"/>
      <c r="V12" s="644"/>
      <c r="W12" s="644"/>
      <c r="X12" s="644"/>
      <c r="Y12" s="645"/>
      <c r="Z12" s="703">
        <v>4.4000000000000004</v>
      </c>
      <c r="AA12" s="703"/>
      <c r="AB12" s="703"/>
      <c r="AC12" s="703"/>
      <c r="AD12" s="704">
        <v>218188</v>
      </c>
      <c r="AE12" s="704"/>
      <c r="AF12" s="704"/>
      <c r="AG12" s="704"/>
      <c r="AH12" s="704"/>
      <c r="AI12" s="704"/>
      <c r="AJ12" s="704"/>
      <c r="AK12" s="704"/>
      <c r="AL12" s="646">
        <v>7.1</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519539</v>
      </c>
      <c r="BH12" s="644"/>
      <c r="BI12" s="644"/>
      <c r="BJ12" s="644"/>
      <c r="BK12" s="644"/>
      <c r="BL12" s="644"/>
      <c r="BM12" s="644"/>
      <c r="BN12" s="645"/>
      <c r="BO12" s="703">
        <v>36</v>
      </c>
      <c r="BP12" s="703"/>
      <c r="BQ12" s="703"/>
      <c r="BR12" s="703"/>
      <c r="BS12" s="649" t="s">
        <v>123</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58880</v>
      </c>
      <c r="CS12" s="644"/>
      <c r="CT12" s="644"/>
      <c r="CU12" s="644"/>
      <c r="CV12" s="644"/>
      <c r="CW12" s="644"/>
      <c r="CX12" s="644"/>
      <c r="CY12" s="645"/>
      <c r="CZ12" s="703">
        <v>1.2</v>
      </c>
      <c r="DA12" s="703"/>
      <c r="DB12" s="703"/>
      <c r="DC12" s="703"/>
      <c r="DD12" s="649">
        <v>8367</v>
      </c>
      <c r="DE12" s="644"/>
      <c r="DF12" s="644"/>
      <c r="DG12" s="644"/>
      <c r="DH12" s="644"/>
      <c r="DI12" s="644"/>
      <c r="DJ12" s="644"/>
      <c r="DK12" s="644"/>
      <c r="DL12" s="644"/>
      <c r="DM12" s="644"/>
      <c r="DN12" s="644"/>
      <c r="DO12" s="644"/>
      <c r="DP12" s="645"/>
      <c r="DQ12" s="649">
        <v>46175</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24650</v>
      </c>
      <c r="S13" s="644"/>
      <c r="T13" s="644"/>
      <c r="U13" s="644"/>
      <c r="V13" s="644"/>
      <c r="W13" s="644"/>
      <c r="X13" s="644"/>
      <c r="Y13" s="645"/>
      <c r="Z13" s="703">
        <v>0.5</v>
      </c>
      <c r="AA13" s="703"/>
      <c r="AB13" s="703"/>
      <c r="AC13" s="703"/>
      <c r="AD13" s="704">
        <v>24650</v>
      </c>
      <c r="AE13" s="704"/>
      <c r="AF13" s="704"/>
      <c r="AG13" s="704"/>
      <c r="AH13" s="704"/>
      <c r="AI13" s="704"/>
      <c r="AJ13" s="704"/>
      <c r="AK13" s="704"/>
      <c r="AL13" s="646">
        <v>0.8</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519539</v>
      </c>
      <c r="BH13" s="644"/>
      <c r="BI13" s="644"/>
      <c r="BJ13" s="644"/>
      <c r="BK13" s="644"/>
      <c r="BL13" s="644"/>
      <c r="BM13" s="644"/>
      <c r="BN13" s="645"/>
      <c r="BO13" s="703">
        <v>36</v>
      </c>
      <c r="BP13" s="703"/>
      <c r="BQ13" s="703"/>
      <c r="BR13" s="703"/>
      <c r="BS13" s="649" t="s">
        <v>123</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418795</v>
      </c>
      <c r="CS13" s="644"/>
      <c r="CT13" s="644"/>
      <c r="CU13" s="644"/>
      <c r="CV13" s="644"/>
      <c r="CW13" s="644"/>
      <c r="CX13" s="644"/>
      <c r="CY13" s="645"/>
      <c r="CZ13" s="703">
        <v>8.5</v>
      </c>
      <c r="DA13" s="703"/>
      <c r="DB13" s="703"/>
      <c r="DC13" s="703"/>
      <c r="DD13" s="649">
        <v>143737</v>
      </c>
      <c r="DE13" s="644"/>
      <c r="DF13" s="644"/>
      <c r="DG13" s="644"/>
      <c r="DH13" s="644"/>
      <c r="DI13" s="644"/>
      <c r="DJ13" s="644"/>
      <c r="DK13" s="644"/>
      <c r="DL13" s="644"/>
      <c r="DM13" s="644"/>
      <c r="DN13" s="644"/>
      <c r="DO13" s="644"/>
      <c r="DP13" s="645"/>
      <c r="DQ13" s="649">
        <v>297198</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232</v>
      </c>
      <c r="S14" s="644"/>
      <c r="T14" s="644"/>
      <c r="U14" s="644"/>
      <c r="V14" s="644"/>
      <c r="W14" s="644"/>
      <c r="X14" s="644"/>
      <c r="Y14" s="645"/>
      <c r="Z14" s="703" t="s">
        <v>232</v>
      </c>
      <c r="AA14" s="703"/>
      <c r="AB14" s="703"/>
      <c r="AC14" s="703"/>
      <c r="AD14" s="704" t="s">
        <v>232</v>
      </c>
      <c r="AE14" s="704"/>
      <c r="AF14" s="704"/>
      <c r="AG14" s="704"/>
      <c r="AH14" s="704"/>
      <c r="AI14" s="704"/>
      <c r="AJ14" s="704"/>
      <c r="AK14" s="704"/>
      <c r="AL14" s="646" t="s">
        <v>232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34281</v>
      </c>
      <c r="BH14" s="644"/>
      <c r="BI14" s="644"/>
      <c r="BJ14" s="644"/>
      <c r="BK14" s="644"/>
      <c r="BL14" s="644"/>
      <c r="BM14" s="644"/>
      <c r="BN14" s="645"/>
      <c r="BO14" s="703">
        <v>2.4</v>
      </c>
      <c r="BP14" s="703"/>
      <c r="BQ14" s="703"/>
      <c r="BR14" s="703"/>
      <c r="BS14" s="649" t="s">
        <v>232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230333</v>
      </c>
      <c r="CS14" s="644"/>
      <c r="CT14" s="644"/>
      <c r="CU14" s="644"/>
      <c r="CV14" s="644"/>
      <c r="CW14" s="644"/>
      <c r="CX14" s="644"/>
      <c r="CY14" s="645"/>
      <c r="CZ14" s="703">
        <v>4.7</v>
      </c>
      <c r="DA14" s="703"/>
      <c r="DB14" s="703"/>
      <c r="DC14" s="703"/>
      <c r="DD14" s="649" t="s">
        <v>123</v>
      </c>
      <c r="DE14" s="644"/>
      <c r="DF14" s="644"/>
      <c r="DG14" s="644"/>
      <c r="DH14" s="644"/>
      <c r="DI14" s="644"/>
      <c r="DJ14" s="644"/>
      <c r="DK14" s="644"/>
      <c r="DL14" s="644"/>
      <c r="DM14" s="644"/>
      <c r="DN14" s="644"/>
      <c r="DO14" s="644"/>
      <c r="DP14" s="645"/>
      <c r="DQ14" s="649">
        <v>227250</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17939</v>
      </c>
      <c r="S15" s="644"/>
      <c r="T15" s="644"/>
      <c r="U15" s="644"/>
      <c r="V15" s="644"/>
      <c r="W15" s="644"/>
      <c r="X15" s="644"/>
      <c r="Y15" s="645"/>
      <c r="Z15" s="703">
        <v>0.4</v>
      </c>
      <c r="AA15" s="703"/>
      <c r="AB15" s="703"/>
      <c r="AC15" s="703"/>
      <c r="AD15" s="704">
        <v>17939</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207523</v>
      </c>
      <c r="BH15" s="644"/>
      <c r="BI15" s="644"/>
      <c r="BJ15" s="644"/>
      <c r="BK15" s="644"/>
      <c r="BL15" s="644"/>
      <c r="BM15" s="644"/>
      <c r="BN15" s="645"/>
      <c r="BO15" s="703">
        <v>14.4</v>
      </c>
      <c r="BP15" s="703"/>
      <c r="BQ15" s="703"/>
      <c r="BR15" s="703"/>
      <c r="BS15" s="649" t="s">
        <v>123</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643736</v>
      </c>
      <c r="CS15" s="644"/>
      <c r="CT15" s="644"/>
      <c r="CU15" s="644"/>
      <c r="CV15" s="644"/>
      <c r="CW15" s="644"/>
      <c r="CX15" s="644"/>
      <c r="CY15" s="645"/>
      <c r="CZ15" s="703">
        <v>13.1</v>
      </c>
      <c r="DA15" s="703"/>
      <c r="DB15" s="703"/>
      <c r="DC15" s="703"/>
      <c r="DD15" s="649">
        <v>162631</v>
      </c>
      <c r="DE15" s="644"/>
      <c r="DF15" s="644"/>
      <c r="DG15" s="644"/>
      <c r="DH15" s="644"/>
      <c r="DI15" s="644"/>
      <c r="DJ15" s="644"/>
      <c r="DK15" s="644"/>
      <c r="DL15" s="644"/>
      <c r="DM15" s="644"/>
      <c r="DN15" s="644"/>
      <c r="DO15" s="644"/>
      <c r="DP15" s="645"/>
      <c r="DQ15" s="649">
        <v>414076</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232</v>
      </c>
      <c r="S16" s="644"/>
      <c r="T16" s="644"/>
      <c r="U16" s="644"/>
      <c r="V16" s="644"/>
      <c r="W16" s="644"/>
      <c r="X16" s="644"/>
      <c r="Y16" s="645"/>
      <c r="Z16" s="703" t="s">
        <v>123</v>
      </c>
      <c r="AA16" s="703"/>
      <c r="AB16" s="703"/>
      <c r="AC16" s="703"/>
      <c r="AD16" s="704" t="s">
        <v>232</v>
      </c>
      <c r="AE16" s="704"/>
      <c r="AF16" s="704"/>
      <c r="AG16" s="704"/>
      <c r="AH16" s="704"/>
      <c r="AI16" s="704"/>
      <c r="AJ16" s="704"/>
      <c r="AK16" s="704"/>
      <c r="AL16" s="646" t="s">
        <v>123</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132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64698</v>
      </c>
      <c r="CS16" s="644"/>
      <c r="CT16" s="644"/>
      <c r="CU16" s="644"/>
      <c r="CV16" s="644"/>
      <c r="CW16" s="644"/>
      <c r="CX16" s="644"/>
      <c r="CY16" s="645"/>
      <c r="CZ16" s="703">
        <v>1.3</v>
      </c>
      <c r="DA16" s="703"/>
      <c r="DB16" s="703"/>
      <c r="DC16" s="703"/>
      <c r="DD16" s="649" t="s">
        <v>123</v>
      </c>
      <c r="DE16" s="644"/>
      <c r="DF16" s="644"/>
      <c r="DG16" s="644"/>
      <c r="DH16" s="644"/>
      <c r="DI16" s="644"/>
      <c r="DJ16" s="644"/>
      <c r="DK16" s="644"/>
      <c r="DL16" s="644"/>
      <c r="DM16" s="644"/>
      <c r="DN16" s="644"/>
      <c r="DO16" s="644"/>
      <c r="DP16" s="645"/>
      <c r="DQ16" s="649">
        <v>20864</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9283</v>
      </c>
      <c r="S17" s="644"/>
      <c r="T17" s="644"/>
      <c r="U17" s="644"/>
      <c r="V17" s="644"/>
      <c r="W17" s="644"/>
      <c r="X17" s="644"/>
      <c r="Y17" s="645"/>
      <c r="Z17" s="703">
        <v>0.2</v>
      </c>
      <c r="AA17" s="703"/>
      <c r="AB17" s="703"/>
      <c r="AC17" s="703"/>
      <c r="AD17" s="704">
        <v>9283</v>
      </c>
      <c r="AE17" s="704"/>
      <c r="AF17" s="704"/>
      <c r="AG17" s="704"/>
      <c r="AH17" s="704"/>
      <c r="AI17" s="704"/>
      <c r="AJ17" s="704"/>
      <c r="AK17" s="704"/>
      <c r="AL17" s="646">
        <v>0.3</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232</v>
      </c>
      <c r="BP17" s="703"/>
      <c r="BQ17" s="703"/>
      <c r="BR17" s="703"/>
      <c r="BS17" s="649" t="s">
        <v>132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503990</v>
      </c>
      <c r="CS17" s="644"/>
      <c r="CT17" s="644"/>
      <c r="CU17" s="644"/>
      <c r="CV17" s="644"/>
      <c r="CW17" s="644"/>
      <c r="CX17" s="644"/>
      <c r="CY17" s="645"/>
      <c r="CZ17" s="703">
        <v>10.3</v>
      </c>
      <c r="DA17" s="703"/>
      <c r="DB17" s="703"/>
      <c r="DC17" s="703"/>
      <c r="DD17" s="649" t="s">
        <v>232</v>
      </c>
      <c r="DE17" s="644"/>
      <c r="DF17" s="644"/>
      <c r="DG17" s="644"/>
      <c r="DH17" s="644"/>
      <c r="DI17" s="644"/>
      <c r="DJ17" s="644"/>
      <c r="DK17" s="644"/>
      <c r="DL17" s="644"/>
      <c r="DM17" s="644"/>
      <c r="DN17" s="644"/>
      <c r="DO17" s="644"/>
      <c r="DP17" s="645"/>
      <c r="DQ17" s="649">
        <v>503990</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1464654</v>
      </c>
      <c r="S18" s="644"/>
      <c r="T18" s="644"/>
      <c r="U18" s="644"/>
      <c r="V18" s="644"/>
      <c r="W18" s="644"/>
      <c r="X18" s="644"/>
      <c r="Y18" s="645"/>
      <c r="Z18" s="703">
        <v>29.4</v>
      </c>
      <c r="AA18" s="703"/>
      <c r="AB18" s="703"/>
      <c r="AC18" s="703"/>
      <c r="AD18" s="704">
        <v>1262481</v>
      </c>
      <c r="AE18" s="704"/>
      <c r="AF18" s="704"/>
      <c r="AG18" s="704"/>
      <c r="AH18" s="704"/>
      <c r="AI18" s="704"/>
      <c r="AJ18" s="704"/>
      <c r="AK18" s="704"/>
      <c r="AL18" s="646">
        <v>41.3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132</v>
      </c>
      <c r="BP18" s="703"/>
      <c r="BQ18" s="703"/>
      <c r="BR18" s="703"/>
      <c r="BS18" s="649" t="s">
        <v>123</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v>43993</v>
      </c>
      <c r="CS18" s="644"/>
      <c r="CT18" s="644"/>
      <c r="CU18" s="644"/>
      <c r="CV18" s="644"/>
      <c r="CW18" s="644"/>
      <c r="CX18" s="644"/>
      <c r="CY18" s="645"/>
      <c r="CZ18" s="703">
        <v>0.9</v>
      </c>
      <c r="DA18" s="703"/>
      <c r="DB18" s="703"/>
      <c r="DC18" s="703"/>
      <c r="DD18" s="649" t="s">
        <v>132</v>
      </c>
      <c r="DE18" s="644"/>
      <c r="DF18" s="644"/>
      <c r="DG18" s="644"/>
      <c r="DH18" s="644"/>
      <c r="DI18" s="644"/>
      <c r="DJ18" s="644"/>
      <c r="DK18" s="644"/>
      <c r="DL18" s="644"/>
      <c r="DM18" s="644"/>
      <c r="DN18" s="644"/>
      <c r="DO18" s="644"/>
      <c r="DP18" s="645"/>
      <c r="DQ18" s="649">
        <v>43993</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1262481</v>
      </c>
      <c r="S19" s="644"/>
      <c r="T19" s="644"/>
      <c r="U19" s="644"/>
      <c r="V19" s="644"/>
      <c r="W19" s="644"/>
      <c r="X19" s="644"/>
      <c r="Y19" s="645"/>
      <c r="Z19" s="703">
        <v>25.3</v>
      </c>
      <c r="AA19" s="703"/>
      <c r="AB19" s="703"/>
      <c r="AC19" s="703"/>
      <c r="AD19" s="704">
        <v>1262481</v>
      </c>
      <c r="AE19" s="704"/>
      <c r="AF19" s="704"/>
      <c r="AG19" s="704"/>
      <c r="AH19" s="704"/>
      <c r="AI19" s="704"/>
      <c r="AJ19" s="704"/>
      <c r="AK19" s="704"/>
      <c r="AL19" s="646">
        <v>41.3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227</v>
      </c>
      <c r="BH19" s="644"/>
      <c r="BI19" s="644"/>
      <c r="BJ19" s="644"/>
      <c r="BK19" s="644"/>
      <c r="BL19" s="644"/>
      <c r="BM19" s="644"/>
      <c r="BN19" s="645"/>
      <c r="BO19" s="703">
        <v>0</v>
      </c>
      <c r="BP19" s="703"/>
      <c r="BQ19" s="703"/>
      <c r="BR19" s="703"/>
      <c r="BS19" s="649" t="s">
        <v>232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232</v>
      </c>
      <c r="CS19" s="644"/>
      <c r="CT19" s="644"/>
      <c r="CU19" s="644"/>
      <c r="CV19" s="644"/>
      <c r="CW19" s="644"/>
      <c r="CX19" s="644"/>
      <c r="CY19" s="645"/>
      <c r="CZ19" s="703" t="s">
        <v>232</v>
      </c>
      <c r="DA19" s="703"/>
      <c r="DB19" s="703"/>
      <c r="DC19" s="703"/>
      <c r="DD19" s="649" t="s">
        <v>123</v>
      </c>
      <c r="DE19" s="644"/>
      <c r="DF19" s="644"/>
      <c r="DG19" s="644"/>
      <c r="DH19" s="644"/>
      <c r="DI19" s="644"/>
      <c r="DJ19" s="644"/>
      <c r="DK19" s="644"/>
      <c r="DL19" s="644"/>
      <c r="DM19" s="644"/>
      <c r="DN19" s="644"/>
      <c r="DO19" s="644"/>
      <c r="DP19" s="645"/>
      <c r="DQ19" s="649" t="s">
        <v>232</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202173</v>
      </c>
      <c r="S20" s="644"/>
      <c r="T20" s="644"/>
      <c r="U20" s="644"/>
      <c r="V20" s="644"/>
      <c r="W20" s="644"/>
      <c r="X20" s="644"/>
      <c r="Y20" s="645"/>
      <c r="Z20" s="703">
        <v>4.0999999999999996</v>
      </c>
      <c r="AA20" s="703"/>
      <c r="AB20" s="703"/>
      <c r="AC20" s="703"/>
      <c r="AD20" s="704" t="s">
        <v>132</v>
      </c>
      <c r="AE20" s="704"/>
      <c r="AF20" s="704"/>
      <c r="AG20" s="704"/>
      <c r="AH20" s="704"/>
      <c r="AI20" s="704"/>
      <c r="AJ20" s="704"/>
      <c r="AK20" s="704"/>
      <c r="AL20" s="646" t="s">
        <v>123</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227</v>
      </c>
      <c r="BH20" s="644"/>
      <c r="BI20" s="644"/>
      <c r="BJ20" s="644"/>
      <c r="BK20" s="644"/>
      <c r="BL20" s="644"/>
      <c r="BM20" s="644"/>
      <c r="BN20" s="645"/>
      <c r="BO20" s="703">
        <v>0</v>
      </c>
      <c r="BP20" s="703"/>
      <c r="BQ20" s="703"/>
      <c r="BR20" s="703"/>
      <c r="BS20" s="649" t="s">
        <v>232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4903661</v>
      </c>
      <c r="CS20" s="644"/>
      <c r="CT20" s="644"/>
      <c r="CU20" s="644"/>
      <c r="CV20" s="644"/>
      <c r="CW20" s="644"/>
      <c r="CX20" s="644"/>
      <c r="CY20" s="645"/>
      <c r="CZ20" s="703">
        <v>100</v>
      </c>
      <c r="DA20" s="703"/>
      <c r="DB20" s="703"/>
      <c r="DC20" s="703"/>
      <c r="DD20" s="649">
        <v>364407</v>
      </c>
      <c r="DE20" s="644"/>
      <c r="DF20" s="644"/>
      <c r="DG20" s="644"/>
      <c r="DH20" s="644"/>
      <c r="DI20" s="644"/>
      <c r="DJ20" s="644"/>
      <c r="DK20" s="644"/>
      <c r="DL20" s="644"/>
      <c r="DM20" s="644"/>
      <c r="DN20" s="644"/>
      <c r="DO20" s="644"/>
      <c r="DP20" s="645"/>
      <c r="DQ20" s="649">
        <v>3525870</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132</v>
      </c>
      <c r="AA21" s="703"/>
      <c r="AB21" s="703"/>
      <c r="AC21" s="703"/>
      <c r="AD21" s="704" t="s">
        <v>232</v>
      </c>
      <c r="AE21" s="704"/>
      <c r="AF21" s="704"/>
      <c r="AG21" s="704"/>
      <c r="AH21" s="704"/>
      <c r="AI21" s="704"/>
      <c r="AJ21" s="704"/>
      <c r="AK21" s="704"/>
      <c r="AL21" s="646" t="s">
        <v>132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227</v>
      </c>
      <c r="BH21" s="644"/>
      <c r="BI21" s="644"/>
      <c r="BJ21" s="644"/>
      <c r="BK21" s="644"/>
      <c r="BL21" s="644"/>
      <c r="BM21" s="644"/>
      <c r="BN21" s="645"/>
      <c r="BO21" s="703">
        <v>0</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3243925</v>
      </c>
      <c r="S22" s="644"/>
      <c r="T22" s="644"/>
      <c r="U22" s="644"/>
      <c r="V22" s="644"/>
      <c r="W22" s="644"/>
      <c r="X22" s="644"/>
      <c r="Y22" s="645"/>
      <c r="Z22" s="703">
        <v>65.099999999999994</v>
      </c>
      <c r="AA22" s="703"/>
      <c r="AB22" s="703"/>
      <c r="AC22" s="703"/>
      <c r="AD22" s="704">
        <v>3041752</v>
      </c>
      <c r="AE22" s="704"/>
      <c r="AF22" s="704"/>
      <c r="AG22" s="704"/>
      <c r="AH22" s="704"/>
      <c r="AI22" s="704"/>
      <c r="AJ22" s="704"/>
      <c r="AK22" s="704"/>
      <c r="AL22" s="646">
        <v>99.6</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2254</v>
      </c>
      <c r="S23" s="644"/>
      <c r="T23" s="644"/>
      <c r="U23" s="644"/>
      <c r="V23" s="644"/>
      <c r="W23" s="644"/>
      <c r="X23" s="644"/>
      <c r="Y23" s="645"/>
      <c r="Z23" s="703">
        <v>0</v>
      </c>
      <c r="AA23" s="703"/>
      <c r="AB23" s="703"/>
      <c r="AC23" s="703"/>
      <c r="AD23" s="704">
        <v>2254</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232</v>
      </c>
      <c r="BP23" s="703"/>
      <c r="BQ23" s="703"/>
      <c r="BR23" s="703"/>
      <c r="BS23" s="649" t="s">
        <v>232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61549</v>
      </c>
      <c r="S24" s="644"/>
      <c r="T24" s="644"/>
      <c r="U24" s="644"/>
      <c r="V24" s="644"/>
      <c r="W24" s="644"/>
      <c r="X24" s="644"/>
      <c r="Y24" s="645"/>
      <c r="Z24" s="703">
        <v>1.2</v>
      </c>
      <c r="AA24" s="703"/>
      <c r="AB24" s="703"/>
      <c r="AC24" s="703"/>
      <c r="AD24" s="704" t="s">
        <v>132</v>
      </c>
      <c r="AE24" s="704"/>
      <c r="AF24" s="704"/>
      <c r="AG24" s="704"/>
      <c r="AH24" s="704"/>
      <c r="AI24" s="704"/>
      <c r="AJ24" s="704"/>
      <c r="AK24" s="704"/>
      <c r="AL24" s="646" t="s">
        <v>123</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132</v>
      </c>
      <c r="BP24" s="703"/>
      <c r="BQ24" s="703"/>
      <c r="BR24" s="703"/>
      <c r="BS24" s="649" t="s">
        <v>232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2349847</v>
      </c>
      <c r="CS24" s="707"/>
      <c r="CT24" s="707"/>
      <c r="CU24" s="707"/>
      <c r="CV24" s="707"/>
      <c r="CW24" s="707"/>
      <c r="CX24" s="707"/>
      <c r="CY24" s="753"/>
      <c r="CZ24" s="754">
        <v>47.9</v>
      </c>
      <c r="DA24" s="723"/>
      <c r="DB24" s="723"/>
      <c r="DC24" s="757"/>
      <c r="DD24" s="752">
        <v>1631871</v>
      </c>
      <c r="DE24" s="707"/>
      <c r="DF24" s="707"/>
      <c r="DG24" s="707"/>
      <c r="DH24" s="707"/>
      <c r="DI24" s="707"/>
      <c r="DJ24" s="707"/>
      <c r="DK24" s="753"/>
      <c r="DL24" s="752">
        <v>1627890</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33948</v>
      </c>
      <c r="S25" s="644"/>
      <c r="T25" s="644"/>
      <c r="U25" s="644"/>
      <c r="V25" s="644"/>
      <c r="W25" s="644"/>
      <c r="X25" s="644"/>
      <c r="Y25" s="645"/>
      <c r="Z25" s="703">
        <v>0.7</v>
      </c>
      <c r="AA25" s="703"/>
      <c r="AB25" s="703"/>
      <c r="AC25" s="703"/>
      <c r="AD25" s="704">
        <v>8847</v>
      </c>
      <c r="AE25" s="704"/>
      <c r="AF25" s="704"/>
      <c r="AG25" s="704"/>
      <c r="AH25" s="704"/>
      <c r="AI25" s="704"/>
      <c r="AJ25" s="704"/>
      <c r="AK25" s="704"/>
      <c r="AL25" s="646">
        <v>0.3</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935112</v>
      </c>
      <c r="CS25" s="642"/>
      <c r="CT25" s="642"/>
      <c r="CU25" s="642"/>
      <c r="CV25" s="642"/>
      <c r="CW25" s="642"/>
      <c r="CX25" s="642"/>
      <c r="CY25" s="643"/>
      <c r="CZ25" s="646">
        <v>19.100000000000001</v>
      </c>
      <c r="DA25" s="675"/>
      <c r="DB25" s="675"/>
      <c r="DC25" s="676"/>
      <c r="DD25" s="649">
        <v>876311</v>
      </c>
      <c r="DE25" s="642"/>
      <c r="DF25" s="642"/>
      <c r="DG25" s="642"/>
      <c r="DH25" s="642"/>
      <c r="DI25" s="642"/>
      <c r="DJ25" s="642"/>
      <c r="DK25" s="643"/>
      <c r="DL25" s="649">
        <v>872330</v>
      </c>
      <c r="DM25" s="642"/>
      <c r="DN25" s="642"/>
      <c r="DO25" s="642"/>
      <c r="DP25" s="642"/>
      <c r="DQ25" s="642"/>
      <c r="DR25" s="642"/>
      <c r="DS25" s="642"/>
      <c r="DT25" s="642"/>
      <c r="DU25" s="642"/>
      <c r="DV25" s="643"/>
      <c r="DW25" s="646">
        <v>26.8</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20543</v>
      </c>
      <c r="S26" s="644"/>
      <c r="T26" s="644"/>
      <c r="U26" s="644"/>
      <c r="V26" s="644"/>
      <c r="W26" s="644"/>
      <c r="X26" s="644"/>
      <c r="Y26" s="645"/>
      <c r="Z26" s="703">
        <v>0.4</v>
      </c>
      <c r="AA26" s="703"/>
      <c r="AB26" s="703"/>
      <c r="AC26" s="703"/>
      <c r="AD26" s="704" t="s">
        <v>123</v>
      </c>
      <c r="AE26" s="704"/>
      <c r="AF26" s="704"/>
      <c r="AG26" s="704"/>
      <c r="AH26" s="704"/>
      <c r="AI26" s="704"/>
      <c r="AJ26" s="704"/>
      <c r="AK26" s="704"/>
      <c r="AL26" s="646" t="s">
        <v>232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132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624662</v>
      </c>
      <c r="CS26" s="644"/>
      <c r="CT26" s="644"/>
      <c r="CU26" s="644"/>
      <c r="CV26" s="644"/>
      <c r="CW26" s="644"/>
      <c r="CX26" s="644"/>
      <c r="CY26" s="645"/>
      <c r="CZ26" s="646">
        <v>12.7</v>
      </c>
      <c r="DA26" s="675"/>
      <c r="DB26" s="675"/>
      <c r="DC26" s="676"/>
      <c r="DD26" s="649">
        <v>567777</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546406</v>
      </c>
      <c r="S27" s="644"/>
      <c r="T27" s="644"/>
      <c r="U27" s="644"/>
      <c r="V27" s="644"/>
      <c r="W27" s="644"/>
      <c r="X27" s="644"/>
      <c r="Y27" s="645"/>
      <c r="Z27" s="703">
        <v>11</v>
      </c>
      <c r="AA27" s="703"/>
      <c r="AB27" s="703"/>
      <c r="AC27" s="703"/>
      <c r="AD27" s="704" t="s">
        <v>123</v>
      </c>
      <c r="AE27" s="704"/>
      <c r="AF27" s="704"/>
      <c r="AG27" s="704"/>
      <c r="AH27" s="704"/>
      <c r="AI27" s="704"/>
      <c r="AJ27" s="704"/>
      <c r="AK27" s="704"/>
      <c r="AL27" s="646" t="s">
        <v>132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1444890</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910745</v>
      </c>
      <c r="CS27" s="642"/>
      <c r="CT27" s="642"/>
      <c r="CU27" s="642"/>
      <c r="CV27" s="642"/>
      <c r="CW27" s="642"/>
      <c r="CX27" s="642"/>
      <c r="CY27" s="643"/>
      <c r="CZ27" s="646">
        <v>18.600000000000001</v>
      </c>
      <c r="DA27" s="675"/>
      <c r="DB27" s="675"/>
      <c r="DC27" s="676"/>
      <c r="DD27" s="649">
        <v>251570</v>
      </c>
      <c r="DE27" s="642"/>
      <c r="DF27" s="642"/>
      <c r="DG27" s="642"/>
      <c r="DH27" s="642"/>
      <c r="DI27" s="642"/>
      <c r="DJ27" s="642"/>
      <c r="DK27" s="643"/>
      <c r="DL27" s="649">
        <v>251570</v>
      </c>
      <c r="DM27" s="642"/>
      <c r="DN27" s="642"/>
      <c r="DO27" s="642"/>
      <c r="DP27" s="642"/>
      <c r="DQ27" s="642"/>
      <c r="DR27" s="642"/>
      <c r="DS27" s="642"/>
      <c r="DT27" s="642"/>
      <c r="DU27" s="642"/>
      <c r="DV27" s="643"/>
      <c r="DW27" s="646">
        <v>7.7</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132</v>
      </c>
      <c r="S28" s="644"/>
      <c r="T28" s="644"/>
      <c r="U28" s="644"/>
      <c r="V28" s="644"/>
      <c r="W28" s="644"/>
      <c r="X28" s="644"/>
      <c r="Y28" s="645"/>
      <c r="Z28" s="703" t="s">
        <v>232</v>
      </c>
      <c r="AA28" s="703"/>
      <c r="AB28" s="703"/>
      <c r="AC28" s="703"/>
      <c r="AD28" s="704" t="s">
        <v>123</v>
      </c>
      <c r="AE28" s="704"/>
      <c r="AF28" s="704"/>
      <c r="AG28" s="704"/>
      <c r="AH28" s="704"/>
      <c r="AI28" s="704"/>
      <c r="AJ28" s="704"/>
      <c r="AK28" s="704"/>
      <c r="AL28" s="646" t="s">
        <v>132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503990</v>
      </c>
      <c r="CS28" s="644"/>
      <c r="CT28" s="644"/>
      <c r="CU28" s="644"/>
      <c r="CV28" s="644"/>
      <c r="CW28" s="644"/>
      <c r="CX28" s="644"/>
      <c r="CY28" s="645"/>
      <c r="CZ28" s="646">
        <v>10.3</v>
      </c>
      <c r="DA28" s="675"/>
      <c r="DB28" s="675"/>
      <c r="DC28" s="676"/>
      <c r="DD28" s="649">
        <v>503990</v>
      </c>
      <c r="DE28" s="644"/>
      <c r="DF28" s="644"/>
      <c r="DG28" s="644"/>
      <c r="DH28" s="644"/>
      <c r="DI28" s="644"/>
      <c r="DJ28" s="644"/>
      <c r="DK28" s="645"/>
      <c r="DL28" s="649">
        <v>503990</v>
      </c>
      <c r="DM28" s="644"/>
      <c r="DN28" s="644"/>
      <c r="DO28" s="644"/>
      <c r="DP28" s="644"/>
      <c r="DQ28" s="644"/>
      <c r="DR28" s="644"/>
      <c r="DS28" s="644"/>
      <c r="DT28" s="644"/>
      <c r="DU28" s="644"/>
      <c r="DV28" s="645"/>
      <c r="DW28" s="646">
        <v>15.5</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442367</v>
      </c>
      <c r="S29" s="644"/>
      <c r="T29" s="644"/>
      <c r="U29" s="644"/>
      <c r="V29" s="644"/>
      <c r="W29" s="644"/>
      <c r="X29" s="644"/>
      <c r="Y29" s="645"/>
      <c r="Z29" s="703">
        <v>8.9</v>
      </c>
      <c r="AA29" s="703"/>
      <c r="AB29" s="703"/>
      <c r="AC29" s="703"/>
      <c r="AD29" s="704" t="s">
        <v>232</v>
      </c>
      <c r="AE29" s="704"/>
      <c r="AF29" s="704"/>
      <c r="AG29" s="704"/>
      <c r="AH29" s="704"/>
      <c r="AI29" s="704"/>
      <c r="AJ29" s="704"/>
      <c r="AK29" s="704"/>
      <c r="AL29" s="646" t="s">
        <v>123</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503987</v>
      </c>
      <c r="CS29" s="642"/>
      <c r="CT29" s="642"/>
      <c r="CU29" s="642"/>
      <c r="CV29" s="642"/>
      <c r="CW29" s="642"/>
      <c r="CX29" s="642"/>
      <c r="CY29" s="643"/>
      <c r="CZ29" s="646">
        <v>10.3</v>
      </c>
      <c r="DA29" s="675"/>
      <c r="DB29" s="675"/>
      <c r="DC29" s="676"/>
      <c r="DD29" s="649">
        <v>503987</v>
      </c>
      <c r="DE29" s="642"/>
      <c r="DF29" s="642"/>
      <c r="DG29" s="642"/>
      <c r="DH29" s="642"/>
      <c r="DI29" s="642"/>
      <c r="DJ29" s="642"/>
      <c r="DK29" s="643"/>
      <c r="DL29" s="649">
        <v>503987</v>
      </c>
      <c r="DM29" s="642"/>
      <c r="DN29" s="642"/>
      <c r="DO29" s="642"/>
      <c r="DP29" s="642"/>
      <c r="DQ29" s="642"/>
      <c r="DR29" s="642"/>
      <c r="DS29" s="642"/>
      <c r="DT29" s="642"/>
      <c r="DU29" s="642"/>
      <c r="DV29" s="643"/>
      <c r="DW29" s="646">
        <v>15.5</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5575</v>
      </c>
      <c r="S30" s="644"/>
      <c r="T30" s="644"/>
      <c r="U30" s="644"/>
      <c r="V30" s="644"/>
      <c r="W30" s="644"/>
      <c r="X30" s="644"/>
      <c r="Y30" s="645"/>
      <c r="Z30" s="703">
        <v>0.1</v>
      </c>
      <c r="AA30" s="703"/>
      <c r="AB30" s="703"/>
      <c r="AC30" s="703"/>
      <c r="AD30" s="704" t="s">
        <v>123</v>
      </c>
      <c r="AE30" s="704"/>
      <c r="AF30" s="704"/>
      <c r="AG30" s="704"/>
      <c r="AH30" s="704"/>
      <c r="AI30" s="704"/>
      <c r="AJ30" s="704"/>
      <c r="AK30" s="704"/>
      <c r="AL30" s="646" t="s">
        <v>132</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v>
      </c>
      <c r="BH30" s="722"/>
      <c r="BI30" s="722"/>
      <c r="BJ30" s="722"/>
      <c r="BK30" s="722"/>
      <c r="BL30" s="722"/>
      <c r="BM30" s="723">
        <v>98.1</v>
      </c>
      <c r="BN30" s="722"/>
      <c r="BO30" s="722"/>
      <c r="BP30" s="722"/>
      <c r="BQ30" s="724"/>
      <c r="BR30" s="721">
        <v>98.9</v>
      </c>
      <c r="BS30" s="722"/>
      <c r="BT30" s="722"/>
      <c r="BU30" s="722"/>
      <c r="BV30" s="722"/>
      <c r="BW30" s="722"/>
      <c r="BX30" s="723">
        <v>97.6</v>
      </c>
      <c r="BY30" s="722"/>
      <c r="BZ30" s="722"/>
      <c r="CA30" s="722"/>
      <c r="CB30" s="724"/>
      <c r="CD30" s="727"/>
      <c r="CE30" s="728"/>
      <c r="CF30" s="685" t="s">
        <v>304</v>
      </c>
      <c r="CG30" s="682"/>
      <c r="CH30" s="682"/>
      <c r="CI30" s="682"/>
      <c r="CJ30" s="682"/>
      <c r="CK30" s="682"/>
      <c r="CL30" s="682"/>
      <c r="CM30" s="682"/>
      <c r="CN30" s="682"/>
      <c r="CO30" s="682"/>
      <c r="CP30" s="682"/>
      <c r="CQ30" s="683"/>
      <c r="CR30" s="641">
        <v>459716</v>
      </c>
      <c r="CS30" s="644"/>
      <c r="CT30" s="644"/>
      <c r="CU30" s="644"/>
      <c r="CV30" s="644"/>
      <c r="CW30" s="644"/>
      <c r="CX30" s="644"/>
      <c r="CY30" s="645"/>
      <c r="CZ30" s="646">
        <v>9.4</v>
      </c>
      <c r="DA30" s="675"/>
      <c r="DB30" s="675"/>
      <c r="DC30" s="676"/>
      <c r="DD30" s="649">
        <v>459716</v>
      </c>
      <c r="DE30" s="644"/>
      <c r="DF30" s="644"/>
      <c r="DG30" s="644"/>
      <c r="DH30" s="644"/>
      <c r="DI30" s="644"/>
      <c r="DJ30" s="644"/>
      <c r="DK30" s="645"/>
      <c r="DL30" s="649">
        <v>459716</v>
      </c>
      <c r="DM30" s="644"/>
      <c r="DN30" s="644"/>
      <c r="DO30" s="644"/>
      <c r="DP30" s="644"/>
      <c r="DQ30" s="644"/>
      <c r="DR30" s="644"/>
      <c r="DS30" s="644"/>
      <c r="DT30" s="644"/>
      <c r="DU30" s="644"/>
      <c r="DV30" s="645"/>
      <c r="DW30" s="646">
        <v>14.1</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5260</v>
      </c>
      <c r="S31" s="644"/>
      <c r="T31" s="644"/>
      <c r="U31" s="644"/>
      <c r="V31" s="644"/>
      <c r="W31" s="644"/>
      <c r="X31" s="644"/>
      <c r="Y31" s="645"/>
      <c r="Z31" s="703">
        <v>0.1</v>
      </c>
      <c r="AA31" s="703"/>
      <c r="AB31" s="703"/>
      <c r="AC31" s="703"/>
      <c r="AD31" s="704" t="s">
        <v>123</v>
      </c>
      <c r="AE31" s="704"/>
      <c r="AF31" s="704"/>
      <c r="AG31" s="704"/>
      <c r="AH31" s="704"/>
      <c r="AI31" s="704"/>
      <c r="AJ31" s="704"/>
      <c r="AK31" s="704"/>
      <c r="AL31" s="646" t="s">
        <v>132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99.1</v>
      </c>
      <c r="BH31" s="642"/>
      <c r="BI31" s="642"/>
      <c r="BJ31" s="642"/>
      <c r="BK31" s="642"/>
      <c r="BL31" s="642"/>
      <c r="BM31" s="647">
        <v>98.3</v>
      </c>
      <c r="BN31" s="720"/>
      <c r="BO31" s="720"/>
      <c r="BP31" s="720"/>
      <c r="BQ31" s="681"/>
      <c r="BR31" s="719">
        <v>99.1</v>
      </c>
      <c r="BS31" s="642"/>
      <c r="BT31" s="642"/>
      <c r="BU31" s="642"/>
      <c r="BV31" s="642"/>
      <c r="BW31" s="642"/>
      <c r="BX31" s="647">
        <v>97.9</v>
      </c>
      <c r="BY31" s="720"/>
      <c r="BZ31" s="720"/>
      <c r="CA31" s="720"/>
      <c r="CB31" s="681"/>
      <c r="CD31" s="727"/>
      <c r="CE31" s="728"/>
      <c r="CF31" s="685" t="s">
        <v>308</v>
      </c>
      <c r="CG31" s="682"/>
      <c r="CH31" s="682"/>
      <c r="CI31" s="682"/>
      <c r="CJ31" s="682"/>
      <c r="CK31" s="682"/>
      <c r="CL31" s="682"/>
      <c r="CM31" s="682"/>
      <c r="CN31" s="682"/>
      <c r="CO31" s="682"/>
      <c r="CP31" s="682"/>
      <c r="CQ31" s="683"/>
      <c r="CR31" s="641">
        <v>44271</v>
      </c>
      <c r="CS31" s="642"/>
      <c r="CT31" s="642"/>
      <c r="CU31" s="642"/>
      <c r="CV31" s="642"/>
      <c r="CW31" s="642"/>
      <c r="CX31" s="642"/>
      <c r="CY31" s="643"/>
      <c r="CZ31" s="646">
        <v>0.9</v>
      </c>
      <c r="DA31" s="675"/>
      <c r="DB31" s="675"/>
      <c r="DC31" s="676"/>
      <c r="DD31" s="649">
        <v>44271</v>
      </c>
      <c r="DE31" s="642"/>
      <c r="DF31" s="642"/>
      <c r="DG31" s="642"/>
      <c r="DH31" s="642"/>
      <c r="DI31" s="642"/>
      <c r="DJ31" s="642"/>
      <c r="DK31" s="643"/>
      <c r="DL31" s="649">
        <v>44271</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1802</v>
      </c>
      <c r="S32" s="644"/>
      <c r="T32" s="644"/>
      <c r="U32" s="644"/>
      <c r="V32" s="644"/>
      <c r="W32" s="644"/>
      <c r="X32" s="644"/>
      <c r="Y32" s="645"/>
      <c r="Z32" s="703">
        <v>0</v>
      </c>
      <c r="AA32" s="703"/>
      <c r="AB32" s="703"/>
      <c r="AC32" s="703"/>
      <c r="AD32" s="704" t="s">
        <v>232</v>
      </c>
      <c r="AE32" s="704"/>
      <c r="AF32" s="704"/>
      <c r="AG32" s="704"/>
      <c r="AH32" s="704"/>
      <c r="AI32" s="704"/>
      <c r="AJ32" s="704"/>
      <c r="AK32" s="704"/>
      <c r="AL32" s="646" t="s">
        <v>232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98.7</v>
      </c>
      <c r="BH32" s="657"/>
      <c r="BI32" s="657"/>
      <c r="BJ32" s="657"/>
      <c r="BK32" s="657"/>
      <c r="BL32" s="657"/>
      <c r="BM32" s="701">
        <v>97.5</v>
      </c>
      <c r="BN32" s="657"/>
      <c r="BO32" s="657"/>
      <c r="BP32" s="657"/>
      <c r="BQ32" s="694"/>
      <c r="BR32" s="718">
        <v>98.3</v>
      </c>
      <c r="BS32" s="657"/>
      <c r="BT32" s="657"/>
      <c r="BU32" s="657"/>
      <c r="BV32" s="657"/>
      <c r="BW32" s="657"/>
      <c r="BX32" s="701">
        <v>96.6</v>
      </c>
      <c r="BY32" s="657"/>
      <c r="BZ32" s="657"/>
      <c r="CA32" s="657"/>
      <c r="CB32" s="694"/>
      <c r="CD32" s="729"/>
      <c r="CE32" s="730"/>
      <c r="CF32" s="685" t="s">
        <v>311</v>
      </c>
      <c r="CG32" s="682"/>
      <c r="CH32" s="682"/>
      <c r="CI32" s="682"/>
      <c r="CJ32" s="682"/>
      <c r="CK32" s="682"/>
      <c r="CL32" s="682"/>
      <c r="CM32" s="682"/>
      <c r="CN32" s="682"/>
      <c r="CO32" s="682"/>
      <c r="CP32" s="682"/>
      <c r="CQ32" s="683"/>
      <c r="CR32" s="641">
        <v>3</v>
      </c>
      <c r="CS32" s="644"/>
      <c r="CT32" s="644"/>
      <c r="CU32" s="644"/>
      <c r="CV32" s="644"/>
      <c r="CW32" s="644"/>
      <c r="CX32" s="644"/>
      <c r="CY32" s="645"/>
      <c r="CZ32" s="646">
        <v>0</v>
      </c>
      <c r="DA32" s="675"/>
      <c r="DB32" s="675"/>
      <c r="DC32" s="676"/>
      <c r="DD32" s="649">
        <v>3</v>
      </c>
      <c r="DE32" s="644"/>
      <c r="DF32" s="644"/>
      <c r="DG32" s="644"/>
      <c r="DH32" s="644"/>
      <c r="DI32" s="644"/>
      <c r="DJ32" s="644"/>
      <c r="DK32" s="645"/>
      <c r="DL32" s="649">
        <v>3</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190444</v>
      </c>
      <c r="S33" s="644"/>
      <c r="T33" s="644"/>
      <c r="U33" s="644"/>
      <c r="V33" s="644"/>
      <c r="W33" s="644"/>
      <c r="X33" s="644"/>
      <c r="Y33" s="645"/>
      <c r="Z33" s="703">
        <v>3.8</v>
      </c>
      <c r="AA33" s="703"/>
      <c r="AB33" s="703"/>
      <c r="AC33" s="703"/>
      <c r="AD33" s="704" t="s">
        <v>232</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2124709</v>
      </c>
      <c r="CS33" s="642"/>
      <c r="CT33" s="642"/>
      <c r="CU33" s="642"/>
      <c r="CV33" s="642"/>
      <c r="CW33" s="642"/>
      <c r="CX33" s="642"/>
      <c r="CY33" s="643"/>
      <c r="CZ33" s="646">
        <v>43.3</v>
      </c>
      <c r="DA33" s="675"/>
      <c r="DB33" s="675"/>
      <c r="DC33" s="676"/>
      <c r="DD33" s="649">
        <v>1803247</v>
      </c>
      <c r="DE33" s="642"/>
      <c r="DF33" s="642"/>
      <c r="DG33" s="642"/>
      <c r="DH33" s="642"/>
      <c r="DI33" s="642"/>
      <c r="DJ33" s="642"/>
      <c r="DK33" s="643"/>
      <c r="DL33" s="649">
        <v>1485231</v>
      </c>
      <c r="DM33" s="642"/>
      <c r="DN33" s="642"/>
      <c r="DO33" s="642"/>
      <c r="DP33" s="642"/>
      <c r="DQ33" s="642"/>
      <c r="DR33" s="642"/>
      <c r="DS33" s="642"/>
      <c r="DT33" s="642"/>
      <c r="DU33" s="642"/>
      <c r="DV33" s="643"/>
      <c r="DW33" s="646">
        <v>45.6</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52040</v>
      </c>
      <c r="S34" s="644"/>
      <c r="T34" s="644"/>
      <c r="U34" s="644"/>
      <c r="V34" s="644"/>
      <c r="W34" s="644"/>
      <c r="X34" s="644"/>
      <c r="Y34" s="645"/>
      <c r="Z34" s="703">
        <v>1</v>
      </c>
      <c r="AA34" s="703"/>
      <c r="AB34" s="703"/>
      <c r="AC34" s="703"/>
      <c r="AD34" s="704">
        <v>487</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843299</v>
      </c>
      <c r="CS34" s="644"/>
      <c r="CT34" s="644"/>
      <c r="CU34" s="644"/>
      <c r="CV34" s="644"/>
      <c r="CW34" s="644"/>
      <c r="CX34" s="644"/>
      <c r="CY34" s="645"/>
      <c r="CZ34" s="646">
        <v>17.2</v>
      </c>
      <c r="DA34" s="675"/>
      <c r="DB34" s="675"/>
      <c r="DC34" s="676"/>
      <c r="DD34" s="649">
        <v>681087</v>
      </c>
      <c r="DE34" s="644"/>
      <c r="DF34" s="644"/>
      <c r="DG34" s="644"/>
      <c r="DH34" s="644"/>
      <c r="DI34" s="644"/>
      <c r="DJ34" s="644"/>
      <c r="DK34" s="645"/>
      <c r="DL34" s="649">
        <v>581702</v>
      </c>
      <c r="DM34" s="644"/>
      <c r="DN34" s="644"/>
      <c r="DO34" s="644"/>
      <c r="DP34" s="644"/>
      <c r="DQ34" s="644"/>
      <c r="DR34" s="644"/>
      <c r="DS34" s="644"/>
      <c r="DT34" s="644"/>
      <c r="DU34" s="644"/>
      <c r="DV34" s="645"/>
      <c r="DW34" s="646">
        <v>17.899999999999999</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378584</v>
      </c>
      <c r="S35" s="644"/>
      <c r="T35" s="644"/>
      <c r="U35" s="644"/>
      <c r="V35" s="644"/>
      <c r="W35" s="644"/>
      <c r="X35" s="644"/>
      <c r="Y35" s="645"/>
      <c r="Z35" s="703">
        <v>7.6</v>
      </c>
      <c r="AA35" s="703"/>
      <c r="AB35" s="703"/>
      <c r="AC35" s="703"/>
      <c r="AD35" s="704" t="s">
        <v>232</v>
      </c>
      <c r="AE35" s="704"/>
      <c r="AF35" s="704"/>
      <c r="AG35" s="704"/>
      <c r="AH35" s="704"/>
      <c r="AI35" s="704"/>
      <c r="AJ35" s="704"/>
      <c r="AK35" s="704"/>
      <c r="AL35" s="646" t="s">
        <v>123</v>
      </c>
      <c r="AM35" s="647"/>
      <c r="AN35" s="647"/>
      <c r="AO35" s="705"/>
      <c r="AP35" s="214"/>
      <c r="AQ35" s="709" t="s">
        <v>319</v>
      </c>
      <c r="AR35" s="710"/>
      <c r="AS35" s="710"/>
      <c r="AT35" s="710"/>
      <c r="AU35" s="710"/>
      <c r="AV35" s="710"/>
      <c r="AW35" s="710"/>
      <c r="AX35" s="710"/>
      <c r="AY35" s="711"/>
      <c r="AZ35" s="706">
        <v>630489</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38802</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24190</v>
      </c>
      <c r="CS35" s="642"/>
      <c r="CT35" s="642"/>
      <c r="CU35" s="642"/>
      <c r="CV35" s="642"/>
      <c r="CW35" s="642"/>
      <c r="CX35" s="642"/>
      <c r="CY35" s="643"/>
      <c r="CZ35" s="646">
        <v>0.5</v>
      </c>
      <c r="DA35" s="675"/>
      <c r="DB35" s="675"/>
      <c r="DC35" s="676"/>
      <c r="DD35" s="649">
        <v>23524</v>
      </c>
      <c r="DE35" s="642"/>
      <c r="DF35" s="642"/>
      <c r="DG35" s="642"/>
      <c r="DH35" s="642"/>
      <c r="DI35" s="642"/>
      <c r="DJ35" s="642"/>
      <c r="DK35" s="643"/>
      <c r="DL35" s="649">
        <v>23524</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232</v>
      </c>
      <c r="AA36" s="703"/>
      <c r="AB36" s="703"/>
      <c r="AC36" s="703"/>
      <c r="AD36" s="704" t="s">
        <v>123</v>
      </c>
      <c r="AE36" s="704"/>
      <c r="AF36" s="704"/>
      <c r="AG36" s="704"/>
      <c r="AH36" s="704"/>
      <c r="AI36" s="704"/>
      <c r="AJ36" s="704"/>
      <c r="AK36" s="704"/>
      <c r="AL36" s="646" t="s">
        <v>232</v>
      </c>
      <c r="AM36" s="647"/>
      <c r="AN36" s="647"/>
      <c r="AO36" s="705"/>
      <c r="AQ36" s="678" t="s">
        <v>323</v>
      </c>
      <c r="AR36" s="679"/>
      <c r="AS36" s="679"/>
      <c r="AT36" s="679"/>
      <c r="AU36" s="679"/>
      <c r="AV36" s="679"/>
      <c r="AW36" s="679"/>
      <c r="AX36" s="679"/>
      <c r="AY36" s="680"/>
      <c r="AZ36" s="641">
        <v>139768</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-47881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568590</v>
      </c>
      <c r="CS36" s="644"/>
      <c r="CT36" s="644"/>
      <c r="CU36" s="644"/>
      <c r="CV36" s="644"/>
      <c r="CW36" s="644"/>
      <c r="CX36" s="644"/>
      <c r="CY36" s="645"/>
      <c r="CZ36" s="646">
        <v>11.6</v>
      </c>
      <c r="DA36" s="675"/>
      <c r="DB36" s="675"/>
      <c r="DC36" s="676"/>
      <c r="DD36" s="649">
        <v>503284</v>
      </c>
      <c r="DE36" s="644"/>
      <c r="DF36" s="644"/>
      <c r="DG36" s="644"/>
      <c r="DH36" s="644"/>
      <c r="DI36" s="644"/>
      <c r="DJ36" s="644"/>
      <c r="DK36" s="645"/>
      <c r="DL36" s="649">
        <v>385755</v>
      </c>
      <c r="DM36" s="644"/>
      <c r="DN36" s="644"/>
      <c r="DO36" s="644"/>
      <c r="DP36" s="644"/>
      <c r="DQ36" s="644"/>
      <c r="DR36" s="644"/>
      <c r="DS36" s="644"/>
      <c r="DT36" s="644"/>
      <c r="DU36" s="644"/>
      <c r="DV36" s="645"/>
      <c r="DW36" s="646">
        <v>11.8</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202584</v>
      </c>
      <c r="S37" s="644"/>
      <c r="T37" s="644"/>
      <c r="U37" s="644"/>
      <c r="V37" s="644"/>
      <c r="W37" s="644"/>
      <c r="X37" s="644"/>
      <c r="Y37" s="645"/>
      <c r="Z37" s="703">
        <v>4.0999999999999996</v>
      </c>
      <c r="AA37" s="703"/>
      <c r="AB37" s="703"/>
      <c r="AC37" s="703"/>
      <c r="AD37" s="704" t="s">
        <v>232</v>
      </c>
      <c r="AE37" s="704"/>
      <c r="AF37" s="704"/>
      <c r="AG37" s="704"/>
      <c r="AH37" s="704"/>
      <c r="AI37" s="704"/>
      <c r="AJ37" s="704"/>
      <c r="AK37" s="704"/>
      <c r="AL37" s="646" t="s">
        <v>232</v>
      </c>
      <c r="AM37" s="647"/>
      <c r="AN37" s="647"/>
      <c r="AO37" s="705"/>
      <c r="AQ37" s="678" t="s">
        <v>327</v>
      </c>
      <c r="AR37" s="679"/>
      <c r="AS37" s="679"/>
      <c r="AT37" s="679"/>
      <c r="AU37" s="679"/>
      <c r="AV37" s="679"/>
      <c r="AW37" s="679"/>
      <c r="AX37" s="679"/>
      <c r="AY37" s="680"/>
      <c r="AZ37" s="641" t="s">
        <v>123</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1893</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93516</v>
      </c>
      <c r="CS37" s="642"/>
      <c r="CT37" s="642"/>
      <c r="CU37" s="642"/>
      <c r="CV37" s="642"/>
      <c r="CW37" s="642"/>
      <c r="CX37" s="642"/>
      <c r="CY37" s="643"/>
      <c r="CZ37" s="646">
        <v>1.9</v>
      </c>
      <c r="DA37" s="675"/>
      <c r="DB37" s="675"/>
      <c r="DC37" s="676"/>
      <c r="DD37" s="649">
        <v>89503</v>
      </c>
      <c r="DE37" s="642"/>
      <c r="DF37" s="642"/>
      <c r="DG37" s="642"/>
      <c r="DH37" s="642"/>
      <c r="DI37" s="642"/>
      <c r="DJ37" s="642"/>
      <c r="DK37" s="643"/>
      <c r="DL37" s="649">
        <v>59597</v>
      </c>
      <c r="DM37" s="642"/>
      <c r="DN37" s="642"/>
      <c r="DO37" s="642"/>
      <c r="DP37" s="642"/>
      <c r="DQ37" s="642"/>
      <c r="DR37" s="642"/>
      <c r="DS37" s="642"/>
      <c r="DT37" s="642"/>
      <c r="DU37" s="642"/>
      <c r="DV37" s="643"/>
      <c r="DW37" s="646">
        <v>1.8</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4984697</v>
      </c>
      <c r="S38" s="693"/>
      <c r="T38" s="693"/>
      <c r="U38" s="693"/>
      <c r="V38" s="693"/>
      <c r="W38" s="693"/>
      <c r="X38" s="693"/>
      <c r="Y38" s="698"/>
      <c r="Z38" s="699">
        <v>100</v>
      </c>
      <c r="AA38" s="699"/>
      <c r="AB38" s="699"/>
      <c r="AC38" s="699"/>
      <c r="AD38" s="700">
        <v>3053340</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232</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3259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630489</v>
      </c>
      <c r="CS38" s="644"/>
      <c r="CT38" s="644"/>
      <c r="CU38" s="644"/>
      <c r="CV38" s="644"/>
      <c r="CW38" s="644"/>
      <c r="CX38" s="644"/>
      <c r="CY38" s="645"/>
      <c r="CZ38" s="646">
        <v>12.9</v>
      </c>
      <c r="DA38" s="675"/>
      <c r="DB38" s="675"/>
      <c r="DC38" s="676"/>
      <c r="DD38" s="649">
        <v>546555</v>
      </c>
      <c r="DE38" s="644"/>
      <c r="DF38" s="644"/>
      <c r="DG38" s="644"/>
      <c r="DH38" s="644"/>
      <c r="DI38" s="644"/>
      <c r="DJ38" s="644"/>
      <c r="DK38" s="645"/>
      <c r="DL38" s="649">
        <v>494250</v>
      </c>
      <c r="DM38" s="644"/>
      <c r="DN38" s="644"/>
      <c r="DO38" s="644"/>
      <c r="DP38" s="644"/>
      <c r="DQ38" s="644"/>
      <c r="DR38" s="644"/>
      <c r="DS38" s="644"/>
      <c r="DT38" s="644"/>
      <c r="DU38" s="644"/>
      <c r="DV38" s="645"/>
      <c r="DW38" s="646">
        <v>15.2</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232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103</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58141</v>
      </c>
      <c r="CS39" s="642"/>
      <c r="CT39" s="642"/>
      <c r="CU39" s="642"/>
      <c r="CV39" s="642"/>
      <c r="CW39" s="642"/>
      <c r="CX39" s="642"/>
      <c r="CY39" s="643"/>
      <c r="CZ39" s="646">
        <v>1.2</v>
      </c>
      <c r="DA39" s="675"/>
      <c r="DB39" s="675"/>
      <c r="DC39" s="676"/>
      <c r="DD39" s="649">
        <v>48797</v>
      </c>
      <c r="DE39" s="642"/>
      <c r="DF39" s="642"/>
      <c r="DG39" s="642"/>
      <c r="DH39" s="642"/>
      <c r="DI39" s="642"/>
      <c r="DJ39" s="642"/>
      <c r="DK39" s="643"/>
      <c r="DL39" s="649" t="s">
        <v>132</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130497</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114</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t="s">
        <v>123</v>
      </c>
      <c r="CS40" s="644"/>
      <c r="CT40" s="644"/>
      <c r="CU40" s="644"/>
      <c r="CV40" s="644"/>
      <c r="CW40" s="644"/>
      <c r="CX40" s="644"/>
      <c r="CY40" s="645"/>
      <c r="CZ40" s="646" t="s">
        <v>123</v>
      </c>
      <c r="DA40" s="675"/>
      <c r="DB40" s="675"/>
      <c r="DC40" s="676"/>
      <c r="DD40" s="649" t="s">
        <v>123</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360224</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306</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132</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429105</v>
      </c>
      <c r="CS42" s="644"/>
      <c r="CT42" s="644"/>
      <c r="CU42" s="644"/>
      <c r="CV42" s="644"/>
      <c r="CW42" s="644"/>
      <c r="CX42" s="644"/>
      <c r="CY42" s="645"/>
      <c r="CZ42" s="646">
        <v>8.8000000000000007</v>
      </c>
      <c r="DA42" s="647"/>
      <c r="DB42" s="647"/>
      <c r="DC42" s="648"/>
      <c r="DD42" s="649">
        <v>90752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14326</v>
      </c>
      <c r="CS43" s="642"/>
      <c r="CT43" s="642"/>
      <c r="CU43" s="642"/>
      <c r="CV43" s="642"/>
      <c r="CW43" s="642"/>
      <c r="CX43" s="642"/>
      <c r="CY43" s="643"/>
      <c r="CZ43" s="646">
        <v>0.3</v>
      </c>
      <c r="DA43" s="675"/>
      <c r="DB43" s="675"/>
      <c r="DC43" s="676"/>
      <c r="DD43" s="649">
        <v>14326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364407</v>
      </c>
      <c r="CS44" s="644"/>
      <c r="CT44" s="644"/>
      <c r="CU44" s="644"/>
      <c r="CV44" s="644"/>
      <c r="CW44" s="644"/>
      <c r="CX44" s="644"/>
      <c r="CY44" s="645"/>
      <c r="CZ44" s="646">
        <v>7.4</v>
      </c>
      <c r="DA44" s="647"/>
      <c r="DB44" s="647"/>
      <c r="DC44" s="648"/>
      <c r="DD44" s="649">
        <v>69888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138098</v>
      </c>
      <c r="CS45" s="642"/>
      <c r="CT45" s="642"/>
      <c r="CU45" s="642"/>
      <c r="CV45" s="642"/>
      <c r="CW45" s="642"/>
      <c r="CX45" s="642"/>
      <c r="CY45" s="643"/>
      <c r="CZ45" s="646">
        <v>2.8</v>
      </c>
      <c r="DA45" s="675"/>
      <c r="DB45" s="675"/>
      <c r="DC45" s="676"/>
      <c r="DD45" s="649">
        <v>11612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226309</v>
      </c>
      <c r="CS46" s="644"/>
      <c r="CT46" s="644"/>
      <c r="CU46" s="644"/>
      <c r="CV46" s="644"/>
      <c r="CW46" s="644"/>
      <c r="CX46" s="644"/>
      <c r="CY46" s="645"/>
      <c r="CZ46" s="646">
        <v>4.5999999999999996</v>
      </c>
      <c r="DA46" s="647"/>
      <c r="DB46" s="647"/>
      <c r="DC46" s="648"/>
      <c r="DD46" s="649">
        <v>58276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64698</v>
      </c>
      <c r="CS47" s="642"/>
      <c r="CT47" s="642"/>
      <c r="CU47" s="642"/>
      <c r="CV47" s="642"/>
      <c r="CW47" s="642"/>
      <c r="CX47" s="642"/>
      <c r="CY47" s="643"/>
      <c r="CZ47" s="646">
        <v>1.3</v>
      </c>
      <c r="DA47" s="675"/>
      <c r="DB47" s="675"/>
      <c r="DC47" s="676"/>
      <c r="DD47" s="649">
        <v>20864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132</v>
      </c>
      <c r="CS48" s="644"/>
      <c r="CT48" s="644"/>
      <c r="CU48" s="644"/>
      <c r="CV48" s="644"/>
      <c r="CW48" s="644"/>
      <c r="CX48" s="644"/>
      <c r="CY48" s="645"/>
      <c r="CZ48" s="646" t="s">
        <v>132</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4903661</v>
      </c>
      <c r="CS49" s="657"/>
      <c r="CT49" s="657"/>
      <c r="CU49" s="657"/>
      <c r="CV49" s="657"/>
      <c r="CW49" s="657"/>
      <c r="CX49" s="657"/>
      <c r="CY49" s="658"/>
      <c r="CZ49" s="659">
        <v>100</v>
      </c>
      <c r="DA49" s="660"/>
      <c r="DB49" s="660"/>
      <c r="DC49" s="661"/>
      <c r="DD49" s="662">
        <v>3525870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R/YavUVf2vWXIBb6P016BaZgB73INeB1w69bMsYIDbmKG+QakB0qni7L+FyicLkbHZHeiOM37ilk9kWGUSg7g==" saltValue="IxT9fsB7mO/7vrHHngEB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8" t="s">
        <v>356</v>
      </c>
      <c r="DK2" s="1179"/>
      <c r="DL2" s="1179"/>
      <c r="DM2" s="1179"/>
      <c r="DN2" s="1179"/>
      <c r="DO2" s="1180"/>
      <c r="DP2" s="229"/>
      <c r="DQ2" s="1178" t="s">
        <v>357</v>
      </c>
      <c r="DR2" s="1179"/>
      <c r="DS2" s="1179"/>
      <c r="DT2" s="1179"/>
      <c r="DU2" s="1179"/>
      <c r="DV2" s="1179"/>
      <c r="DW2" s="1179"/>
      <c r="DX2" s="1179"/>
      <c r="DY2" s="1179"/>
      <c r="DZ2" s="118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358</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1"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6" t="s">
        <v>374</v>
      </c>
      <c r="DH5" s="1167"/>
      <c r="DI5" s="1167"/>
      <c r="DJ5" s="1167"/>
      <c r="DK5" s="1168"/>
      <c r="DL5" s="1166" t="s">
        <v>375</v>
      </c>
      <c r="DM5" s="1167"/>
      <c r="DN5" s="1167"/>
      <c r="DO5" s="1167"/>
      <c r="DP5" s="1168"/>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2"/>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69"/>
      <c r="DH6" s="1170"/>
      <c r="DI6" s="1170"/>
      <c r="DJ6" s="1170"/>
      <c r="DK6" s="1171"/>
      <c r="DL6" s="1169"/>
      <c r="DM6" s="1170"/>
      <c r="DN6" s="1170"/>
      <c r="DO6" s="1170"/>
      <c r="DP6" s="1171"/>
      <c r="DQ6" s="1073"/>
      <c r="DR6" s="1074"/>
      <c r="DS6" s="1074"/>
      <c r="DT6" s="1074"/>
      <c r="DU6" s="1075"/>
      <c r="DV6" s="1073"/>
      <c r="DW6" s="1074"/>
      <c r="DX6" s="1074"/>
      <c r="DY6" s="1074"/>
      <c r="DZ6" s="1087"/>
      <c r="EA6" s="234"/>
    </row>
    <row r="7" spans="1:131" s="235" customFormat="1" ht="26.25" customHeight="1" thickTop="1" x14ac:dyDescent="0.15">
      <c r="A7" s="238">
        <v>1</v>
      </c>
      <c r="B7" s="1118" t="s">
        <v>377</v>
      </c>
      <c r="C7" s="1119"/>
      <c r="D7" s="1119"/>
      <c r="E7" s="1119"/>
      <c r="F7" s="1119"/>
      <c r="G7" s="1119"/>
      <c r="H7" s="1119"/>
      <c r="I7" s="1119"/>
      <c r="J7" s="1119"/>
      <c r="K7" s="1119"/>
      <c r="L7" s="1119"/>
      <c r="M7" s="1119"/>
      <c r="N7" s="1119"/>
      <c r="O7" s="1119"/>
      <c r="P7" s="1120"/>
      <c r="Q7" s="1172">
        <v>4988</v>
      </c>
      <c r="R7" s="1173"/>
      <c r="S7" s="1173"/>
      <c r="T7" s="1173"/>
      <c r="U7" s="1173"/>
      <c r="V7" s="1173">
        <v>4907</v>
      </c>
      <c r="W7" s="1173"/>
      <c r="X7" s="1173"/>
      <c r="Y7" s="1173"/>
      <c r="Z7" s="1173"/>
      <c r="AA7" s="1173">
        <v>81</v>
      </c>
      <c r="AB7" s="1173"/>
      <c r="AC7" s="1173"/>
      <c r="AD7" s="1173"/>
      <c r="AE7" s="1174"/>
      <c r="AF7" s="1175">
        <v>81</v>
      </c>
      <c r="AG7" s="1176"/>
      <c r="AH7" s="1176"/>
      <c r="AI7" s="1176"/>
      <c r="AJ7" s="1177"/>
      <c r="AK7" s="1159">
        <v>2</v>
      </c>
      <c r="AL7" s="1160"/>
      <c r="AM7" s="1160"/>
      <c r="AN7" s="1160"/>
      <c r="AO7" s="1160"/>
      <c r="AP7" s="1160">
        <v>4538</v>
      </c>
      <c r="AQ7" s="1160"/>
      <c r="AR7" s="1160"/>
      <c r="AS7" s="1160"/>
      <c r="AT7" s="1160"/>
      <c r="AU7" s="1161"/>
      <c r="AV7" s="1161"/>
      <c r="AW7" s="1161"/>
      <c r="AX7" s="1161"/>
      <c r="AY7" s="1162"/>
      <c r="AZ7" s="232"/>
      <c r="BA7" s="232"/>
      <c r="BB7" s="232"/>
      <c r="BC7" s="232"/>
      <c r="BD7" s="232"/>
      <c r="BE7" s="233"/>
      <c r="BF7" s="233"/>
      <c r="BG7" s="233"/>
      <c r="BH7" s="233"/>
      <c r="BI7" s="233"/>
      <c r="BJ7" s="233"/>
      <c r="BK7" s="233"/>
      <c r="BL7" s="233"/>
      <c r="BM7" s="233"/>
      <c r="BN7" s="233"/>
      <c r="BO7" s="233"/>
      <c r="BP7" s="233"/>
      <c r="BQ7" s="239">
        <v>1</v>
      </c>
      <c r="BR7" s="240"/>
      <c r="BS7" s="1163"/>
      <c r="BT7" s="1164"/>
      <c r="BU7" s="1164"/>
      <c r="BV7" s="1164"/>
      <c r="BW7" s="1164"/>
      <c r="BX7" s="1164"/>
      <c r="BY7" s="1164"/>
      <c r="BZ7" s="1164"/>
      <c r="CA7" s="1164"/>
      <c r="CB7" s="1164"/>
      <c r="CC7" s="1164"/>
      <c r="CD7" s="1164"/>
      <c r="CE7" s="1164"/>
      <c r="CF7" s="1164"/>
      <c r="CG7" s="1165"/>
      <c r="CH7" s="1156"/>
      <c r="CI7" s="1157"/>
      <c r="CJ7" s="1157"/>
      <c r="CK7" s="1157"/>
      <c r="CL7" s="1158"/>
      <c r="CM7" s="1156"/>
      <c r="CN7" s="1157"/>
      <c r="CO7" s="1157"/>
      <c r="CP7" s="1157"/>
      <c r="CQ7" s="1158"/>
      <c r="CR7" s="1156"/>
      <c r="CS7" s="1157"/>
      <c r="CT7" s="1157"/>
      <c r="CU7" s="1157"/>
      <c r="CV7" s="1158"/>
      <c r="CW7" s="1156"/>
      <c r="CX7" s="1157"/>
      <c r="CY7" s="1157"/>
      <c r="CZ7" s="1157"/>
      <c r="DA7" s="1158"/>
      <c r="DB7" s="1156"/>
      <c r="DC7" s="1157"/>
      <c r="DD7" s="1157"/>
      <c r="DE7" s="1157"/>
      <c r="DF7" s="1158"/>
      <c r="DG7" s="1156"/>
      <c r="DH7" s="1157"/>
      <c r="DI7" s="1157"/>
      <c r="DJ7" s="1157"/>
      <c r="DK7" s="1158"/>
      <c r="DL7" s="1156"/>
      <c r="DM7" s="1157"/>
      <c r="DN7" s="1157"/>
      <c r="DO7" s="1157"/>
      <c r="DP7" s="1158"/>
      <c r="DQ7" s="1156"/>
      <c r="DR7" s="1157"/>
      <c r="DS7" s="1157"/>
      <c r="DT7" s="1157"/>
      <c r="DU7" s="1158"/>
      <c r="DV7" s="1183"/>
      <c r="DW7" s="1184"/>
      <c r="DX7" s="1184"/>
      <c r="DY7" s="1184"/>
      <c r="DZ7" s="1185"/>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378</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379</v>
      </c>
      <c r="B23" s="1013" t="s">
        <v>380</v>
      </c>
      <c r="C23" s="1014"/>
      <c r="D23" s="1014"/>
      <c r="E23" s="1014"/>
      <c r="F23" s="1014"/>
      <c r="G23" s="1014"/>
      <c r="H23" s="1014"/>
      <c r="I23" s="1014"/>
      <c r="J23" s="1014"/>
      <c r="K23" s="1014"/>
      <c r="L23" s="1014"/>
      <c r="M23" s="1014"/>
      <c r="N23" s="1014"/>
      <c r="O23" s="1014"/>
      <c r="P23" s="1015"/>
      <c r="Q23" s="1136">
        <v>4988</v>
      </c>
      <c r="R23" s="1137"/>
      <c r="S23" s="1137"/>
      <c r="T23" s="1137"/>
      <c r="U23" s="1137"/>
      <c r="V23" s="1137">
        <v>4907</v>
      </c>
      <c r="W23" s="1137"/>
      <c r="X23" s="1137"/>
      <c r="Y23" s="1137"/>
      <c r="Z23" s="1137"/>
      <c r="AA23" s="1137">
        <v>81</v>
      </c>
      <c r="AB23" s="1137"/>
      <c r="AC23" s="1137"/>
      <c r="AD23" s="1137"/>
      <c r="AE23" s="1138"/>
      <c r="AF23" s="1139">
        <v>81</v>
      </c>
      <c r="AG23" s="1137"/>
      <c r="AH23" s="1137"/>
      <c r="AI23" s="1137"/>
      <c r="AJ23" s="1140"/>
      <c r="AK23" s="1141"/>
      <c r="AL23" s="1142"/>
      <c r="AM23" s="1142"/>
      <c r="AN23" s="1142"/>
      <c r="AO23" s="1142"/>
      <c r="AP23" s="1137">
        <v>4538</v>
      </c>
      <c r="AQ23" s="1137"/>
      <c r="AR23" s="1137"/>
      <c r="AS23" s="1137"/>
      <c r="AT23" s="1137"/>
      <c r="AU23" s="1143"/>
      <c r="AV23" s="1143"/>
      <c r="AW23" s="1143"/>
      <c r="AX23" s="1143"/>
      <c r="AY23" s="1144"/>
      <c r="AZ23" s="1133" t="s">
        <v>381</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382</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383</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7" t="s">
        <v>387</v>
      </c>
      <c r="AG26" s="1077"/>
      <c r="AH26" s="1077"/>
      <c r="AI26" s="1077"/>
      <c r="AJ26" s="1128"/>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392</v>
      </c>
      <c r="C28" s="1119"/>
      <c r="D28" s="1119"/>
      <c r="E28" s="1119"/>
      <c r="F28" s="1119"/>
      <c r="G28" s="1119"/>
      <c r="H28" s="1119"/>
      <c r="I28" s="1119"/>
      <c r="J28" s="1119"/>
      <c r="K28" s="1119"/>
      <c r="L28" s="1119"/>
      <c r="M28" s="1119"/>
      <c r="N28" s="1119"/>
      <c r="O28" s="1119"/>
      <c r="P28" s="1120"/>
      <c r="Q28" s="1121">
        <v>1745</v>
      </c>
      <c r="R28" s="1122"/>
      <c r="S28" s="1122"/>
      <c r="T28" s="1122"/>
      <c r="U28" s="1122"/>
      <c r="V28" s="1122">
        <v>1706</v>
      </c>
      <c r="W28" s="1122"/>
      <c r="X28" s="1122"/>
      <c r="Y28" s="1122"/>
      <c r="Z28" s="1122"/>
      <c r="AA28" s="1122">
        <v>39</v>
      </c>
      <c r="AB28" s="1122"/>
      <c r="AC28" s="1122"/>
      <c r="AD28" s="1122"/>
      <c r="AE28" s="1123"/>
      <c r="AF28" s="1124">
        <v>39</v>
      </c>
      <c r="AG28" s="1122"/>
      <c r="AH28" s="1122"/>
      <c r="AI28" s="1122"/>
      <c r="AJ28" s="1125"/>
      <c r="AK28" s="1126">
        <v>102</v>
      </c>
      <c r="AL28" s="1115"/>
      <c r="AM28" s="1115"/>
      <c r="AN28" s="1115"/>
      <c r="AO28" s="1115"/>
      <c r="AP28" s="1115" t="s">
        <v>564</v>
      </c>
      <c r="AQ28" s="1115"/>
      <c r="AR28" s="1115"/>
      <c r="AS28" s="1115"/>
      <c r="AT28" s="1115"/>
      <c r="AU28" s="1115" t="s">
        <v>564</v>
      </c>
      <c r="AV28" s="1115"/>
      <c r="AW28" s="1115"/>
      <c r="AX28" s="1115"/>
      <c r="AY28" s="1115"/>
      <c r="AZ28" s="1115" t="s">
        <v>564</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1164</v>
      </c>
      <c r="R29" s="1113"/>
      <c r="S29" s="1113"/>
      <c r="T29" s="1113"/>
      <c r="U29" s="1113"/>
      <c r="V29" s="1113">
        <v>1122</v>
      </c>
      <c r="W29" s="1113"/>
      <c r="X29" s="1113"/>
      <c r="Y29" s="1113"/>
      <c r="Z29" s="1113"/>
      <c r="AA29" s="1113">
        <v>42</v>
      </c>
      <c r="AB29" s="1113"/>
      <c r="AC29" s="1113"/>
      <c r="AD29" s="1113"/>
      <c r="AE29" s="1114"/>
      <c r="AF29" s="1088">
        <v>42</v>
      </c>
      <c r="AG29" s="1089"/>
      <c r="AH29" s="1089"/>
      <c r="AI29" s="1089"/>
      <c r="AJ29" s="1090"/>
      <c r="AK29" s="1049">
        <v>160</v>
      </c>
      <c r="AL29" s="1040"/>
      <c r="AM29" s="1040"/>
      <c r="AN29" s="1040"/>
      <c r="AO29" s="1040"/>
      <c r="AP29" s="1040" t="s">
        <v>564</v>
      </c>
      <c r="AQ29" s="1040"/>
      <c r="AR29" s="1040"/>
      <c r="AS29" s="1040"/>
      <c r="AT29" s="1040"/>
      <c r="AU29" s="1040" t="s">
        <v>564</v>
      </c>
      <c r="AV29" s="1040"/>
      <c r="AW29" s="1040"/>
      <c r="AX29" s="1040"/>
      <c r="AY29" s="1040"/>
      <c r="AZ29" s="1040" t="s">
        <v>564</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180</v>
      </c>
      <c r="R30" s="1113"/>
      <c r="S30" s="1113"/>
      <c r="T30" s="1113"/>
      <c r="U30" s="1113"/>
      <c r="V30" s="1113">
        <v>174</v>
      </c>
      <c r="W30" s="1113"/>
      <c r="X30" s="1113"/>
      <c r="Y30" s="1113"/>
      <c r="Z30" s="1113"/>
      <c r="AA30" s="1113">
        <v>6</v>
      </c>
      <c r="AB30" s="1113"/>
      <c r="AC30" s="1113"/>
      <c r="AD30" s="1113"/>
      <c r="AE30" s="1114"/>
      <c r="AF30" s="1088">
        <v>6</v>
      </c>
      <c r="AG30" s="1089"/>
      <c r="AH30" s="1089"/>
      <c r="AI30" s="1089"/>
      <c r="AJ30" s="1090"/>
      <c r="AK30" s="1049">
        <v>35</v>
      </c>
      <c r="AL30" s="1040"/>
      <c r="AM30" s="1040"/>
      <c r="AN30" s="1040"/>
      <c r="AO30" s="1040"/>
      <c r="AP30" s="1040" t="s">
        <v>564</v>
      </c>
      <c r="AQ30" s="1040"/>
      <c r="AR30" s="1040"/>
      <c r="AS30" s="1040"/>
      <c r="AT30" s="1040"/>
      <c r="AU30" s="1040" t="s">
        <v>564</v>
      </c>
      <c r="AV30" s="1040"/>
      <c r="AW30" s="1040"/>
      <c r="AX30" s="1040"/>
      <c r="AY30" s="1040"/>
      <c r="AZ30" s="1040" t="s">
        <v>564</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405</v>
      </c>
      <c r="R31" s="1113"/>
      <c r="S31" s="1113"/>
      <c r="T31" s="1113"/>
      <c r="U31" s="1113"/>
      <c r="V31" s="1113">
        <v>405</v>
      </c>
      <c r="W31" s="1113"/>
      <c r="X31" s="1113"/>
      <c r="Y31" s="1113"/>
      <c r="Z31" s="1113"/>
      <c r="AA31" s="1113" t="s">
        <v>564</v>
      </c>
      <c r="AB31" s="1113"/>
      <c r="AC31" s="1113"/>
      <c r="AD31" s="1113"/>
      <c r="AE31" s="1114"/>
      <c r="AF31" s="1088" t="s">
        <v>123</v>
      </c>
      <c r="AG31" s="1089"/>
      <c r="AH31" s="1089"/>
      <c r="AI31" s="1089"/>
      <c r="AJ31" s="1090"/>
      <c r="AK31" s="1049">
        <v>140</v>
      </c>
      <c r="AL31" s="1040"/>
      <c r="AM31" s="1040"/>
      <c r="AN31" s="1040"/>
      <c r="AO31" s="1040"/>
      <c r="AP31" s="1040">
        <v>2192</v>
      </c>
      <c r="AQ31" s="1040"/>
      <c r="AR31" s="1040"/>
      <c r="AS31" s="1040"/>
      <c r="AT31" s="1040"/>
      <c r="AU31" s="1040">
        <v>1166</v>
      </c>
      <c r="AV31" s="1040"/>
      <c r="AW31" s="1040"/>
      <c r="AX31" s="1040"/>
      <c r="AY31" s="1040"/>
      <c r="AZ31" s="1111" t="s">
        <v>553</v>
      </c>
      <c r="BA31" s="1111"/>
      <c r="BB31" s="1111"/>
      <c r="BC31" s="1111"/>
      <c r="BD31" s="1111"/>
      <c r="BE31" s="1101" t="s">
        <v>396</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379</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87</v>
      </c>
      <c r="AG63" s="1028"/>
      <c r="AH63" s="1028"/>
      <c r="AI63" s="1028"/>
      <c r="AJ63" s="1099"/>
      <c r="AK63" s="1100"/>
      <c r="AL63" s="1032"/>
      <c r="AM63" s="1032"/>
      <c r="AN63" s="1032"/>
      <c r="AO63" s="1032"/>
      <c r="AP63" s="1028">
        <v>2192</v>
      </c>
      <c r="AQ63" s="1028"/>
      <c r="AR63" s="1028"/>
      <c r="AS63" s="1028"/>
      <c r="AT63" s="1028"/>
      <c r="AU63" s="1028">
        <v>1166</v>
      </c>
      <c r="AV63" s="1028"/>
      <c r="AW63" s="1028"/>
      <c r="AX63" s="1028"/>
      <c r="AY63" s="1028"/>
      <c r="AZ63" s="1094"/>
      <c r="BA63" s="1094"/>
      <c r="BB63" s="1094"/>
      <c r="BC63" s="1094"/>
      <c r="BD63" s="1094"/>
      <c r="BE63" s="1029"/>
      <c r="BF63" s="1029"/>
      <c r="BG63" s="1029"/>
      <c r="BH63" s="1029"/>
      <c r="BI63" s="1030"/>
      <c r="BJ63" s="1095" t="s">
        <v>381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401</v>
      </c>
      <c r="R66" s="1071"/>
      <c r="S66" s="1071"/>
      <c r="T66" s="1071"/>
      <c r="U66" s="1072"/>
      <c r="V66" s="1070" t="s">
        <v>402</v>
      </c>
      <c r="W66" s="1071"/>
      <c r="X66" s="1071"/>
      <c r="Y66" s="1071"/>
      <c r="Z66" s="1072"/>
      <c r="AA66" s="1070" t="s">
        <v>386</v>
      </c>
      <c r="AB66" s="1071"/>
      <c r="AC66" s="1071"/>
      <c r="AD66" s="1071"/>
      <c r="AE66" s="1072"/>
      <c r="AF66" s="1076" t="s">
        <v>387</v>
      </c>
      <c r="AG66" s="1077"/>
      <c r="AH66" s="1077"/>
      <c r="AI66" s="1077"/>
      <c r="AJ66" s="1078"/>
      <c r="AK66" s="1070" t="s">
        <v>403</v>
      </c>
      <c r="AL66" s="1065"/>
      <c r="AM66" s="1065"/>
      <c r="AN66" s="1065"/>
      <c r="AO66" s="1066"/>
      <c r="AP66" s="1070" t="s">
        <v>389</v>
      </c>
      <c r="AQ66" s="1071"/>
      <c r="AR66" s="1071"/>
      <c r="AS66" s="1071"/>
      <c r="AT66" s="1072"/>
      <c r="AU66" s="1070" t="s">
        <v>404</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554</v>
      </c>
      <c r="C68" s="1055"/>
      <c r="D68" s="1055"/>
      <c r="E68" s="1055"/>
      <c r="F68" s="1055"/>
      <c r="G68" s="1055"/>
      <c r="H68" s="1055"/>
      <c r="I68" s="1055"/>
      <c r="J68" s="1055"/>
      <c r="K68" s="1055"/>
      <c r="L68" s="1055"/>
      <c r="M68" s="1055"/>
      <c r="N68" s="1055"/>
      <c r="O68" s="1055"/>
      <c r="P68" s="1056"/>
      <c r="Q68" s="1057">
        <v>2258</v>
      </c>
      <c r="R68" s="1051"/>
      <c r="S68" s="1051"/>
      <c r="T68" s="1051"/>
      <c r="U68" s="1051"/>
      <c r="V68" s="1051">
        <v>2104</v>
      </c>
      <c r="W68" s="1051"/>
      <c r="X68" s="1051"/>
      <c r="Y68" s="1051"/>
      <c r="Z68" s="1051"/>
      <c r="AA68" s="1051">
        <v>154</v>
      </c>
      <c r="AB68" s="1051"/>
      <c r="AC68" s="1051"/>
      <c r="AD68" s="1051"/>
      <c r="AE68" s="1051"/>
      <c r="AF68" s="1051">
        <v>154</v>
      </c>
      <c r="AG68" s="1051"/>
      <c r="AH68" s="1051"/>
      <c r="AI68" s="1051"/>
      <c r="AJ68" s="1051"/>
      <c r="AK68" s="1051" t="s">
        <v>565</v>
      </c>
      <c r="AL68" s="1051"/>
      <c r="AM68" s="1051"/>
      <c r="AN68" s="1051"/>
      <c r="AO68" s="1051"/>
      <c r="AP68" s="1051">
        <v>41</v>
      </c>
      <c r="AQ68" s="1051"/>
      <c r="AR68" s="1051"/>
      <c r="AS68" s="1051"/>
      <c r="AT68" s="1051"/>
      <c r="AU68" s="1051">
        <v>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555</v>
      </c>
      <c r="C69" s="1044"/>
      <c r="D69" s="1044"/>
      <c r="E69" s="1044"/>
      <c r="F69" s="1044"/>
      <c r="G69" s="1044"/>
      <c r="H69" s="1044"/>
      <c r="I69" s="1044"/>
      <c r="J69" s="1044"/>
      <c r="K69" s="1044"/>
      <c r="L69" s="1044"/>
      <c r="M69" s="1044"/>
      <c r="N69" s="1044"/>
      <c r="O69" s="1044"/>
      <c r="P69" s="1045"/>
      <c r="Q69" s="1046">
        <v>197</v>
      </c>
      <c r="R69" s="1040"/>
      <c r="S69" s="1040"/>
      <c r="T69" s="1040"/>
      <c r="U69" s="1040"/>
      <c r="V69" s="1040">
        <v>168</v>
      </c>
      <c r="W69" s="1040"/>
      <c r="X69" s="1040"/>
      <c r="Y69" s="1040"/>
      <c r="Z69" s="1040"/>
      <c r="AA69" s="1040">
        <v>29</v>
      </c>
      <c r="AB69" s="1040"/>
      <c r="AC69" s="1040"/>
      <c r="AD69" s="1040"/>
      <c r="AE69" s="1040"/>
      <c r="AF69" s="1040">
        <v>29</v>
      </c>
      <c r="AG69" s="1040"/>
      <c r="AH69" s="1040"/>
      <c r="AI69" s="1040"/>
      <c r="AJ69" s="1040"/>
      <c r="AK69" s="1040" t="s">
        <v>564</v>
      </c>
      <c r="AL69" s="1040"/>
      <c r="AM69" s="1040"/>
      <c r="AN69" s="1040"/>
      <c r="AO69" s="1040"/>
      <c r="AP69" s="1040" t="s">
        <v>564</v>
      </c>
      <c r="AQ69" s="1040"/>
      <c r="AR69" s="1040"/>
      <c r="AS69" s="1040"/>
      <c r="AT69" s="1040"/>
      <c r="AU69" s="1040" t="s">
        <v>564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556</v>
      </c>
      <c r="C70" s="1044"/>
      <c r="D70" s="1044"/>
      <c r="E70" s="1044"/>
      <c r="F70" s="1044"/>
      <c r="G70" s="1044"/>
      <c r="H70" s="1044"/>
      <c r="I70" s="1044"/>
      <c r="J70" s="1044"/>
      <c r="K70" s="1044"/>
      <c r="L70" s="1044"/>
      <c r="M70" s="1044"/>
      <c r="N70" s="1044"/>
      <c r="O70" s="1044"/>
      <c r="P70" s="1045"/>
      <c r="Q70" s="1046">
        <v>1132716</v>
      </c>
      <c r="R70" s="1040"/>
      <c r="S70" s="1040"/>
      <c r="T70" s="1040"/>
      <c r="U70" s="1040"/>
      <c r="V70" s="1040">
        <v>1106468</v>
      </c>
      <c r="W70" s="1040"/>
      <c r="X70" s="1040"/>
      <c r="Y70" s="1040"/>
      <c r="Z70" s="1040"/>
      <c r="AA70" s="1040">
        <v>26248</v>
      </c>
      <c r="AB70" s="1040"/>
      <c r="AC70" s="1040"/>
      <c r="AD70" s="1040"/>
      <c r="AE70" s="1040"/>
      <c r="AF70" s="1040">
        <v>26248</v>
      </c>
      <c r="AG70" s="1040"/>
      <c r="AH70" s="1040"/>
      <c r="AI70" s="1040"/>
      <c r="AJ70" s="1040"/>
      <c r="AK70" s="1040">
        <v>8638</v>
      </c>
      <c r="AL70" s="1040"/>
      <c r="AM70" s="1040"/>
      <c r="AN70" s="1040"/>
      <c r="AO70" s="1040"/>
      <c r="AP70" s="1040" t="s">
        <v>564</v>
      </c>
      <c r="AQ70" s="1040"/>
      <c r="AR70" s="1040"/>
      <c r="AS70" s="1040"/>
      <c r="AT70" s="1040"/>
      <c r="AU70" s="1040" t="s">
        <v>564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557</v>
      </c>
      <c r="C71" s="1044"/>
      <c r="D71" s="1044"/>
      <c r="E71" s="1044"/>
      <c r="F71" s="1044"/>
      <c r="G71" s="1044"/>
      <c r="H71" s="1044"/>
      <c r="I71" s="1044"/>
      <c r="J71" s="1044"/>
      <c r="K71" s="1044"/>
      <c r="L71" s="1044"/>
      <c r="M71" s="1044"/>
      <c r="N71" s="1044"/>
      <c r="O71" s="1044"/>
      <c r="P71" s="1045"/>
      <c r="Q71" s="1046">
        <v>42021</v>
      </c>
      <c r="R71" s="1040"/>
      <c r="S71" s="1040"/>
      <c r="T71" s="1040"/>
      <c r="U71" s="1040"/>
      <c r="V71" s="1040">
        <v>35070</v>
      </c>
      <c r="W71" s="1040"/>
      <c r="X71" s="1040"/>
      <c r="Y71" s="1040"/>
      <c r="Z71" s="1040"/>
      <c r="AA71" s="1040">
        <v>6951</v>
      </c>
      <c r="AB71" s="1040"/>
      <c r="AC71" s="1040"/>
      <c r="AD71" s="1040"/>
      <c r="AE71" s="1040"/>
      <c r="AF71" s="1040">
        <v>19256</v>
      </c>
      <c r="AG71" s="1040"/>
      <c r="AH71" s="1040"/>
      <c r="AI71" s="1040"/>
      <c r="AJ71" s="1040"/>
      <c r="AK71" s="1040">
        <v>1</v>
      </c>
      <c r="AL71" s="1040"/>
      <c r="AM71" s="1040"/>
      <c r="AN71" s="1040"/>
      <c r="AO71" s="1040"/>
      <c r="AP71" s="1040">
        <v>131021</v>
      </c>
      <c r="AQ71" s="1040"/>
      <c r="AR71" s="1040"/>
      <c r="AS71" s="1040"/>
      <c r="AT71" s="1040"/>
      <c r="AU71" s="1040" t="s">
        <v>564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558</v>
      </c>
      <c r="C72" s="1044"/>
      <c r="D72" s="1044"/>
      <c r="E72" s="1044"/>
      <c r="F72" s="1044"/>
      <c r="G72" s="1044"/>
      <c r="H72" s="1044"/>
      <c r="I72" s="1044"/>
      <c r="J72" s="1044"/>
      <c r="K72" s="1044"/>
      <c r="L72" s="1044"/>
      <c r="M72" s="1044"/>
      <c r="N72" s="1044"/>
      <c r="O72" s="1044"/>
      <c r="P72" s="1045"/>
      <c r="Q72" s="1046">
        <v>7819</v>
      </c>
      <c r="R72" s="1040"/>
      <c r="S72" s="1040"/>
      <c r="T72" s="1040"/>
      <c r="U72" s="1040"/>
      <c r="V72" s="1040">
        <v>5819</v>
      </c>
      <c r="W72" s="1040"/>
      <c r="X72" s="1040"/>
      <c r="Y72" s="1040"/>
      <c r="Z72" s="1040"/>
      <c r="AA72" s="1040">
        <v>1999</v>
      </c>
      <c r="AB72" s="1040"/>
      <c r="AC72" s="1040"/>
      <c r="AD72" s="1040"/>
      <c r="AE72" s="1040"/>
      <c r="AF72" s="1040">
        <v>18181</v>
      </c>
      <c r="AG72" s="1040"/>
      <c r="AH72" s="1040"/>
      <c r="AI72" s="1040"/>
      <c r="AJ72" s="1040"/>
      <c r="AK72" s="1040" t="s">
        <v>564</v>
      </c>
      <c r="AL72" s="1040"/>
      <c r="AM72" s="1040"/>
      <c r="AN72" s="1040"/>
      <c r="AO72" s="1040"/>
      <c r="AP72" s="1040">
        <v>16138</v>
      </c>
      <c r="AQ72" s="1040"/>
      <c r="AR72" s="1040"/>
      <c r="AS72" s="1040"/>
      <c r="AT72" s="1040"/>
      <c r="AU72" s="1040" t="s">
        <v>564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379</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63868</v>
      </c>
      <c r="AG88" s="1028"/>
      <c r="AH88" s="1028"/>
      <c r="AI88" s="1028"/>
      <c r="AJ88" s="1028"/>
      <c r="AK88" s="1032"/>
      <c r="AL88" s="1032"/>
      <c r="AM88" s="1032"/>
      <c r="AN88" s="1032"/>
      <c r="AO88" s="1032"/>
      <c r="AP88" s="1028">
        <v>147200</v>
      </c>
      <c r="AQ88" s="1028"/>
      <c r="AR88" s="1028"/>
      <c r="AS88" s="1028"/>
      <c r="AT88" s="1028"/>
      <c r="AU88" s="1028">
        <v>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298</v>
      </c>
      <c r="AG109" s="963"/>
      <c r="AH109" s="963"/>
      <c r="AI109" s="963"/>
      <c r="AJ109" s="964"/>
      <c r="AK109" s="965" t="s">
        <v>297</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298</v>
      </c>
      <c r="BW109" s="963"/>
      <c r="BX109" s="963"/>
      <c r="BY109" s="963"/>
      <c r="BZ109" s="964"/>
      <c r="CA109" s="965" t="s">
        <v>297</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298</v>
      </c>
      <c r="DM109" s="963"/>
      <c r="DN109" s="963"/>
      <c r="DO109" s="963"/>
      <c r="DP109" s="964"/>
      <c r="DQ109" s="965" t="s">
        <v>297</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492409</v>
      </c>
      <c r="AB110" s="956"/>
      <c r="AC110" s="956"/>
      <c r="AD110" s="956"/>
      <c r="AE110" s="957"/>
      <c r="AF110" s="958">
        <v>463398</v>
      </c>
      <c r="AG110" s="956"/>
      <c r="AH110" s="956"/>
      <c r="AI110" s="956"/>
      <c r="AJ110" s="957"/>
      <c r="AK110" s="958">
        <v>503987</v>
      </c>
      <c r="AL110" s="956"/>
      <c r="AM110" s="956"/>
      <c r="AN110" s="956"/>
      <c r="AO110" s="957"/>
      <c r="AP110" s="959">
        <v>18.2</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4727816</v>
      </c>
      <c r="BR110" s="903"/>
      <c r="BS110" s="903"/>
      <c r="BT110" s="903"/>
      <c r="BU110" s="903"/>
      <c r="BV110" s="903">
        <v>4619004</v>
      </c>
      <c r="BW110" s="903"/>
      <c r="BX110" s="903"/>
      <c r="BY110" s="903"/>
      <c r="BZ110" s="903"/>
      <c r="CA110" s="903">
        <v>4537872</v>
      </c>
      <c r="CB110" s="903"/>
      <c r="CC110" s="903"/>
      <c r="CD110" s="903"/>
      <c r="CE110" s="903"/>
      <c r="CF110" s="927">
        <v>164</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421</v>
      </c>
      <c r="DM110" s="903"/>
      <c r="DN110" s="903"/>
      <c r="DO110" s="903"/>
      <c r="DP110" s="903"/>
      <c r="DQ110" s="903" t="s">
        <v>422</v>
      </c>
      <c r="DR110" s="903"/>
      <c r="DS110" s="903"/>
      <c r="DT110" s="903"/>
      <c r="DU110" s="903"/>
      <c r="DV110" s="904" t="s">
        <v>422</v>
      </c>
      <c r="DW110" s="904"/>
      <c r="DX110" s="904"/>
      <c r="DY110" s="904"/>
      <c r="DZ110" s="905"/>
    </row>
    <row r="111" spans="1:131" s="226" customFormat="1" ht="26.25" customHeight="1" x14ac:dyDescent="0.15">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123</v>
      </c>
      <c r="AG111" s="984"/>
      <c r="AH111" s="984"/>
      <c r="AI111" s="984"/>
      <c r="AJ111" s="985"/>
      <c r="AK111" s="986" t="s">
        <v>381</v>
      </c>
      <c r="AL111" s="984"/>
      <c r="AM111" s="984"/>
      <c r="AN111" s="984"/>
      <c r="AO111" s="985"/>
      <c r="AP111" s="987" t="s">
        <v>422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422</v>
      </c>
      <c r="CB111" s="875"/>
      <c r="CC111" s="875"/>
      <c r="CD111" s="875"/>
      <c r="CE111" s="875"/>
      <c r="CF111" s="936" t="s">
        <v>422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381</v>
      </c>
      <c r="DM111" s="875"/>
      <c r="DN111" s="875"/>
      <c r="DO111" s="875"/>
      <c r="DP111" s="875"/>
      <c r="DQ111" s="875" t="s">
        <v>381</v>
      </c>
      <c r="DR111" s="875"/>
      <c r="DS111" s="875"/>
      <c r="DT111" s="875"/>
      <c r="DU111" s="875"/>
      <c r="DV111" s="852" t="s">
        <v>421</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381</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1209607</v>
      </c>
      <c r="BR112" s="875"/>
      <c r="BS112" s="875"/>
      <c r="BT112" s="875"/>
      <c r="BU112" s="875"/>
      <c r="BV112" s="875">
        <v>1193966</v>
      </c>
      <c r="BW112" s="875"/>
      <c r="BX112" s="875"/>
      <c r="BY112" s="875"/>
      <c r="BZ112" s="875"/>
      <c r="CA112" s="875">
        <v>1165964</v>
      </c>
      <c r="CB112" s="875"/>
      <c r="CC112" s="875"/>
      <c r="CD112" s="875"/>
      <c r="CE112" s="875"/>
      <c r="CF112" s="936">
        <v>42.1</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421</v>
      </c>
      <c r="DH112" s="875"/>
      <c r="DI112" s="875"/>
      <c r="DJ112" s="875"/>
      <c r="DK112" s="875"/>
      <c r="DL112" s="875" t="s">
        <v>422</v>
      </c>
      <c r="DM112" s="875"/>
      <c r="DN112" s="875"/>
      <c r="DO112" s="875"/>
      <c r="DP112" s="875"/>
      <c r="DQ112" s="875" t="s">
        <v>123</v>
      </c>
      <c r="DR112" s="875"/>
      <c r="DS112" s="875"/>
      <c r="DT112" s="875"/>
      <c r="DU112" s="875"/>
      <c r="DV112" s="852" t="s">
        <v>381</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115423</v>
      </c>
      <c r="AB113" s="984"/>
      <c r="AC113" s="984"/>
      <c r="AD113" s="984"/>
      <c r="AE113" s="985"/>
      <c r="AF113" s="986">
        <v>121021</v>
      </c>
      <c r="AG113" s="984"/>
      <c r="AH113" s="984"/>
      <c r="AI113" s="984"/>
      <c r="AJ113" s="985"/>
      <c r="AK113" s="986">
        <v>126598</v>
      </c>
      <c r="AL113" s="984"/>
      <c r="AM113" s="984"/>
      <c r="AN113" s="984"/>
      <c r="AO113" s="985"/>
      <c r="AP113" s="987">
        <v>4.5999999999999996</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13735</v>
      </c>
      <c r="BR113" s="875"/>
      <c r="BS113" s="875"/>
      <c r="BT113" s="875"/>
      <c r="BU113" s="875"/>
      <c r="BV113" s="875">
        <v>4305</v>
      </c>
      <c r="BW113" s="875"/>
      <c r="BX113" s="875"/>
      <c r="BY113" s="875"/>
      <c r="BZ113" s="875"/>
      <c r="CA113" s="875">
        <v>2667</v>
      </c>
      <c r="CB113" s="875"/>
      <c r="CC113" s="875"/>
      <c r="CD113" s="875"/>
      <c r="CE113" s="875"/>
      <c r="CF113" s="936">
        <v>0.1</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123</v>
      </c>
      <c r="DM113" s="838"/>
      <c r="DN113" s="838"/>
      <c r="DO113" s="838"/>
      <c r="DP113" s="839"/>
      <c r="DQ113" s="840" t="s">
        <v>381</v>
      </c>
      <c r="DR113" s="838"/>
      <c r="DS113" s="838"/>
      <c r="DT113" s="838"/>
      <c r="DU113" s="839"/>
      <c r="DV113" s="885" t="s">
        <v>422</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23383</v>
      </c>
      <c r="AB114" s="838"/>
      <c r="AC114" s="838"/>
      <c r="AD114" s="838"/>
      <c r="AE114" s="839"/>
      <c r="AF114" s="840">
        <v>9301</v>
      </c>
      <c r="AG114" s="838"/>
      <c r="AH114" s="838"/>
      <c r="AI114" s="838"/>
      <c r="AJ114" s="839"/>
      <c r="AK114" s="840">
        <v>2306</v>
      </c>
      <c r="AL114" s="838"/>
      <c r="AM114" s="838"/>
      <c r="AN114" s="838"/>
      <c r="AO114" s="839"/>
      <c r="AP114" s="885">
        <v>0.1</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991467</v>
      </c>
      <c r="BR114" s="875"/>
      <c r="BS114" s="875"/>
      <c r="BT114" s="875"/>
      <c r="BU114" s="875"/>
      <c r="BV114" s="875">
        <v>1000027</v>
      </c>
      <c r="BW114" s="875"/>
      <c r="BX114" s="875"/>
      <c r="BY114" s="875"/>
      <c r="BZ114" s="875"/>
      <c r="CA114" s="875">
        <v>993770</v>
      </c>
      <c r="CB114" s="875"/>
      <c r="CC114" s="875"/>
      <c r="CD114" s="875"/>
      <c r="CE114" s="875"/>
      <c r="CF114" s="936">
        <v>35.9</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123</v>
      </c>
      <c r="DR114" s="838"/>
      <c r="DS114" s="838"/>
      <c r="DT114" s="838"/>
      <c r="DU114" s="839"/>
      <c r="DV114" s="885" t="s">
        <v>381</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422</v>
      </c>
      <c r="BR115" s="875"/>
      <c r="BS115" s="875"/>
      <c r="BT115" s="875"/>
      <c r="BU115" s="875"/>
      <c r="BV115" s="875" t="s">
        <v>422</v>
      </c>
      <c r="BW115" s="875"/>
      <c r="BX115" s="875"/>
      <c r="BY115" s="875"/>
      <c r="BZ115" s="875"/>
      <c r="CA115" s="875" t="s">
        <v>123</v>
      </c>
      <c r="CB115" s="875"/>
      <c r="CC115" s="875"/>
      <c r="CD115" s="875"/>
      <c r="CE115" s="875"/>
      <c r="CF115" s="936" t="s">
        <v>422</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422</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422</v>
      </c>
      <c r="BR116" s="875"/>
      <c r="BS116" s="875"/>
      <c r="BT116" s="875"/>
      <c r="BU116" s="875"/>
      <c r="BV116" s="875" t="s">
        <v>421</v>
      </c>
      <c r="BW116" s="875"/>
      <c r="BX116" s="875"/>
      <c r="BY116" s="875"/>
      <c r="BZ116" s="875"/>
      <c r="CA116" s="875" t="s">
        <v>123</v>
      </c>
      <c r="CB116" s="875"/>
      <c r="CC116" s="875"/>
      <c r="CD116" s="875"/>
      <c r="CE116" s="875"/>
      <c r="CF116" s="936" t="s">
        <v>422</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422</v>
      </c>
      <c r="DH116" s="838"/>
      <c r="DI116" s="838"/>
      <c r="DJ116" s="838"/>
      <c r="DK116" s="839"/>
      <c r="DL116" s="840" t="s">
        <v>421</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631215</v>
      </c>
      <c r="AB117" s="970"/>
      <c r="AC117" s="970"/>
      <c r="AD117" s="970"/>
      <c r="AE117" s="971"/>
      <c r="AF117" s="972">
        <v>593720</v>
      </c>
      <c r="AG117" s="970"/>
      <c r="AH117" s="970"/>
      <c r="AI117" s="970"/>
      <c r="AJ117" s="971"/>
      <c r="AK117" s="972">
        <v>632891</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422</v>
      </c>
      <c r="BR117" s="875"/>
      <c r="BS117" s="875"/>
      <c r="BT117" s="875"/>
      <c r="BU117" s="875"/>
      <c r="BV117" s="875" t="s">
        <v>421</v>
      </c>
      <c r="BW117" s="875"/>
      <c r="BX117" s="875"/>
      <c r="BY117" s="875"/>
      <c r="BZ117" s="875"/>
      <c r="CA117" s="875" t="s">
        <v>381</v>
      </c>
      <c r="CB117" s="875"/>
      <c r="CC117" s="875"/>
      <c r="CD117" s="875"/>
      <c r="CE117" s="875"/>
      <c r="CF117" s="936" t="s">
        <v>421</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421</v>
      </c>
      <c r="DH117" s="838"/>
      <c r="DI117" s="838"/>
      <c r="DJ117" s="838"/>
      <c r="DK117" s="839"/>
      <c r="DL117" s="840" t="s">
        <v>421</v>
      </c>
      <c r="DM117" s="838"/>
      <c r="DN117" s="838"/>
      <c r="DO117" s="838"/>
      <c r="DP117" s="839"/>
      <c r="DQ117" s="840" t="s">
        <v>422</v>
      </c>
      <c r="DR117" s="838"/>
      <c r="DS117" s="838"/>
      <c r="DT117" s="838"/>
      <c r="DU117" s="839"/>
      <c r="DV117" s="885" t="s">
        <v>381</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298</v>
      </c>
      <c r="AG118" s="963"/>
      <c r="AH118" s="963"/>
      <c r="AI118" s="963"/>
      <c r="AJ118" s="964"/>
      <c r="AK118" s="965" t="s">
        <v>297</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422</v>
      </c>
      <c r="BR118" s="906"/>
      <c r="BS118" s="906"/>
      <c r="BT118" s="906"/>
      <c r="BU118" s="906"/>
      <c r="BV118" s="906" t="s">
        <v>422</v>
      </c>
      <c r="BW118" s="906"/>
      <c r="BX118" s="906"/>
      <c r="BY118" s="906"/>
      <c r="BZ118" s="906"/>
      <c r="CA118" s="906" t="s">
        <v>422</v>
      </c>
      <c r="CB118" s="906"/>
      <c r="CC118" s="906"/>
      <c r="CD118" s="906"/>
      <c r="CE118" s="906"/>
      <c r="CF118" s="936" t="s">
        <v>422</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422</v>
      </c>
      <c r="DH118" s="838"/>
      <c r="DI118" s="838"/>
      <c r="DJ118" s="838"/>
      <c r="DK118" s="839"/>
      <c r="DL118" s="840" t="s">
        <v>123</v>
      </c>
      <c r="DM118" s="838"/>
      <c r="DN118" s="838"/>
      <c r="DO118" s="838"/>
      <c r="DP118" s="839"/>
      <c r="DQ118" s="840" t="s">
        <v>422</v>
      </c>
      <c r="DR118" s="838"/>
      <c r="DS118" s="838"/>
      <c r="DT118" s="838"/>
      <c r="DU118" s="839"/>
      <c r="DV118" s="885" t="s">
        <v>381</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422</v>
      </c>
      <c r="AB119" s="956"/>
      <c r="AC119" s="956"/>
      <c r="AD119" s="956"/>
      <c r="AE119" s="957"/>
      <c r="AF119" s="958" t="s">
        <v>422</v>
      </c>
      <c r="AG119" s="956"/>
      <c r="AH119" s="956"/>
      <c r="AI119" s="956"/>
      <c r="AJ119" s="957"/>
      <c r="AK119" s="958" t="s">
        <v>422</v>
      </c>
      <c r="AL119" s="956"/>
      <c r="AM119" s="956"/>
      <c r="AN119" s="956"/>
      <c r="AO119" s="957"/>
      <c r="AP119" s="959" t="s">
        <v>123</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447</v>
      </c>
      <c r="BP119" s="939"/>
      <c r="BQ119" s="943">
        <v>6942625</v>
      </c>
      <c r="BR119" s="906"/>
      <c r="BS119" s="906"/>
      <c r="BT119" s="906"/>
      <c r="BU119" s="906"/>
      <c r="BV119" s="906">
        <v>6817302</v>
      </c>
      <c r="BW119" s="906"/>
      <c r="BX119" s="906"/>
      <c r="BY119" s="906"/>
      <c r="BZ119" s="906"/>
      <c r="CA119" s="906">
        <v>6700273</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422</v>
      </c>
      <c r="DH119" s="821"/>
      <c r="DI119" s="821"/>
      <c r="DJ119" s="821"/>
      <c r="DK119" s="822"/>
      <c r="DL119" s="823" t="s">
        <v>422</v>
      </c>
      <c r="DM119" s="821"/>
      <c r="DN119" s="821"/>
      <c r="DO119" s="821"/>
      <c r="DP119" s="822"/>
      <c r="DQ119" s="823" t="s">
        <v>422</v>
      </c>
      <c r="DR119" s="821"/>
      <c r="DS119" s="821"/>
      <c r="DT119" s="821"/>
      <c r="DU119" s="822"/>
      <c r="DV119" s="909" t="s">
        <v>422</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422</v>
      </c>
      <c r="AB120" s="838"/>
      <c r="AC120" s="838"/>
      <c r="AD120" s="838"/>
      <c r="AE120" s="839"/>
      <c r="AF120" s="840" t="s">
        <v>422</v>
      </c>
      <c r="AG120" s="838"/>
      <c r="AH120" s="838"/>
      <c r="AI120" s="838"/>
      <c r="AJ120" s="839"/>
      <c r="AK120" s="840" t="s">
        <v>422</v>
      </c>
      <c r="AL120" s="838"/>
      <c r="AM120" s="838"/>
      <c r="AN120" s="838"/>
      <c r="AO120" s="839"/>
      <c r="AP120" s="885" t="s">
        <v>422</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3206972</v>
      </c>
      <c r="BR120" s="903"/>
      <c r="BS120" s="903"/>
      <c r="BT120" s="903"/>
      <c r="BU120" s="903"/>
      <c r="BV120" s="903">
        <v>3323146</v>
      </c>
      <c r="BW120" s="903"/>
      <c r="BX120" s="903"/>
      <c r="BY120" s="903"/>
      <c r="BZ120" s="903"/>
      <c r="CA120" s="903">
        <v>3422733</v>
      </c>
      <c r="CB120" s="903"/>
      <c r="CC120" s="903"/>
      <c r="CD120" s="903"/>
      <c r="CE120" s="903"/>
      <c r="CF120" s="927">
        <v>123.7</v>
      </c>
      <c r="CG120" s="928"/>
      <c r="CH120" s="928"/>
      <c r="CI120" s="928"/>
      <c r="CJ120" s="928"/>
      <c r="CK120" s="929" t="s">
        <v>451</v>
      </c>
      <c r="CL120" s="913"/>
      <c r="CM120" s="913"/>
      <c r="CN120" s="913"/>
      <c r="CO120" s="914"/>
      <c r="CP120" s="933" t="s">
        <v>452</v>
      </c>
      <c r="CQ120" s="934"/>
      <c r="CR120" s="934"/>
      <c r="CS120" s="934"/>
      <c r="CT120" s="934"/>
      <c r="CU120" s="934"/>
      <c r="CV120" s="934"/>
      <c r="CW120" s="934"/>
      <c r="CX120" s="934"/>
      <c r="CY120" s="934"/>
      <c r="CZ120" s="934"/>
      <c r="DA120" s="934"/>
      <c r="DB120" s="934"/>
      <c r="DC120" s="934"/>
      <c r="DD120" s="934"/>
      <c r="DE120" s="934"/>
      <c r="DF120" s="935"/>
      <c r="DG120" s="922">
        <v>1209308</v>
      </c>
      <c r="DH120" s="903"/>
      <c r="DI120" s="903"/>
      <c r="DJ120" s="903"/>
      <c r="DK120" s="903"/>
      <c r="DL120" s="903">
        <v>1187362</v>
      </c>
      <c r="DM120" s="903"/>
      <c r="DN120" s="903"/>
      <c r="DO120" s="903"/>
      <c r="DP120" s="903"/>
      <c r="DQ120" s="903">
        <v>1165964</v>
      </c>
      <c r="DR120" s="903"/>
      <c r="DS120" s="903"/>
      <c r="DT120" s="903"/>
      <c r="DU120" s="903"/>
      <c r="DV120" s="904">
        <v>42.1</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422</v>
      </c>
      <c r="AB121" s="838"/>
      <c r="AC121" s="838"/>
      <c r="AD121" s="838"/>
      <c r="AE121" s="839"/>
      <c r="AF121" s="840" t="s">
        <v>381</v>
      </c>
      <c r="AG121" s="838"/>
      <c r="AH121" s="838"/>
      <c r="AI121" s="838"/>
      <c r="AJ121" s="839"/>
      <c r="AK121" s="840" t="s">
        <v>381</v>
      </c>
      <c r="AL121" s="838"/>
      <c r="AM121" s="838"/>
      <c r="AN121" s="838"/>
      <c r="AO121" s="839"/>
      <c r="AP121" s="885" t="s">
        <v>422</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t="s">
        <v>422</v>
      </c>
      <c r="BR121" s="875"/>
      <c r="BS121" s="875"/>
      <c r="BT121" s="875"/>
      <c r="BU121" s="875"/>
      <c r="BV121" s="875" t="s">
        <v>422</v>
      </c>
      <c r="BW121" s="875"/>
      <c r="BX121" s="875"/>
      <c r="BY121" s="875"/>
      <c r="BZ121" s="875"/>
      <c r="CA121" s="875" t="s">
        <v>422</v>
      </c>
      <c r="CB121" s="875"/>
      <c r="CC121" s="875"/>
      <c r="CD121" s="875"/>
      <c r="CE121" s="875"/>
      <c r="CF121" s="936" t="s">
        <v>381</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t="s">
        <v>422</v>
      </c>
      <c r="DH121" s="875"/>
      <c r="DI121" s="875"/>
      <c r="DJ121" s="875"/>
      <c r="DK121" s="875"/>
      <c r="DL121" s="875" t="s">
        <v>422</v>
      </c>
      <c r="DM121" s="875"/>
      <c r="DN121" s="875"/>
      <c r="DO121" s="875"/>
      <c r="DP121" s="875"/>
      <c r="DQ121" s="875" t="s">
        <v>422</v>
      </c>
      <c r="DR121" s="875"/>
      <c r="DS121" s="875"/>
      <c r="DT121" s="875"/>
      <c r="DU121" s="875"/>
      <c r="DV121" s="852" t="s">
        <v>422</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421</v>
      </c>
      <c r="AB122" s="838"/>
      <c r="AC122" s="838"/>
      <c r="AD122" s="838"/>
      <c r="AE122" s="839"/>
      <c r="AF122" s="840" t="s">
        <v>422</v>
      </c>
      <c r="AG122" s="838"/>
      <c r="AH122" s="838"/>
      <c r="AI122" s="838"/>
      <c r="AJ122" s="839"/>
      <c r="AK122" s="840" t="s">
        <v>422</v>
      </c>
      <c r="AL122" s="838"/>
      <c r="AM122" s="838"/>
      <c r="AN122" s="838"/>
      <c r="AO122" s="839"/>
      <c r="AP122" s="885" t="s">
        <v>422</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4958271</v>
      </c>
      <c r="BR122" s="906"/>
      <c r="BS122" s="906"/>
      <c r="BT122" s="906"/>
      <c r="BU122" s="906"/>
      <c r="BV122" s="906">
        <v>4889082</v>
      </c>
      <c r="BW122" s="906"/>
      <c r="BX122" s="906"/>
      <c r="BY122" s="906"/>
      <c r="BZ122" s="906"/>
      <c r="CA122" s="906">
        <v>4773115</v>
      </c>
      <c r="CB122" s="906"/>
      <c r="CC122" s="906"/>
      <c r="CD122" s="906"/>
      <c r="CE122" s="906"/>
      <c r="CF122" s="907">
        <v>172.5</v>
      </c>
      <c r="CG122" s="908"/>
      <c r="CH122" s="908"/>
      <c r="CI122" s="908"/>
      <c r="CJ122" s="908"/>
      <c r="CK122" s="930"/>
      <c r="CL122" s="916"/>
      <c r="CM122" s="916"/>
      <c r="CN122" s="916"/>
      <c r="CO122" s="917"/>
      <c r="CP122" s="896" t="s">
        <v>457</v>
      </c>
      <c r="CQ122" s="897"/>
      <c r="CR122" s="897"/>
      <c r="CS122" s="897"/>
      <c r="CT122" s="897"/>
      <c r="CU122" s="897"/>
      <c r="CV122" s="897"/>
      <c r="CW122" s="897"/>
      <c r="CX122" s="897"/>
      <c r="CY122" s="897"/>
      <c r="CZ122" s="897"/>
      <c r="DA122" s="897"/>
      <c r="DB122" s="897"/>
      <c r="DC122" s="897"/>
      <c r="DD122" s="897"/>
      <c r="DE122" s="897"/>
      <c r="DF122" s="898"/>
      <c r="DG122" s="874" t="s">
        <v>422</v>
      </c>
      <c r="DH122" s="875"/>
      <c r="DI122" s="875"/>
      <c r="DJ122" s="875"/>
      <c r="DK122" s="875"/>
      <c r="DL122" s="875" t="s">
        <v>422</v>
      </c>
      <c r="DM122" s="875"/>
      <c r="DN122" s="875"/>
      <c r="DO122" s="875"/>
      <c r="DP122" s="875"/>
      <c r="DQ122" s="875" t="s">
        <v>422</v>
      </c>
      <c r="DR122" s="875"/>
      <c r="DS122" s="875"/>
      <c r="DT122" s="875"/>
      <c r="DU122" s="875"/>
      <c r="DV122" s="852" t="s">
        <v>422</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422</v>
      </c>
      <c r="AB123" s="838"/>
      <c r="AC123" s="838"/>
      <c r="AD123" s="838"/>
      <c r="AE123" s="839"/>
      <c r="AF123" s="840" t="s">
        <v>422</v>
      </c>
      <c r="AG123" s="838"/>
      <c r="AH123" s="838"/>
      <c r="AI123" s="838"/>
      <c r="AJ123" s="839"/>
      <c r="AK123" s="840" t="s">
        <v>422</v>
      </c>
      <c r="AL123" s="838"/>
      <c r="AM123" s="838"/>
      <c r="AN123" s="838"/>
      <c r="AO123" s="839"/>
      <c r="AP123" s="885" t="s">
        <v>422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458</v>
      </c>
      <c r="BP123" s="939"/>
      <c r="BQ123" s="893">
        <v>8165243</v>
      </c>
      <c r="BR123" s="894"/>
      <c r="BS123" s="894"/>
      <c r="BT123" s="894"/>
      <c r="BU123" s="894"/>
      <c r="BV123" s="894">
        <v>8212228</v>
      </c>
      <c r="BW123" s="894"/>
      <c r="BX123" s="894"/>
      <c r="BY123" s="894"/>
      <c r="BZ123" s="894"/>
      <c r="CA123" s="894">
        <v>8195848</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381</v>
      </c>
      <c r="DR123" s="838"/>
      <c r="DS123" s="838"/>
      <c r="DT123" s="838"/>
      <c r="DU123" s="839"/>
      <c r="DV123" s="885" t="s">
        <v>123</v>
      </c>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381</v>
      </c>
      <c r="AB124" s="838"/>
      <c r="AC124" s="838"/>
      <c r="AD124" s="838"/>
      <c r="AE124" s="839"/>
      <c r="AF124" s="840" t="s">
        <v>381</v>
      </c>
      <c r="AG124" s="838"/>
      <c r="AH124" s="838"/>
      <c r="AI124" s="838"/>
      <c r="AJ124" s="839"/>
      <c r="AK124" s="840" t="s">
        <v>381</v>
      </c>
      <c r="AL124" s="838"/>
      <c r="AM124" s="838"/>
      <c r="AN124" s="838"/>
      <c r="AO124" s="839"/>
      <c r="AP124" s="885" t="s">
        <v>381</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381</v>
      </c>
      <c r="BR124" s="892"/>
      <c r="BS124" s="892"/>
      <c r="BT124" s="892"/>
      <c r="BU124" s="892"/>
      <c r="BV124" s="892" t="s">
        <v>381</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v>299</v>
      </c>
      <c r="DH124" s="821"/>
      <c r="DI124" s="821"/>
      <c r="DJ124" s="821"/>
      <c r="DK124" s="822"/>
      <c r="DL124" s="823">
        <v>6604</v>
      </c>
      <c r="DM124" s="821"/>
      <c r="DN124" s="821"/>
      <c r="DO124" s="821"/>
      <c r="DP124" s="822"/>
      <c r="DQ124" s="823" t="s">
        <v>381</v>
      </c>
      <c r="DR124" s="821"/>
      <c r="DS124" s="821"/>
      <c r="DT124" s="821"/>
      <c r="DU124" s="822"/>
      <c r="DV124" s="909" t="s">
        <v>461</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381</v>
      </c>
      <c r="DM125" s="903"/>
      <c r="DN125" s="903"/>
      <c r="DO125" s="903"/>
      <c r="DP125" s="903"/>
      <c r="DQ125" s="903" t="s">
        <v>381</v>
      </c>
      <c r="DR125" s="903"/>
      <c r="DS125" s="903"/>
      <c r="DT125" s="903"/>
      <c r="DU125" s="903"/>
      <c r="DV125" s="904" t="s">
        <v>123</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381</v>
      </c>
      <c r="AG126" s="838"/>
      <c r="AH126" s="838"/>
      <c r="AI126" s="838"/>
      <c r="AJ126" s="839"/>
      <c r="AK126" s="840" t="s">
        <v>381</v>
      </c>
      <c r="AL126" s="838"/>
      <c r="AM126" s="838"/>
      <c r="AN126" s="838"/>
      <c r="AO126" s="839"/>
      <c r="AP126" s="885" t="s">
        <v>381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381</v>
      </c>
      <c r="DM126" s="875"/>
      <c r="DN126" s="875"/>
      <c r="DO126" s="875"/>
      <c r="DP126" s="875"/>
      <c r="DQ126" s="875" t="s">
        <v>123</v>
      </c>
      <c r="DR126" s="875"/>
      <c r="DS126" s="875"/>
      <c r="DT126" s="875"/>
      <c r="DU126" s="875"/>
      <c r="DV126" s="852" t="s">
        <v>381</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381</v>
      </c>
      <c r="AG127" s="838"/>
      <c r="AH127" s="838"/>
      <c r="AI127" s="838"/>
      <c r="AJ127" s="839"/>
      <c r="AK127" s="840" t="s">
        <v>381</v>
      </c>
      <c r="AL127" s="838"/>
      <c r="AM127" s="838"/>
      <c r="AN127" s="838"/>
      <c r="AO127" s="839"/>
      <c r="AP127" s="885" t="s">
        <v>461</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381</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t="s">
        <v>123</v>
      </c>
      <c r="AB128" s="859"/>
      <c r="AC128" s="859"/>
      <c r="AD128" s="859"/>
      <c r="AE128" s="860"/>
      <c r="AF128" s="861" t="s">
        <v>381</v>
      </c>
      <c r="AG128" s="859"/>
      <c r="AH128" s="859"/>
      <c r="AI128" s="859"/>
      <c r="AJ128" s="860"/>
      <c r="AK128" s="861" t="s">
        <v>381</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381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381</v>
      </c>
      <c r="DH128" s="849"/>
      <c r="DI128" s="849"/>
      <c r="DJ128" s="849"/>
      <c r="DK128" s="849"/>
      <c r="DL128" s="849" t="s">
        <v>123</v>
      </c>
      <c r="DM128" s="849"/>
      <c r="DN128" s="849"/>
      <c r="DO128" s="849"/>
      <c r="DP128" s="849"/>
      <c r="DQ128" s="849" t="s">
        <v>381</v>
      </c>
      <c r="DR128" s="849"/>
      <c r="DS128" s="849"/>
      <c r="DT128" s="849"/>
      <c r="DU128" s="849"/>
      <c r="DV128" s="850" t="s">
        <v>381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3219871</v>
      </c>
      <c r="AB129" s="838"/>
      <c r="AC129" s="838"/>
      <c r="AD129" s="838"/>
      <c r="AE129" s="839"/>
      <c r="AF129" s="840">
        <v>3168714</v>
      </c>
      <c r="AG129" s="838"/>
      <c r="AH129" s="838"/>
      <c r="AI129" s="838"/>
      <c r="AJ129" s="839"/>
      <c r="AK129" s="840">
        <v>3179969</v>
      </c>
      <c r="AL129" s="838"/>
      <c r="AM129" s="838"/>
      <c r="AN129" s="838"/>
      <c r="AO129" s="839"/>
      <c r="AP129" s="841"/>
      <c r="AQ129" s="842"/>
      <c r="AR129" s="842"/>
      <c r="AS129" s="842"/>
      <c r="AT129" s="843"/>
      <c r="AU129" s="264"/>
      <c r="AV129" s="264"/>
      <c r="AW129" s="264"/>
      <c r="AX129" s="807" t="s">
        <v>476</v>
      </c>
      <c r="AY129" s="808"/>
      <c r="AZ129" s="808"/>
      <c r="BA129" s="808"/>
      <c r="BB129" s="808"/>
      <c r="BC129" s="808"/>
      <c r="BD129" s="808"/>
      <c r="BE129" s="809"/>
      <c r="BF129" s="827" t="s">
        <v>123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407678</v>
      </c>
      <c r="AB130" s="838"/>
      <c r="AC130" s="838"/>
      <c r="AD130" s="838"/>
      <c r="AE130" s="839"/>
      <c r="AF130" s="840">
        <v>416639</v>
      </c>
      <c r="AG130" s="838"/>
      <c r="AH130" s="838"/>
      <c r="AI130" s="838"/>
      <c r="AJ130" s="839"/>
      <c r="AK130" s="840">
        <v>412664</v>
      </c>
      <c r="AL130" s="838"/>
      <c r="AM130" s="838"/>
      <c r="AN130" s="838"/>
      <c r="AO130" s="839"/>
      <c r="AP130" s="841"/>
      <c r="AQ130" s="842"/>
      <c r="AR130" s="842"/>
      <c r="AS130" s="842"/>
      <c r="AT130" s="843"/>
      <c r="AU130" s="264"/>
      <c r="AV130" s="264"/>
      <c r="AW130" s="264"/>
      <c r="AX130" s="807" t="s">
        <v>479</v>
      </c>
      <c r="AY130" s="808"/>
      <c r="AZ130" s="808"/>
      <c r="BA130" s="808"/>
      <c r="BB130" s="808"/>
      <c r="BC130" s="808"/>
      <c r="BD130" s="808"/>
      <c r="BE130" s="809"/>
      <c r="BF130" s="810">
        <v>7.4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2812193</v>
      </c>
      <c r="AB131" s="821"/>
      <c r="AC131" s="821"/>
      <c r="AD131" s="821"/>
      <c r="AE131" s="822"/>
      <c r="AF131" s="823">
        <v>2752075</v>
      </c>
      <c r="AG131" s="821"/>
      <c r="AH131" s="821"/>
      <c r="AI131" s="821"/>
      <c r="AJ131" s="822"/>
      <c r="AK131" s="823">
        <v>2767305</v>
      </c>
      <c r="AL131" s="821"/>
      <c r="AM131" s="821"/>
      <c r="AN131" s="821"/>
      <c r="AO131" s="822"/>
      <c r="AP131" s="824"/>
      <c r="AQ131" s="825"/>
      <c r="AR131" s="825"/>
      <c r="AS131" s="825"/>
      <c r="AT131" s="826"/>
      <c r="AU131" s="264"/>
      <c r="AV131" s="264"/>
      <c r="AW131" s="264"/>
      <c r="AX131" s="785" t="s">
        <v>481</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7.9488498830000003</v>
      </c>
      <c r="AB132" s="801"/>
      <c r="AC132" s="801"/>
      <c r="AD132" s="801"/>
      <c r="AE132" s="802"/>
      <c r="AF132" s="803">
        <v>6.4344540029999999</v>
      </c>
      <c r="AG132" s="801"/>
      <c r="AH132" s="801"/>
      <c r="AI132" s="801"/>
      <c r="AJ132" s="802"/>
      <c r="AK132" s="803">
        <v>7.958175915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8.1999999999999993</v>
      </c>
      <c r="AB133" s="780"/>
      <c r="AC133" s="780"/>
      <c r="AD133" s="780"/>
      <c r="AE133" s="781"/>
      <c r="AF133" s="779">
        <v>7.3</v>
      </c>
      <c r="AG133" s="780"/>
      <c r="AH133" s="780"/>
      <c r="AI133" s="780"/>
      <c r="AJ133" s="781"/>
      <c r="AK133" s="779">
        <v>7.4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BvcdA9mB9FE75j2tN0pJnhWnO1c7DbuE5iNPBrt0bdNr7seDsoJp0/hNta0Vf+a7N9JonCtOQ+nY4PBxJ9yWg==" saltValue="KeV2GSVrmCpAdtVka2Vd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1SkNRAtxNj7Lfiy9Zo2sKpegrwyG9F6+RZ6vOG5VDzWLZdneSfxvn2x9nVpMwet6/pwMU9wyZrFEOFsZ0b+wQ==" saltValue="rKan9xkU9gaADPqLf9UP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JJ3nueT17p4BniRGme+BFdLx0CaiubiNlKFIwbTwhTXUt291V6boWqIv+oyuE1d4Nrc2mNABNxST4MLFmlXiA==" saltValue="LDJiTtmMlgfYngguGL/fH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5" t="s">
        <v>493</v>
      </c>
      <c r="AL9" s="1206"/>
      <c r="AM9" s="1206"/>
      <c r="AN9" s="1207"/>
      <c r="AO9" s="292">
        <v>935112</v>
      </c>
      <c r="AP9" s="292">
        <v>68910</v>
      </c>
      <c r="AQ9" s="293">
        <v>87072</v>
      </c>
      <c r="AR9" s="294">
        <v>-20.9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5" t="s">
        <v>494</v>
      </c>
      <c r="AL10" s="1206"/>
      <c r="AM10" s="1206"/>
      <c r="AN10" s="1207"/>
      <c r="AO10" s="295">
        <v>138882</v>
      </c>
      <c r="AP10" s="295">
        <v>10234</v>
      </c>
      <c r="AQ10" s="296">
        <v>10235</v>
      </c>
      <c r="AR10" s="297">
        <v>0</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5" t="s">
        <v>495</v>
      </c>
      <c r="AL11" s="1206"/>
      <c r="AM11" s="1206"/>
      <c r="AN11" s="1207"/>
      <c r="AO11" s="295">
        <v>12868</v>
      </c>
      <c r="AP11" s="295">
        <v>948</v>
      </c>
      <c r="AQ11" s="296">
        <v>13554</v>
      </c>
      <c r="AR11" s="297">
        <v>-93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5" t="s">
        <v>496</v>
      </c>
      <c r="AL12" s="1206"/>
      <c r="AM12" s="1206"/>
      <c r="AN12" s="1207"/>
      <c r="AO12" s="295" t="s">
        <v>497</v>
      </c>
      <c r="AP12" s="295" t="s">
        <v>497</v>
      </c>
      <c r="AQ12" s="296">
        <v>777</v>
      </c>
      <c r="AR12" s="297" t="s">
        <v>497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5" t="s">
        <v>498</v>
      </c>
      <c r="AL13" s="1206"/>
      <c r="AM13" s="1206"/>
      <c r="AN13" s="1207"/>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5" t="s">
        <v>499</v>
      </c>
      <c r="AL14" s="1206"/>
      <c r="AM14" s="1206"/>
      <c r="AN14" s="1207"/>
      <c r="AO14" s="295">
        <v>70420</v>
      </c>
      <c r="AP14" s="295">
        <v>5189</v>
      </c>
      <c r="AQ14" s="296">
        <v>4055</v>
      </c>
      <c r="AR14" s="297">
        <v>28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5" t="s">
        <v>500</v>
      </c>
      <c r="AL15" s="1206"/>
      <c r="AM15" s="1206"/>
      <c r="AN15" s="1207"/>
      <c r="AO15" s="295">
        <v>14326</v>
      </c>
      <c r="AP15" s="295">
        <v>1056</v>
      </c>
      <c r="AQ15" s="296">
        <v>1927</v>
      </c>
      <c r="AR15" s="297">
        <v>-45.2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8" t="s">
        <v>501</v>
      </c>
      <c r="AL16" s="1209"/>
      <c r="AM16" s="1209"/>
      <c r="AN16" s="1210"/>
      <c r="AO16" s="295">
        <v>-45175</v>
      </c>
      <c r="AP16" s="295">
        <v>-3329</v>
      </c>
      <c r="AQ16" s="296">
        <v>-9107</v>
      </c>
      <c r="AR16" s="297">
        <v>-63.4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8" t="s">
        <v>180</v>
      </c>
      <c r="AL17" s="1209"/>
      <c r="AM17" s="1209"/>
      <c r="AN17" s="1210"/>
      <c r="AO17" s="295">
        <v>1126433</v>
      </c>
      <c r="AP17" s="295">
        <v>83009</v>
      </c>
      <c r="AQ17" s="296">
        <v>108514</v>
      </c>
      <c r="AR17" s="297">
        <v>-23.5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2" t="s">
        <v>506</v>
      </c>
      <c r="AL21" s="1203"/>
      <c r="AM21" s="1203"/>
      <c r="AN21" s="1204"/>
      <c r="AO21" s="307">
        <v>7</v>
      </c>
      <c r="AP21" s="308">
        <v>10.050000000000001</v>
      </c>
      <c r="AQ21" s="309">
        <v>-3.05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2" t="s">
        <v>507</v>
      </c>
      <c r="AL22" s="1203"/>
      <c r="AM22" s="1203"/>
      <c r="AN22" s="1204"/>
      <c r="AO22" s="312">
        <v>97.8</v>
      </c>
      <c r="AP22" s="313">
        <v>96.5</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3" t="s">
        <v>512</v>
      </c>
      <c r="AL32" s="1194"/>
      <c r="AM32" s="1194"/>
      <c r="AN32" s="1195"/>
      <c r="AO32" s="322">
        <v>503987</v>
      </c>
      <c r="AP32" s="322">
        <v>37140</v>
      </c>
      <c r="AQ32" s="323">
        <v>51702</v>
      </c>
      <c r="AR32" s="324">
        <v>-28.2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3" t="s">
        <v>513</v>
      </c>
      <c r="AL33" s="1194"/>
      <c r="AM33" s="1194"/>
      <c r="AN33" s="1195"/>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3" t="s">
        <v>514</v>
      </c>
      <c r="AL34" s="1194"/>
      <c r="AM34" s="1194"/>
      <c r="AN34" s="1195"/>
      <c r="AO34" s="322" t="s">
        <v>497</v>
      </c>
      <c r="AP34" s="322" t="s">
        <v>497</v>
      </c>
      <c r="AQ34" s="323">
        <v>10</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3" t="s">
        <v>515</v>
      </c>
      <c r="AL35" s="1194"/>
      <c r="AM35" s="1194"/>
      <c r="AN35" s="1195"/>
      <c r="AO35" s="322">
        <v>126598</v>
      </c>
      <c r="AP35" s="322">
        <v>9329</v>
      </c>
      <c r="AQ35" s="323">
        <v>15257</v>
      </c>
      <c r="AR35" s="324">
        <v>-38.9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3" t="s">
        <v>516</v>
      </c>
      <c r="AL36" s="1194"/>
      <c r="AM36" s="1194"/>
      <c r="AN36" s="1195"/>
      <c r="AO36" s="322">
        <v>2306</v>
      </c>
      <c r="AP36" s="322">
        <v>170</v>
      </c>
      <c r="AQ36" s="323">
        <v>3750</v>
      </c>
      <c r="AR36" s="324">
        <v>-95.5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3" t="s">
        <v>517</v>
      </c>
      <c r="AL37" s="1194"/>
      <c r="AM37" s="1194"/>
      <c r="AN37" s="1195"/>
      <c r="AO37" s="322" t="s">
        <v>497</v>
      </c>
      <c r="AP37" s="322" t="s">
        <v>497</v>
      </c>
      <c r="AQ37" s="323">
        <v>880</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6" t="s">
        <v>518</v>
      </c>
      <c r="AL38" s="1197"/>
      <c r="AM38" s="1197"/>
      <c r="AN38" s="1198"/>
      <c r="AO38" s="325" t="s">
        <v>497</v>
      </c>
      <c r="AP38" s="325" t="s">
        <v>497</v>
      </c>
      <c r="AQ38" s="326">
        <v>8</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6" t="s">
        <v>519</v>
      </c>
      <c r="AL39" s="1197"/>
      <c r="AM39" s="1197"/>
      <c r="AN39" s="1198"/>
      <c r="AO39" s="322" t="s">
        <v>497</v>
      </c>
      <c r="AP39" s="322" t="s">
        <v>497</v>
      </c>
      <c r="AQ39" s="323">
        <v>-2230</v>
      </c>
      <c r="AR39" s="324" t="s">
        <v>497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3" t="s">
        <v>520</v>
      </c>
      <c r="AL40" s="1194"/>
      <c r="AM40" s="1194"/>
      <c r="AN40" s="1195"/>
      <c r="AO40" s="322">
        <v>-412664</v>
      </c>
      <c r="AP40" s="322">
        <v>-30410</v>
      </c>
      <c r="AQ40" s="323">
        <v>-47794</v>
      </c>
      <c r="AR40" s="324">
        <v>-36.4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9" t="s">
        <v>292</v>
      </c>
      <c r="AL41" s="1200"/>
      <c r="AM41" s="1200"/>
      <c r="AN41" s="1201"/>
      <c r="AO41" s="322">
        <v>220227</v>
      </c>
      <c r="AP41" s="322">
        <v>16229</v>
      </c>
      <c r="AQ41" s="323">
        <v>21582</v>
      </c>
      <c r="AR41" s="324">
        <v>-24.8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6" t="s">
        <v>488</v>
      </c>
      <c r="AN49" s="1188" t="s">
        <v>524</v>
      </c>
      <c r="AO49" s="1189"/>
      <c r="AP49" s="1189"/>
      <c r="AQ49" s="1189"/>
      <c r="AR49" s="119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7"/>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1248716</v>
      </c>
      <c r="AN51" s="344">
        <v>88174</v>
      </c>
      <c r="AO51" s="345">
        <v>302.8</v>
      </c>
      <c r="AP51" s="346">
        <v>82748</v>
      </c>
      <c r="AQ51" s="347">
        <v>24.4</v>
      </c>
      <c r="AR51" s="348">
        <v>278.39999999999998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984795</v>
      </c>
      <c r="AN52" s="352">
        <v>69538</v>
      </c>
      <c r="AO52" s="353">
        <v>774.5</v>
      </c>
      <c r="AP52" s="354">
        <v>44732</v>
      </c>
      <c r="AQ52" s="355">
        <v>22.5</v>
      </c>
      <c r="AR52" s="356">
        <v>752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180455</v>
      </c>
      <c r="AN53" s="344">
        <v>12882</v>
      </c>
      <c r="AO53" s="345">
        <v>-85.4</v>
      </c>
      <c r="AP53" s="346">
        <v>91837</v>
      </c>
      <c r="AQ53" s="347">
        <v>11</v>
      </c>
      <c r="AR53" s="348">
        <v>-96.4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107924</v>
      </c>
      <c r="AN54" s="352">
        <v>7704</v>
      </c>
      <c r="AO54" s="353">
        <v>-88.9</v>
      </c>
      <c r="AP54" s="354">
        <v>54439</v>
      </c>
      <c r="AQ54" s="355">
        <v>21.7</v>
      </c>
      <c r="AR54" s="356">
        <v>-110.6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342030</v>
      </c>
      <c r="AN55" s="344">
        <v>24702</v>
      </c>
      <c r="AO55" s="345">
        <v>91.8</v>
      </c>
      <c r="AP55" s="346">
        <v>75972</v>
      </c>
      <c r="AQ55" s="347">
        <v>-17.3</v>
      </c>
      <c r="AR55" s="348">
        <v>109.1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258503</v>
      </c>
      <c r="AN56" s="352">
        <v>18670</v>
      </c>
      <c r="AO56" s="353">
        <v>142.30000000000001</v>
      </c>
      <c r="AP56" s="354">
        <v>40712</v>
      </c>
      <c r="AQ56" s="355">
        <v>-25.2</v>
      </c>
      <c r="AR56" s="356">
        <v>167.5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332624</v>
      </c>
      <c r="AN57" s="344">
        <v>24226</v>
      </c>
      <c r="AO57" s="345">
        <v>-1.9</v>
      </c>
      <c r="AP57" s="346">
        <v>79466</v>
      </c>
      <c r="AQ57" s="347">
        <v>4.5999999999999996</v>
      </c>
      <c r="AR57" s="348">
        <v>-6.5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286359</v>
      </c>
      <c r="AN58" s="352">
        <v>20856</v>
      </c>
      <c r="AO58" s="353">
        <v>11.7</v>
      </c>
      <c r="AP58" s="354">
        <v>44645</v>
      </c>
      <c r="AQ58" s="355">
        <v>9.6999999999999993</v>
      </c>
      <c r="AR58" s="356">
        <v>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364407</v>
      </c>
      <c r="AN59" s="344">
        <v>26854</v>
      </c>
      <c r="AO59" s="345">
        <v>10.8</v>
      </c>
      <c r="AP59" s="346">
        <v>90072</v>
      </c>
      <c r="AQ59" s="347">
        <v>13.3</v>
      </c>
      <c r="AR59" s="348">
        <v>-2.5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226309</v>
      </c>
      <c r="AN60" s="352">
        <v>16677</v>
      </c>
      <c r="AO60" s="353">
        <v>-20</v>
      </c>
      <c r="AP60" s="354">
        <v>46083</v>
      </c>
      <c r="AQ60" s="355">
        <v>3.2</v>
      </c>
      <c r="AR60" s="356">
        <v>-23.2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493646</v>
      </c>
      <c r="AN61" s="359">
        <v>35368</v>
      </c>
      <c r="AO61" s="360">
        <v>63.6</v>
      </c>
      <c r="AP61" s="361">
        <v>84019</v>
      </c>
      <c r="AQ61" s="362">
        <v>7.2</v>
      </c>
      <c r="AR61" s="348">
        <v>56.4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372778</v>
      </c>
      <c r="AN62" s="352">
        <v>26689</v>
      </c>
      <c r="AO62" s="353">
        <v>163.9</v>
      </c>
      <c r="AP62" s="354">
        <v>46122</v>
      </c>
      <c r="AQ62" s="355">
        <v>6.4</v>
      </c>
      <c r="AR62" s="356">
        <v>157.5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obNU/O6+18pOB920udHlKi1cG/AGq8E2SbECBDRKpeEaVj7wE2HpCUUajIuewzSMEsiIy/KEN7H0bhDT8KgpA==" saltValue="eQoCTLa8ESzyAzgx4YHT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KXouIHO2VqHlUXD4b9Y95YLRHE+oLmp1sb9d9iiWBnUi5fuxiP8qV3Ciw+QsQPJAMgvRHkN68IBBD/5irnP2A==" saltValue="jmn8dN0XcgtNfBJ5hZcxv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u10i90nEJklE2cgVpBWabx298eVVt6D9eE+HhnLaqwPMxwVzcJZGYhjg5SyTGbV+Xy/K55SQLlhVqBRER00FA==" saltValue="ih2d9qOwHki/pkZRTeUPU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1" t="s">
        <v>3</v>
      </c>
      <c r="D47" s="1211"/>
      <c r="E47" s="1212"/>
      <c r="F47" s="11">
        <v>47.86</v>
      </c>
      <c r="G47" s="12">
        <v>48.01</v>
      </c>
      <c r="H47" s="12">
        <v>48.85</v>
      </c>
      <c r="I47" s="12">
        <v>51.27</v>
      </c>
      <c r="J47" s="13">
        <v>52.66</v>
      </c>
    </row>
    <row r="48" spans="2:10" ht="57.75" customHeight="1" x14ac:dyDescent="0.15">
      <c r="B48" s="14"/>
      <c r="C48" s="1213" t="s">
        <v>4</v>
      </c>
      <c r="D48" s="1213"/>
      <c r="E48" s="1214"/>
      <c r="F48" s="15">
        <v>1.1499999999999999</v>
      </c>
      <c r="G48" s="16">
        <v>3.26</v>
      </c>
      <c r="H48" s="16">
        <v>6.74</v>
      </c>
      <c r="I48" s="16">
        <v>3.03</v>
      </c>
      <c r="J48" s="17">
        <v>2.5499999999999998</v>
      </c>
    </row>
    <row r="49" spans="2:10" ht="57.75" customHeight="1" thickBot="1" x14ac:dyDescent="0.2">
      <c r="B49" s="18"/>
      <c r="C49" s="1215" t="s">
        <v>5</v>
      </c>
      <c r="D49" s="1215"/>
      <c r="E49" s="1216"/>
      <c r="F49" s="19">
        <v>4.22</v>
      </c>
      <c r="G49" s="20">
        <v>1.75</v>
      </c>
      <c r="H49" s="20">
        <v>5.74</v>
      </c>
      <c r="I49" s="20" t="s">
        <v>545</v>
      </c>
      <c r="J49" s="21">
        <v>1.0900000000000001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Z3XQFM8WJ3oLMpyiqR4/1cJLO1SrCLcXqcYps9r9B64WKBFFDrSazsodyDVs5hQKok0rzNDBO7HUXK+p+dPDg==" saltValue="W68bg/yqog7NH19eQ1yg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信幸</dc:creator>
  <cp:lastModifiedBy>大阪府</cp:lastModifiedBy>
  <cp:lastPrinted>2019-10-28T10:07:12Z</cp:lastPrinted>
  <dcterms:created xsi:type="dcterms:W3CDTF">2019-03-13T01:11:31Z</dcterms:created>
  <dcterms:modified xsi:type="dcterms:W3CDTF">2019-10-28T10:07:28Z</dcterms:modified>
</cp:coreProperties>
</file>