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20490" windowHeight="77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5" i="10"/>
  <c r="CO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alcChain>
</file>

<file path=xl/sharedStrings.xml><?xml version="1.0" encoding="utf-8"?>
<sst xmlns="http://schemas.openxmlformats.org/spreadsheetml/2006/main" count="1094" uniqueCount="597">
  <si>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</si>
  <si>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</si>
  <si>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</si>
  <si>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</si>
  <si>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</si>
  <si>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</si>
  <si>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</si>
  <si>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</si>
  <si>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</si>
  <si>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</si>
  <si>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</si>
  <si>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</si>
  <si>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</si>
  <si>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</si>
  <si>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</si>
  <si>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</si>
  <si>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</si>
  <si>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</si>
  <si>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</si>
  <si>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</si>
  <si>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</si>
  <si>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</si>
  <si>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</si>
  <si>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</si>
  <si>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</si>
  <si>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</si>
  <si>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</si>
  <si>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</si>
  <si>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</si>
  <si>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</si>
  <si>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</si>
  <si>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</si>
  <si>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</si>
  <si>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</si>
  <si>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</si>
  <si>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</si>
  <si>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</si>
  <si>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</si>
  <si>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</si>
  <si>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</si>
  <si>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</si>
  <si>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</si>
  <si>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</si>
  <si>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</si>
  <si>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</si>
  <si>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</si>
  <si>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</si>
  <si>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</si>
  <si>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</si>
  <si>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</si>
  <si>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</si>
  <si>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</si>
  <si>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</si>
  <si>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</si>
  <si>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</si>
  <si>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</si>
  <si>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</si>
  <si>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</si>
  <si>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</si>
  <si>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</si>
  <si>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</si>
  <si>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</si>
  <si>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</si>
  <si>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</si>
  <si>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</si>
  <si>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</si>
  <si>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</si>
  <si>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</si>
  <si>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</si>
  <si>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</si>
  <si>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</si>
  <si>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</si>
  <si>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</si>
  <si>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</si>
  <si>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</si>
  <si>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</si>
  <si>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</si>
  <si>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</si>
  <si>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</si>
  <si>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</si>
  <si>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</si>
  <si>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</si>
  <si>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</si>
  <si>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</si>
  <si>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</si>
  <si>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</si>
  <si>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</si>
  <si>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</si>
  <si>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</si>
  <si>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</si>
  <si>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</si>
  <si>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忠岡町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</si>
  <si>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</si>
  <si>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</si>
  <si>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</si>
  <si>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</si>
  <si>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</si>
  <si>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</si>
  <si>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</si>
  <si>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</si>
  <si>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</si>
  <si>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</si>
  <si>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</si>
  <si>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</si>
  <si>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</si>
  <si>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</si>
  <si>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</si>
  <si>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</si>
  <si>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</si>
  <si>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</si>
  <si>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</si>
  <si>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</si>
  <si>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</si>
  <si>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</si>
  <si>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</si>
  <si>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</si>
  <si>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</si>
  <si>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</si>
  <si>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</si>
  <si>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</si>
  <si>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</si>
  <si>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</si>
  <si>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</si>
  <si>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</si>
  <si>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</si>
  <si>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</si>
  <si>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</si>
  <si>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</si>
  <si>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</si>
  <si>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</si>
  <si>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</si>
  <si>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</si>
  <si>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</si>
  <si>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</si>
  <si>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</si>
  <si>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</si>
  <si>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</si>
  <si>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</si>
  <si>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</si>
  <si>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</si>
  <si>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</si>
  <si>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</si>
  <si>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</si>
  <si>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</si>
  <si>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</si>
  <si>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</si>
  <si>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</si>
  <si>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</si>
  <si>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</si>
  <si>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</si>
  <si>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</si>
  <si>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</si>
  <si>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</si>
  <si>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</si>
  <si>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</si>
  <si>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</si>
  <si>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</si>
  <si>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</si>
  <si>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</si>
  <si>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</si>
  <si>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</si>
  <si>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</si>
  <si>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</si>
  <si>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</si>
  <si>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</si>
  <si>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</si>
  <si>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</si>
  <si>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</si>
  <si>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</si>
  <si>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</si>
  <si>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</si>
  <si>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</si>
  <si>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</si>
  <si>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</si>
  <si>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</si>
  <si>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</si>
  <si>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</si>
  <si>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</si>
  <si>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</si>
  <si>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</si>
  <si>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</si>
  <si>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</si>
  <si>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</si>
  <si>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</si>
  <si>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</si>
  <si>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</si>
  <si>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</si>
  <si>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</si>
  <si>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</si>
  <si>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</si>
  <si>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</si>
  <si>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</si>
  <si>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</si>
  <si>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</si>
  <si>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</si>
  <si>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</si>
  <si>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</si>
  <si>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</si>
  <si>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</si>
  <si>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</si>
  <si>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</si>
  <si>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</si>
  <si>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</si>
  <si>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</si>
  <si>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</si>
  <si>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</si>
  <si>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</si>
  <si>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</si>
  <si>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</si>
  <si>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</si>
  <si>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大阪府忠岡町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</si>
  <si>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</si>
  <si>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</si>
  <si>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</si>
  <si>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</si>
  <si>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</si>
  <si>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</si>
  <si>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</si>
  <si>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</si>
  <si>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</si>
  <si>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</si>
  <si>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</si>
  <si>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</si>
  <si>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</si>
  <si>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</si>
  <si>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</si>
  <si>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</si>
  <si>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</si>
  <si>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</si>
  <si>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</si>
  <si>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</si>
  <si>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</si>
  <si>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</si>
  <si>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</si>
  <si>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</si>
  <si>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</si>
  <si>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</si>
  <si>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</si>
  <si>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</si>
  <si>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</si>
  <si>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</si>
  <si>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</si>
  <si>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</si>
  <si>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</si>
  <si>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</si>
  <si>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</si>
  <si>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</si>
  <si>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</si>
  <si>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</si>
  <si>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</si>
  <si>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</si>
  <si>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</si>
  <si>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</si>
  <si>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</si>
  <si>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</si>
  <si>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</si>
  <si>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</si>
  <si>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</si>
  <si>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</si>
  <si>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</si>
  <si>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</si>
  <si>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</si>
  <si>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</si>
  <si>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</si>
  <si>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</si>
  <si>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</si>
  <si>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</si>
  <si>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</si>
  <si>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</si>
  <si>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</si>
  <si>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</si>
  <si>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</si>
  <si>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</si>
  <si>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</si>
  <si>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</si>
  <si>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</si>
  <si>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</si>
  <si>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</si>
  <si>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</si>
  <si>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</si>
  <si>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</si>
  <si>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</si>
  <si>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</si>
  <si>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</si>
  <si>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</si>
  <si>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</si>
  <si>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</si>
  <si>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</si>
  <si>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</si>
  <si>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</si>
  <si>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</si>
  <si>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</si>
  <si>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</si>
  <si>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</si>
  <si>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</si>
  <si>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</si>
  <si>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</si>
  <si>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</si>
  <si>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</si>
  <si>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</si>
  <si>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</si>
  <si>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</si>
  <si>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</si>
  <si>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</si>
  <si>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</si>
  <si>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</si>
  <si>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</si>
  <si>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</si>
  <si>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</si>
  <si>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</si>
  <si>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</si>
  <si>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</si>
  <si>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</si>
  <si>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</si>
  <si>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</si>
  <si>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</si>
  <si>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</si>
  <si>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</si>
  <si>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</si>
  <si>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</si>
  <si>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</si>
  <si>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</si>
  <si>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</si>
  <si>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</si>
  <si>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</si>
  <si>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</si>
  <si>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</si>
  <si>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</si>
  <si>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</si>
  <si>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</si>
  <si>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</si>
  <si>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</si>
  <si>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</si>
  <si>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</si>
  <si>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</si>
  <si>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</si>
  <si>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</si>
  <si>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</si>
  <si>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</si>
  <si>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</si>
  <si>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</si>
  <si>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</si>
  <si>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</si>
  <si>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</si>
  <si>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</si>
  <si>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</si>
  <si>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</si>
  <si>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</si>
  <si>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</si>
  <si>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</si>
  <si>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</si>
  <si>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</si>
  <si>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</si>
  <si>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</si>
  <si>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</si>
  <si>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</si>
  <si>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</si>
  <si>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</si>
  <si>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</si>
  <si>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</si>
  <si>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大阪府忠岡町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</si>
  <si>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</si>
  <si>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</si>
  <si>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</si>
  <si>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</si>
  <si>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</si>
  <si>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</si>
  <si>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</si>
  <si>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</si>
  <si>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</si>
  <si>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</si>
  <si>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</si>
  <si>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</si>
  <si>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</si>
  <si>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</si>
  <si>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</si>
  <si>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</si>
  <si>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</si>
  <si>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</si>
  <si>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</si>
  <si>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</si>
  <si>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</si>
  <si>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</si>
  <si>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</si>
  <si>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</si>
  <si>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</si>
  <si>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</si>
  <si>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</si>
  <si>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</si>
  <si>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</si>
  <si>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</si>
  <si>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</si>
  <si>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</si>
  <si>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</si>
  <si>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</si>
  <si>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</si>
  <si>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</si>
  <si>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</si>
  <si>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</si>
  <si>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</si>
  <si>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</si>
  <si>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</si>
  <si>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</si>
  <si>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</si>
  <si>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</si>
  <si>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</si>
  <si>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</si>
  <si>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</si>
  <si>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</si>
  <si>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</si>
  <si>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</si>
  <si>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</si>
  <si>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</si>
  <si>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</si>
  <si>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</si>
  <si>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</si>
  <si>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</si>
  <si>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</si>
  <si>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</si>
  <si>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</si>
  <si>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</si>
  <si>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</si>
  <si>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</si>
  <si>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</si>
  <si>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</si>
  <si>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</si>
  <si>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</si>
  <si>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</si>
  <si>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</si>
  <si>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</si>
  <si>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</si>
  <si>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</si>
  <si>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</si>
  <si>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</si>
  <si>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</si>
  <si>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</si>
  <si>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</si>
  <si>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</si>
  <si>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</si>
  <si>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</si>
  <si>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</si>
  <si>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</si>
  <si>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</si>
  <si>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</si>
  <si>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</si>
  <si>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</si>
  <si>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</si>
  <si>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</si>
  <si>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</si>
  <si>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</si>
  <si>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</si>
  <si>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</si>
  <si>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</si>
  <si>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</si>
  <si>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</si>
  <si>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</si>
  <si>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</si>
  <si>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</si>
  <si>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</si>
  <si>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</si>
  <si>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</si>
  <si>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</si>
  <si>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</si>
  <si>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</si>
  <si>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</si>
  <si>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</si>
  <si>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</si>
  <si>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</si>
  <si>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</si>
  <si>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</si>
  <si>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</si>
  <si>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</si>
  <si>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</si>
  <si>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</si>
  <si>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</si>
  <si>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</si>
  <si>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</si>
  <si>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</si>
  <si>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</si>
  <si>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</si>
  <si>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</si>
  <si>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</si>
  <si>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</si>
  <si>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</si>
  <si>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</si>
  <si>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</si>
  <si>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</si>
  <si>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</si>
  <si>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</si>
  <si>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</si>
  <si>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</si>
  <si>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</si>
  <si>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</si>
  <si>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</si>
  <si>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</si>
  <si>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</si>
  <si>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</si>
  <si>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</si>
  <si>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</si>
  <si>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</si>
  <si>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</si>
  <si>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</si>
  <si>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</si>
  <si>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</si>
  <si>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</si>
  <si>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</si>
  <si>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</si>
  <si>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</si>
  <si>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</si>
  <si>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</si>
  <si>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</si>
  <si>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</si>
  <si>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</si>
  <si>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</si>
  <si>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</si>
  <si>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</si>
  <si>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</si>
  <si>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</si>
  <si>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</si>
  <si>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</si>
  <si>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</si>
  <si>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</si>
  <si>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</si>
  <si>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</si>
  <si>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</si>
  <si>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</si>
  <si>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</si>
  <si>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</si>
  <si>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</si>
  <si>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</si>
  <si>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</si>
  <si>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</si>
  <si>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</si>
  <si>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</si>
  <si>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</si>
  <si>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</si>
  <si>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</si>
  <si>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</si>
  <si>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</si>
  <si>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</si>
  <si>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</si>
  <si>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</si>
  <si>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</si>
  <si>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</si>
  <si>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</si>
  <si>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</si>
  <si>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</si>
  <si>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</si>
  <si>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</si>
  <si>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</si>
  <si>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</si>
  <si>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</si>
  <si>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</si>
  <si>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</si>
  <si>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</si>
  <si>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</si>
  <si>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5.04</t>
  </si>
  <si>
    <t>▲ 5.42</t>
  </si>
  <si>
    <t>▲ 3.96</t>
  </si>
  <si>
    <t>▲ 0.59</t>
  </si>
  <si>
    <t>水道事業会計</t>
  </si>
  <si>
    <t>介護保険特別会計</t>
  </si>
  <si>
    <t>国民健康保険事業勘定特別会計</t>
  </si>
  <si>
    <t>▲ 2.98</t>
  </si>
  <si>
    <t>▲ 3.51</t>
  </si>
  <si>
    <t>▲ 2.84</t>
  </si>
  <si>
    <t>▲ 2.13</t>
  </si>
  <si>
    <t>一般会計</t>
  </si>
  <si>
    <t>後期高齢者医療特別会計</t>
  </si>
  <si>
    <t>下水道事業特別会計</t>
  </si>
  <si>
    <t>その他会計（赤字）</t>
  </si>
  <si>
    <t>その他会計（黒字）</t>
  </si>
  <si>
    <t>国際交流基金</t>
    <rPh sb="0" eb="2">
      <t>コクサイ</t>
    </rPh>
    <rPh sb="2" eb="4">
      <t>コウリュウ</t>
    </rPh>
    <rPh sb="4" eb="6">
      <t>キキン</t>
    </rPh>
    <phoneticPr fontId="11"/>
  </si>
  <si>
    <t>愛の福祉基金</t>
    <rPh sb="0" eb="1">
      <t>アイ</t>
    </rPh>
    <rPh sb="2" eb="4">
      <t>フクシ</t>
    </rPh>
    <rPh sb="4" eb="6">
      <t>キキン</t>
    </rPh>
    <phoneticPr fontId="11"/>
  </si>
  <si>
    <t>奨学資金基金</t>
    <rPh sb="0" eb="2">
      <t>ショウガク</t>
    </rPh>
    <rPh sb="2" eb="4">
      <t>シキン</t>
    </rPh>
    <rPh sb="4" eb="6">
      <t>キキン</t>
    </rPh>
    <phoneticPr fontId="11"/>
  </si>
  <si>
    <t>公共施設整備基金</t>
    <rPh sb="0" eb="2">
      <t>コウキョウ</t>
    </rPh>
    <rPh sb="2" eb="4">
      <t>シセツ</t>
    </rPh>
    <rPh sb="4" eb="6">
      <t>セイビ</t>
    </rPh>
    <rPh sb="6" eb="8">
      <t>キキン</t>
    </rPh>
    <phoneticPr fontId="11"/>
  </si>
  <si>
    <t>霊園基金</t>
    <rPh sb="0" eb="2">
      <t>レイエン</t>
    </rPh>
    <rPh sb="2" eb="4">
      <t>キキン</t>
    </rPh>
    <phoneticPr fontId="11"/>
  </si>
  <si>
    <t>-</t>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</si>
  <si>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</si>
  <si>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</si>
  <si>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</si>
  <si>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大阪府後期高齢者医療広域連合（一般会計）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</si>
  <si>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</si>
  <si>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</si>
  <si>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</si>
  <si>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将来負担比率、有形固定資産減価償却率ともに、類似団体内平均</t>
    </r>
    <r>
      <rPr>
        <sz val="11"/>
        <rFont val="ＭＳ Ｐゴシック"/>
        <family val="3"/>
        <charset val="128"/>
      </rPr>
      <t>値</t>
    </r>
    <r>
      <rPr>
        <sz val="11"/>
        <color indexed="8"/>
        <rFont val="ＭＳ Ｐゴシック"/>
        <family val="3"/>
        <charset val="128"/>
      </rPr>
      <t>を上回っています。
　将来負担比率においては、一般会計、下水道事業会計において地方債残高が多額であることが主な要因となっています。しかしながら、現在は地方債の発行を極力抑制するなどしているため、将来負担額については着実に減少しており</t>
    </r>
    <r>
      <rPr>
        <sz val="11"/>
        <rFont val="ＭＳ Ｐゴシック"/>
        <family val="3"/>
        <charset val="128"/>
      </rPr>
      <t>、今後も減少する見込みです。</t>
    </r>
    <r>
      <rPr>
        <sz val="11"/>
        <color indexed="8"/>
        <rFont val="ＭＳ Ｐゴシック"/>
        <family val="3"/>
        <charset val="128"/>
      </rPr>
      <t>有形固定資産減価償却率については、平成28年度においては、昨年度に比べ改善しましたが、財政的な事情により公共施設の整備等を抑制していることから類似団体内平均</t>
    </r>
    <r>
      <rPr>
        <sz val="11"/>
        <rFont val="ＭＳ Ｐゴシック"/>
        <family val="3"/>
        <charset val="128"/>
      </rPr>
      <t>値</t>
    </r>
    <r>
      <rPr>
        <sz val="11"/>
        <color indexed="8"/>
        <rFont val="ＭＳ Ｐゴシック"/>
        <family val="3"/>
        <charset val="128"/>
      </rPr>
      <t>を上回っています</t>
    </r>
    <r>
      <rPr>
        <sz val="11"/>
        <rFont val="ＭＳ Ｐゴシック"/>
        <family val="3"/>
        <charset val="128"/>
      </rPr>
      <t>。今後は「忠岡町 公共施設等総合管理計画」に基づき、計画的な修繕及び更新を行い、適正な施設の管理に努めます。
　なお、平成29年度決算に係る固定資産台帳については、平成31年１月１日時点で未整備であるため、平成29年度の当該団体値等は表示されていません。</t>
    </r>
    <r>
      <rPr>
        <sz val="11"/>
        <color rgb="FFFF0000"/>
        <rFont val="ＭＳ Ｐゴシック"/>
        <family val="3"/>
        <charset val="128"/>
      </rPr>
      <t xml:space="preserve">
</t>
    </r>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3" eb="25">
      <t>ルイジ</t>
    </rPh>
    <rPh sb="25" eb="27">
      <t>ダンタイ</t>
    </rPh>
    <rPh sb="27" eb="28">
      <t>ナイ</t>
    </rPh>
    <rPh sb="28" eb="30">
      <t>ヘイキン</t>
    </rPh>
    <rPh sb="30" eb="31">
      <t>チ</t>
    </rPh>
    <rPh sb="32" eb="34">
      <t>ウワマワ</t>
    </rPh>
    <rPh sb="42" eb="44">
      <t>ショウライ</t>
    </rPh>
    <rPh sb="44" eb="46">
      <t>フタン</t>
    </rPh>
    <rPh sb="46" eb="48">
      <t>ヒリツ</t>
    </rPh>
    <rPh sb="54" eb="56">
      <t>イッパン</t>
    </rPh>
    <rPh sb="56" eb="58">
      <t>カイケイ</t>
    </rPh>
    <rPh sb="59" eb="62">
      <t>ゲスイドウ</t>
    </rPh>
    <rPh sb="62" eb="64">
      <t>ジギョウ</t>
    </rPh>
    <rPh sb="64" eb="66">
      <t>カイケイ</t>
    </rPh>
    <rPh sb="70" eb="73">
      <t>チホウサイ</t>
    </rPh>
    <rPh sb="73" eb="75">
      <t>ザンダカ</t>
    </rPh>
    <rPh sb="76" eb="78">
      <t>タガク</t>
    </rPh>
    <rPh sb="84" eb="85">
      <t>オモ</t>
    </rPh>
    <rPh sb="86" eb="88">
      <t>ヨウイン</t>
    </rPh>
    <rPh sb="103" eb="105">
      <t>ゲンザイ</t>
    </rPh>
    <rPh sb="148" eb="150">
      <t>コンゴ</t>
    </rPh>
    <rPh sb="151" eb="153">
      <t>ゲンショウ</t>
    </rPh>
    <rPh sb="155" eb="157">
      <t>ミコ</t>
    </rPh>
    <rPh sb="161" eb="163">
      <t>ユウケイ</t>
    </rPh>
    <rPh sb="163" eb="165">
      <t>コテイ</t>
    </rPh>
    <rPh sb="165" eb="167">
      <t>シサン</t>
    </rPh>
    <rPh sb="167" eb="169">
      <t>ゲンカ</t>
    </rPh>
    <rPh sb="169" eb="171">
      <t>ショウキャク</t>
    </rPh>
    <rPh sb="171" eb="172">
      <t>リツ</t>
    </rPh>
    <rPh sb="204" eb="207">
      <t>ザイセイテキ</t>
    </rPh>
    <rPh sb="208" eb="210">
      <t>ジジョウ</t>
    </rPh>
    <rPh sb="213" eb="215">
      <t>コウキョウ</t>
    </rPh>
    <rPh sb="215" eb="217">
      <t>シセツ</t>
    </rPh>
    <rPh sb="218" eb="220">
      <t>セイビ</t>
    </rPh>
    <rPh sb="220" eb="221">
      <t>トウ</t>
    </rPh>
    <rPh sb="222" eb="224">
      <t>ヨクセイ</t>
    </rPh>
    <rPh sb="232" eb="234">
      <t>ルイジ</t>
    </rPh>
    <rPh sb="234" eb="236">
      <t>ダンタイ</t>
    </rPh>
    <rPh sb="236" eb="237">
      <t>ナイ</t>
    </rPh>
    <rPh sb="237" eb="239">
      <t>ヘイキン</t>
    </rPh>
    <rPh sb="239" eb="240">
      <t>チ</t>
    </rPh>
    <rPh sb="241" eb="243">
      <t>ウワマワ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</si>
  <si>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</si>
  <si>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</si>
  <si>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</si>
  <si>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</si>
  <si>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</si>
  <si>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</si>
  <si>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</si>
  <si>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過去の起債発行の影響により、将来負担比率、実質公債費比率共に類似団体内平均値を上回って推移しています。
　しかしながら、近年では、地方債の発行を極力抑制していることや、庁舎建設債の残高が段階的に減少していることなどにより、比率はともに減少傾向にあり、今後も減少する見込みです。</t>
    <rPh sb="1" eb="3">
      <t>カコ</t>
    </rPh>
    <rPh sb="4" eb="6">
      <t>キサイ</t>
    </rPh>
    <rPh sb="6" eb="8">
      <t>ハッコウ</t>
    </rPh>
    <rPh sb="9" eb="11">
      <t>エイキョウ</t>
    </rPh>
    <rPh sb="15" eb="17">
      <t>ショウライ</t>
    </rPh>
    <rPh sb="17" eb="19">
      <t>フタン</t>
    </rPh>
    <rPh sb="19" eb="21">
      <t>ヒリツ</t>
    </rPh>
    <rPh sb="22" eb="24">
      <t>ジッシツ</t>
    </rPh>
    <rPh sb="24" eb="27">
      <t>コウサイヒ</t>
    </rPh>
    <rPh sb="27" eb="29">
      <t>ヒリツ</t>
    </rPh>
    <rPh sb="29" eb="30">
      <t>トモ</t>
    </rPh>
    <rPh sb="31" eb="33">
      <t>ルイジ</t>
    </rPh>
    <rPh sb="33" eb="35">
      <t>ダンタイ</t>
    </rPh>
    <rPh sb="35" eb="36">
      <t>ナイ</t>
    </rPh>
    <rPh sb="36" eb="38">
      <t>ヘイキン</t>
    </rPh>
    <rPh sb="38" eb="39">
      <t>アタイ</t>
    </rPh>
    <rPh sb="40" eb="42">
      <t>ウワマワ</t>
    </rPh>
    <rPh sb="44" eb="46">
      <t>スイイ</t>
    </rPh>
    <rPh sb="61" eb="63">
      <t>キンネン</t>
    </rPh>
    <rPh sb="66" eb="69">
      <t>チホウサイ</t>
    </rPh>
    <rPh sb="70" eb="72">
      <t>ハッコウ</t>
    </rPh>
    <rPh sb="85" eb="87">
      <t>チョウシャ</t>
    </rPh>
    <rPh sb="87" eb="89">
      <t>ケンセツ</t>
    </rPh>
    <rPh sb="89" eb="90">
      <t>サイ</t>
    </rPh>
    <rPh sb="91" eb="93">
      <t>ザンダカ</t>
    </rPh>
    <rPh sb="94" eb="97">
      <t>ダンカイテキ</t>
    </rPh>
    <rPh sb="98" eb="100">
      <t>ゲンショウ</t>
    </rPh>
    <rPh sb="112" eb="114">
      <t>ヒリツ</t>
    </rPh>
    <rPh sb="118" eb="120">
      <t>ゲンショウ</t>
    </rPh>
    <rPh sb="120" eb="122">
      <t>ケイコウ</t>
    </rPh>
    <rPh sb="126" eb="128">
      <t>コンゴ</t>
    </rPh>
    <rPh sb="129" eb="131">
      <t>ゲンショウ</t>
    </rPh>
    <rPh sb="133" eb="135">
      <t>ミコ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</si>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</sst>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2"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c:ext xmlns:c16="http://schemas.microsoft.com/office/drawing/2014/chart" uri="{C3380CC4-5D6E-409C-BE32-E72D297353CC}">
              <c16:uniqueId val="{00000000-6DDE-4542-BA3D-26510C2055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63085</c:v>
                </c:pt>
                <c:pt idx="1">
                  <c:v>51584</c:v>
                </c:pt>
                <c:pt idx="2">
                  <c:v>10268</c:v>
                </c:pt>
                <c:pt idx="3">
                  <c:v>11147</c:v>
                </c:pt>
                <c:pt idx="4">
                  <c:v>14432</c:v>
                </c:pt>
              </c:numCache>
            </c:numRef>
          </c:val>
          <c:smooth val="0"/>
          <c:extLst>
            <c:ext xmlns:c16="http://schemas.microsoft.com/office/drawing/2014/chart" uri="{C3380CC4-5D6E-409C-BE32-E72D297353CC}">
              <c16:uniqueId val="{00000001-6DDE-4542-BA3D-26510C205507}"/>
            </c:ext>
          </c:extLst>
        </c:ser>
        <c:dLbls>
          <c:showLegendKey val="0"/>
          <c:showVal val="0"/>
          <c:showCatName val="0"/>
          <c:showSerName val="0"/>
          <c:showPercent val="0"/>
          <c:showBubbleSize val="0"/>
        </c:dLbls>
        <c:marker val="1"/>
        <c:smooth val="0"/>
        <c:axId val="579313688"/>
        <c:axId val="579316824"/>
      </c:lineChart>
      <c:catAx>
        <c:axId val="579313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9316824"/>
        <c:crosses val="autoZero"/>
        <c:auto val="1"/>
        <c:lblAlgn val="ctr"/>
        <c:lblOffset val="100"/>
        <c:tickLblSkip val="1"/>
        <c:tickMarkSkip val="1"/>
        <c:noMultiLvlLbl val="0"/>
      </c:catAx>
      <c:valAx>
        <c:axId val="5793168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9313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6.04</c:v>
                </c:pt>
                <c:pt idx="1">
                  <c:v>0.09</c:v>
                </c:pt>
                <c:pt idx="2">
                  <c:v>0.11</c:v>
                </c:pt>
                <c:pt idx="3">
                  <c:v>0.21</c:v>
                </c:pt>
                <c:pt idx="4">
                  <c:v>0.28000000000000003</c:v>
                </c:pt>
              </c:numCache>
            </c:numRef>
          </c:val>
          <c:extLst>
            <c:ext xmlns:c16="http://schemas.microsoft.com/office/drawing/2014/chart" uri="{C3380CC4-5D6E-409C-BE32-E72D297353CC}">
              <c16:uniqueId val="{00000000-59C5-4D45-AE38-2335E439DE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14.95</c:v>
                </c:pt>
                <c:pt idx="1">
                  <c:v>16.12</c:v>
                </c:pt>
                <c:pt idx="2">
                  <c:v>10.23</c:v>
                </c:pt>
                <c:pt idx="3">
                  <c:v>6.26</c:v>
                </c:pt>
                <c:pt idx="4">
                  <c:v>5.58</c:v>
                </c:pt>
              </c:numCache>
            </c:numRef>
          </c:val>
          <c:extLst>
            <c:ext xmlns:c16="http://schemas.microsoft.com/office/drawing/2014/chart" uri="{C3380CC4-5D6E-409C-BE32-E72D297353CC}">
              <c16:uniqueId val="{00000001-59C5-4D45-AE38-2335E439DE08}"/>
            </c:ext>
          </c:extLst>
        </c:ser>
        <c:dLbls>
          <c:showLegendKey val="0"/>
          <c:showVal val="0"/>
          <c:showCatName val="0"/>
          <c:showSerName val="0"/>
          <c:showPercent val="0"/>
          <c:showBubbleSize val="0"/>
        </c:dLbls>
        <c:gapWidth val="250"/>
        <c:overlap val="100"/>
        <c:axId val="579312120"/>
        <c:axId val="579313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2.33</c:v>
                </c:pt>
                <c:pt idx="1">
                  <c:v>-5.04</c:v>
                </c:pt>
                <c:pt idx="2">
                  <c:v>-5.42</c:v>
                </c:pt>
                <c:pt idx="3">
                  <c:v>-3.96</c:v>
                </c:pt>
                <c:pt idx="4">
                  <c:v>-0.59</c:v>
                </c:pt>
              </c:numCache>
            </c:numRef>
          </c:val>
          <c:smooth val="0"/>
          <c:extLst>
            <c:ext xmlns:c16="http://schemas.microsoft.com/office/drawing/2014/chart" uri="{C3380CC4-5D6E-409C-BE32-E72D297353CC}">
              <c16:uniqueId val="{00000002-59C5-4D45-AE38-2335E439DE08}"/>
            </c:ext>
          </c:extLst>
        </c:ser>
        <c:dLbls>
          <c:showLegendKey val="0"/>
          <c:showVal val="0"/>
          <c:showCatName val="0"/>
          <c:showSerName val="0"/>
          <c:showPercent val="0"/>
          <c:showBubbleSize val="0"/>
        </c:dLbls>
        <c:marker val="1"/>
        <c:smooth val="0"/>
        <c:axId val="579312120"/>
        <c:axId val="579313296"/>
      </c:lineChart>
      <c:catAx>
        <c:axId val="579312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9313296"/>
        <c:crosses val="autoZero"/>
        <c:auto val="1"/>
        <c:lblAlgn val="ctr"/>
        <c:lblOffset val="100"/>
        <c:tickLblSkip val="1"/>
        <c:tickMarkSkip val="1"/>
        <c:noMultiLvlLbl val="0"/>
      </c:catAx>
      <c:valAx>
        <c:axId val="57931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312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5C1-4DF4-9C3B-10528392E8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C1-4DF4-9C3B-10528392E81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5C1-4DF4-9C3B-10528392E81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5C1-4DF4-9C3B-10528392E81A}"/>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5C1-4DF4-9C3B-10528392E81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0.21</c:v>
                </c:pt>
                <c:pt idx="2">
                  <c:v>#N/A</c:v>
                </c:pt>
                <c:pt idx="3">
                  <c:v>0.28000000000000003</c:v>
                </c:pt>
                <c:pt idx="4">
                  <c:v>#N/A</c:v>
                </c:pt>
                <c:pt idx="5">
                  <c:v>0.21</c:v>
                </c:pt>
                <c:pt idx="6">
                  <c:v>#N/A</c:v>
                </c:pt>
                <c:pt idx="7">
                  <c:v>0.23</c:v>
                </c:pt>
                <c:pt idx="8">
                  <c:v>#N/A</c:v>
                </c:pt>
                <c:pt idx="9">
                  <c:v>0.2</c:v>
                </c:pt>
              </c:numCache>
            </c:numRef>
          </c:val>
          <c:extLst>
            <c:ext xmlns:c16="http://schemas.microsoft.com/office/drawing/2014/chart" uri="{C3380CC4-5D6E-409C-BE32-E72D297353CC}">
              <c16:uniqueId val="{00000005-25C1-4DF4-9C3B-10528392E81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6.01</c:v>
                </c:pt>
                <c:pt idx="2">
                  <c:v>#N/A</c:v>
                </c:pt>
                <c:pt idx="3">
                  <c:v>0.09</c:v>
                </c:pt>
                <c:pt idx="4">
                  <c:v>#N/A</c:v>
                </c:pt>
                <c:pt idx="5">
                  <c:v>0.11</c:v>
                </c:pt>
                <c:pt idx="6">
                  <c:v>#N/A</c:v>
                </c:pt>
                <c:pt idx="7">
                  <c:v>0.2</c:v>
                </c:pt>
                <c:pt idx="8">
                  <c:v>#N/A</c:v>
                </c:pt>
                <c:pt idx="9">
                  <c:v>0.27</c:v>
                </c:pt>
              </c:numCache>
            </c:numRef>
          </c:val>
          <c:extLst>
            <c:ext xmlns:c16="http://schemas.microsoft.com/office/drawing/2014/chart" uri="{C3380CC4-5D6E-409C-BE32-E72D297353CC}">
              <c16:uniqueId val="{00000006-25C1-4DF4-9C3B-10528392E81A}"/>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2.98</c:v>
                </c:pt>
                <c:pt idx="1">
                  <c:v>#N/A</c:v>
                </c:pt>
                <c:pt idx="2">
                  <c:v>3.51</c:v>
                </c:pt>
                <c:pt idx="3">
                  <c:v>#N/A</c:v>
                </c:pt>
                <c:pt idx="4">
                  <c:v>2.84</c:v>
                </c:pt>
                <c:pt idx="5">
                  <c:v>#N/A</c:v>
                </c:pt>
                <c:pt idx="6">
                  <c:v>2.13</c:v>
                </c:pt>
                <c:pt idx="7">
                  <c:v>#N/A</c:v>
                </c:pt>
                <c:pt idx="8">
                  <c:v>#N/A</c:v>
                </c:pt>
                <c:pt idx="9">
                  <c:v>0.7</c:v>
                </c:pt>
              </c:numCache>
            </c:numRef>
          </c:val>
          <c:extLst>
            <c:ext xmlns:c16="http://schemas.microsoft.com/office/drawing/2014/chart" uri="{C3380CC4-5D6E-409C-BE32-E72D297353CC}">
              <c16:uniqueId val="{00000007-25C1-4DF4-9C3B-10528392E81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0.7</c:v>
                </c:pt>
                <c:pt idx="2">
                  <c:v>#N/A</c:v>
                </c:pt>
                <c:pt idx="3">
                  <c:v>0.21</c:v>
                </c:pt>
                <c:pt idx="4">
                  <c:v>#N/A</c:v>
                </c:pt>
                <c:pt idx="5">
                  <c:v>0.12</c:v>
                </c:pt>
                <c:pt idx="6">
                  <c:v>#N/A</c:v>
                </c:pt>
                <c:pt idx="7">
                  <c:v>0.23</c:v>
                </c:pt>
                <c:pt idx="8">
                  <c:v>#N/A</c:v>
                </c:pt>
                <c:pt idx="9">
                  <c:v>1.29</c:v>
                </c:pt>
              </c:numCache>
            </c:numRef>
          </c:val>
          <c:extLst>
            <c:ext xmlns:c16="http://schemas.microsoft.com/office/drawing/2014/chart" uri="{C3380CC4-5D6E-409C-BE32-E72D297353CC}">
              <c16:uniqueId val="{00000008-25C1-4DF4-9C3B-10528392E81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5.15</c:v>
                </c:pt>
                <c:pt idx="2">
                  <c:v>#N/A</c:v>
                </c:pt>
                <c:pt idx="3">
                  <c:v>4.72</c:v>
                </c:pt>
                <c:pt idx="4">
                  <c:v>#N/A</c:v>
                </c:pt>
                <c:pt idx="5">
                  <c:v>5.48</c:v>
                </c:pt>
                <c:pt idx="6">
                  <c:v>#N/A</c:v>
                </c:pt>
                <c:pt idx="7">
                  <c:v>6.01</c:v>
                </c:pt>
                <c:pt idx="8">
                  <c:v>#N/A</c:v>
                </c:pt>
                <c:pt idx="9">
                  <c:v>6.93</c:v>
                </c:pt>
              </c:numCache>
            </c:numRef>
          </c:val>
          <c:extLst>
            <c:ext xmlns:c16="http://schemas.microsoft.com/office/drawing/2014/chart" uri="{C3380CC4-5D6E-409C-BE32-E72D297353CC}">
              <c16:uniqueId val="{00000009-25C1-4DF4-9C3B-10528392E81A}"/>
            </c:ext>
          </c:extLst>
        </c:ser>
        <c:dLbls>
          <c:showLegendKey val="0"/>
          <c:showVal val="0"/>
          <c:showCatName val="0"/>
          <c:showSerName val="0"/>
          <c:showPercent val="0"/>
          <c:showBubbleSize val="0"/>
        </c:dLbls>
        <c:gapWidth val="150"/>
        <c:overlap val="100"/>
        <c:axId val="579317608"/>
        <c:axId val="579314864"/>
      </c:barChart>
      <c:catAx>
        <c:axId val="579317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9314864"/>
        <c:crosses val="autoZero"/>
        <c:auto val="1"/>
        <c:lblAlgn val="ctr"/>
        <c:lblOffset val="100"/>
        <c:tickLblSkip val="1"/>
        <c:tickMarkSkip val="1"/>
        <c:noMultiLvlLbl val="0"/>
      </c:catAx>
      <c:valAx>
        <c:axId val="57931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317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734</c:v>
                </c:pt>
                <c:pt idx="5">
                  <c:v>761</c:v>
                </c:pt>
                <c:pt idx="8">
                  <c:v>773</c:v>
                </c:pt>
                <c:pt idx="11">
                  <c:v>806</c:v>
                </c:pt>
                <c:pt idx="14">
                  <c:v>831</c:v>
                </c:pt>
              </c:numCache>
            </c:numRef>
          </c:val>
          <c:extLst>
            <c:ext xmlns:c16="http://schemas.microsoft.com/office/drawing/2014/chart" uri="{C3380CC4-5D6E-409C-BE32-E72D297353CC}">
              <c16:uniqueId val="{00000000-2C52-4EF2-A234-BEFEAE8363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52-4EF2-A234-BEFEAE8363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150</c:v>
                </c:pt>
                <c:pt idx="3">
                  <c:v>150</c:v>
                </c:pt>
                <c:pt idx="6">
                  <c:v>150</c:v>
                </c:pt>
                <c:pt idx="9">
                  <c:v>150</c:v>
                </c:pt>
                <c:pt idx="12">
                  <c:v>150</c:v>
                </c:pt>
              </c:numCache>
            </c:numRef>
          </c:val>
          <c:extLst>
            <c:ext xmlns:c16="http://schemas.microsoft.com/office/drawing/2014/chart" uri="{C3380CC4-5D6E-409C-BE32-E72D297353CC}">
              <c16:uniqueId val="{00000002-2C52-4EF2-A234-BEFEAE8363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52-4EF2-A234-BEFEAE8363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360</c:v>
                </c:pt>
                <c:pt idx="3">
                  <c:v>352</c:v>
                </c:pt>
                <c:pt idx="6">
                  <c:v>372</c:v>
                </c:pt>
                <c:pt idx="9">
                  <c:v>362</c:v>
                </c:pt>
                <c:pt idx="12">
                  <c:v>362</c:v>
                </c:pt>
              </c:numCache>
            </c:numRef>
          </c:val>
          <c:extLst>
            <c:ext xmlns:c16="http://schemas.microsoft.com/office/drawing/2014/chart" uri="{C3380CC4-5D6E-409C-BE32-E72D297353CC}">
              <c16:uniqueId val="{00000004-2C52-4EF2-A234-BEFEAE8363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52-4EF2-A234-BEFEAE8363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52-4EF2-A234-BEFEAE8363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938</c:v>
                </c:pt>
                <c:pt idx="3">
                  <c:v>966</c:v>
                </c:pt>
                <c:pt idx="6">
                  <c:v>942</c:v>
                </c:pt>
                <c:pt idx="9">
                  <c:v>963</c:v>
                </c:pt>
                <c:pt idx="12">
                  <c:v>869</c:v>
                </c:pt>
              </c:numCache>
            </c:numRef>
          </c:val>
          <c:extLst>
            <c:ext xmlns:c16="http://schemas.microsoft.com/office/drawing/2014/chart" uri="{C3380CC4-5D6E-409C-BE32-E72D297353CC}">
              <c16:uniqueId val="{00000007-2C52-4EF2-A234-BEFEAE8363CA}"/>
            </c:ext>
          </c:extLst>
        </c:ser>
        <c:dLbls>
          <c:showLegendKey val="0"/>
          <c:showVal val="0"/>
          <c:showCatName val="0"/>
          <c:showSerName val="0"/>
          <c:showPercent val="0"/>
          <c:showBubbleSize val="0"/>
        </c:dLbls>
        <c:gapWidth val="100"/>
        <c:overlap val="100"/>
        <c:axId val="579315648"/>
        <c:axId val="579318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714</c:v>
                </c:pt>
                <c:pt idx="2">
                  <c:v>#N/A</c:v>
                </c:pt>
                <c:pt idx="3">
                  <c:v>#N/A</c:v>
                </c:pt>
                <c:pt idx="4">
                  <c:v>707</c:v>
                </c:pt>
                <c:pt idx="5">
                  <c:v>#N/A</c:v>
                </c:pt>
                <c:pt idx="6">
                  <c:v>#N/A</c:v>
                </c:pt>
                <c:pt idx="7">
                  <c:v>691</c:v>
                </c:pt>
                <c:pt idx="8">
                  <c:v>#N/A</c:v>
                </c:pt>
                <c:pt idx="9">
                  <c:v>#N/A</c:v>
                </c:pt>
                <c:pt idx="10">
                  <c:v>669</c:v>
                </c:pt>
                <c:pt idx="11">
                  <c:v>#N/A</c:v>
                </c:pt>
                <c:pt idx="12">
                  <c:v>#N/A</c:v>
                </c:pt>
                <c:pt idx="13">
                  <c:v>550</c:v>
                </c:pt>
                <c:pt idx="14">
                  <c:v>#N/A</c:v>
                </c:pt>
              </c:numCache>
            </c:numRef>
          </c:val>
          <c:smooth val="0"/>
          <c:extLst>
            <c:ext xmlns:c16="http://schemas.microsoft.com/office/drawing/2014/chart" uri="{C3380CC4-5D6E-409C-BE32-E72D297353CC}">
              <c16:uniqueId val="{00000008-2C52-4EF2-A234-BEFEAE8363CA}"/>
            </c:ext>
          </c:extLst>
        </c:ser>
        <c:dLbls>
          <c:showLegendKey val="0"/>
          <c:showVal val="0"/>
          <c:showCatName val="0"/>
          <c:showSerName val="0"/>
          <c:showPercent val="0"/>
          <c:showBubbleSize val="0"/>
        </c:dLbls>
        <c:marker val="1"/>
        <c:smooth val="0"/>
        <c:axId val="579315648"/>
        <c:axId val="579318784"/>
      </c:lineChart>
      <c:catAx>
        <c:axId val="57931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9318784"/>
        <c:crosses val="autoZero"/>
        <c:auto val="1"/>
        <c:lblAlgn val="ctr"/>
        <c:lblOffset val="100"/>
        <c:tickLblSkip val="1"/>
        <c:tickMarkSkip val="1"/>
        <c:noMultiLvlLbl val="0"/>
      </c:catAx>
      <c:valAx>
        <c:axId val="579318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31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7974</c:v>
                </c:pt>
                <c:pt idx="5">
                  <c:v>8079</c:v>
                </c:pt>
                <c:pt idx="8">
                  <c:v>8028</c:v>
                </c:pt>
                <c:pt idx="11">
                  <c:v>7914</c:v>
                </c:pt>
                <c:pt idx="14">
                  <c:v>7769</c:v>
                </c:pt>
              </c:numCache>
            </c:numRef>
          </c:val>
          <c:extLst>
            <c:ext xmlns:c16="http://schemas.microsoft.com/office/drawing/2014/chart" uri="{C3380CC4-5D6E-409C-BE32-E72D297353CC}">
              <c16:uniqueId val="{00000000-516D-4CDC-9106-1E86DC0AE2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2632</c:v>
                </c:pt>
                <c:pt idx="5">
                  <c:v>2369</c:v>
                </c:pt>
                <c:pt idx="8">
                  <c:v>2267</c:v>
                </c:pt>
                <c:pt idx="11">
                  <c:v>2147</c:v>
                </c:pt>
                <c:pt idx="14">
                  <c:v>2078</c:v>
                </c:pt>
              </c:numCache>
            </c:numRef>
          </c:val>
          <c:extLst>
            <c:ext xmlns:c16="http://schemas.microsoft.com/office/drawing/2014/chart" uri="{C3380CC4-5D6E-409C-BE32-E72D297353CC}">
              <c16:uniqueId val="{00000001-516D-4CDC-9106-1E86DC0AE2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872</c:v>
                </c:pt>
                <c:pt idx="5">
                  <c:v>894</c:v>
                </c:pt>
                <c:pt idx="8">
                  <c:v>659</c:v>
                </c:pt>
                <c:pt idx="11">
                  <c:v>447</c:v>
                </c:pt>
                <c:pt idx="14">
                  <c:v>433</c:v>
                </c:pt>
              </c:numCache>
            </c:numRef>
          </c:val>
          <c:extLst>
            <c:ext xmlns:c16="http://schemas.microsoft.com/office/drawing/2014/chart" uri="{C3380CC4-5D6E-409C-BE32-E72D297353CC}">
              <c16:uniqueId val="{00000002-516D-4CDC-9106-1E86DC0AE2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6D-4CDC-9106-1E86DC0AE2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6D-4CDC-9106-1E86DC0AE2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6D-4CDC-9106-1E86DC0AE2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1211</c:v>
                </c:pt>
                <c:pt idx="3">
                  <c:v>1200</c:v>
                </c:pt>
                <c:pt idx="6">
                  <c:v>1151</c:v>
                </c:pt>
                <c:pt idx="9">
                  <c:v>1183</c:v>
                </c:pt>
                <c:pt idx="12">
                  <c:v>1176</c:v>
                </c:pt>
              </c:numCache>
            </c:numRef>
          </c:val>
          <c:extLst>
            <c:ext xmlns:c16="http://schemas.microsoft.com/office/drawing/2014/chart" uri="{C3380CC4-5D6E-409C-BE32-E72D297353CC}">
              <c16:uniqueId val="{00000006-516D-4CDC-9106-1E86DC0AE2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16D-4CDC-9106-1E86DC0AE2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5360</c:v>
                </c:pt>
                <c:pt idx="3">
                  <c:v>5013</c:v>
                </c:pt>
                <c:pt idx="6">
                  <c:v>4813</c:v>
                </c:pt>
                <c:pt idx="9">
                  <c:v>4573</c:v>
                </c:pt>
                <c:pt idx="12">
                  <c:v>4364</c:v>
                </c:pt>
              </c:numCache>
            </c:numRef>
          </c:val>
          <c:extLst>
            <c:ext xmlns:c16="http://schemas.microsoft.com/office/drawing/2014/chart" uri="{C3380CC4-5D6E-409C-BE32-E72D297353CC}">
              <c16:uniqueId val="{00000008-516D-4CDC-9106-1E86DC0AE2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750</c:v>
                </c:pt>
                <c:pt idx="3">
                  <c:v>600</c:v>
                </c:pt>
                <c:pt idx="6">
                  <c:v>450</c:v>
                </c:pt>
                <c:pt idx="9">
                  <c:v>300</c:v>
                </c:pt>
                <c:pt idx="12">
                  <c:v>150</c:v>
                </c:pt>
              </c:numCache>
            </c:numRef>
          </c:val>
          <c:extLst>
            <c:ext xmlns:c16="http://schemas.microsoft.com/office/drawing/2014/chart" uri="{C3380CC4-5D6E-409C-BE32-E72D297353CC}">
              <c16:uniqueId val="{00000009-516D-4CDC-9106-1E86DC0AE2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9030</c:v>
                </c:pt>
                <c:pt idx="3">
                  <c:v>8941</c:v>
                </c:pt>
                <c:pt idx="6">
                  <c:v>8578</c:v>
                </c:pt>
                <c:pt idx="9">
                  <c:v>8117</c:v>
                </c:pt>
                <c:pt idx="12">
                  <c:v>7764</c:v>
                </c:pt>
              </c:numCache>
            </c:numRef>
          </c:val>
          <c:extLst>
            <c:ext xmlns:c16="http://schemas.microsoft.com/office/drawing/2014/chart" uri="{C3380CC4-5D6E-409C-BE32-E72D297353CC}">
              <c16:uniqueId val="{0000000A-516D-4CDC-9106-1E86DC0AE2E5}"/>
            </c:ext>
          </c:extLst>
        </c:ser>
        <c:dLbls>
          <c:showLegendKey val="0"/>
          <c:showVal val="0"/>
          <c:showCatName val="0"/>
          <c:showSerName val="0"/>
          <c:showPercent val="0"/>
          <c:showBubbleSize val="0"/>
        </c:dLbls>
        <c:gapWidth val="100"/>
        <c:overlap val="100"/>
        <c:axId val="579319176"/>
        <c:axId val="579323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4872</c:v>
                </c:pt>
                <c:pt idx="2">
                  <c:v>#N/A</c:v>
                </c:pt>
                <c:pt idx="3">
                  <c:v>#N/A</c:v>
                </c:pt>
                <c:pt idx="4">
                  <c:v>4413</c:v>
                </c:pt>
                <c:pt idx="5">
                  <c:v>#N/A</c:v>
                </c:pt>
                <c:pt idx="6">
                  <c:v>#N/A</c:v>
                </c:pt>
                <c:pt idx="7">
                  <c:v>4039</c:v>
                </c:pt>
                <c:pt idx="8">
                  <c:v>#N/A</c:v>
                </c:pt>
                <c:pt idx="9">
                  <c:v>#N/A</c:v>
                </c:pt>
                <c:pt idx="10">
                  <c:v>3665</c:v>
                </c:pt>
                <c:pt idx="11">
                  <c:v>#N/A</c:v>
                </c:pt>
                <c:pt idx="12">
                  <c:v>#N/A</c:v>
                </c:pt>
                <c:pt idx="13">
                  <c:v>3175</c:v>
                </c:pt>
                <c:pt idx="14">
                  <c:v>#N/A</c:v>
                </c:pt>
              </c:numCache>
            </c:numRef>
          </c:val>
          <c:smooth val="0"/>
          <c:extLst>
            <c:ext xmlns:c16="http://schemas.microsoft.com/office/drawing/2014/chart" uri="{C3380CC4-5D6E-409C-BE32-E72D297353CC}">
              <c16:uniqueId val="{0000000B-516D-4CDC-9106-1E86DC0AE2E5}"/>
            </c:ext>
          </c:extLst>
        </c:ser>
        <c:dLbls>
          <c:showLegendKey val="0"/>
          <c:showVal val="0"/>
          <c:showCatName val="0"/>
          <c:showSerName val="0"/>
          <c:showPercent val="0"/>
          <c:showBubbleSize val="0"/>
        </c:dLbls>
        <c:marker val="1"/>
        <c:smooth val="0"/>
        <c:axId val="579319176"/>
        <c:axId val="579323096"/>
      </c:lineChart>
      <c:catAx>
        <c:axId val="579319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9323096"/>
        <c:crosses val="autoZero"/>
        <c:auto val="1"/>
        <c:lblAlgn val="ctr"/>
        <c:lblOffset val="100"/>
        <c:tickLblSkip val="1"/>
        <c:tickMarkSkip val="1"/>
        <c:noMultiLvlLbl val="0"/>
      </c:catAx>
      <c:valAx>
        <c:axId val="579323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319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428</c:v>
                </c:pt>
                <c:pt idx="1">
                  <c:v>260</c:v>
                </c:pt>
                <c:pt idx="2">
                  <c:v>232</c:v>
                </c:pt>
              </c:numCache>
            </c:numRef>
          </c:val>
          <c:extLst>
            <c:ext xmlns:c16="http://schemas.microsoft.com/office/drawing/2014/chart" uri="{C3380CC4-5D6E-409C-BE32-E72D297353CC}">
              <c16:uniqueId val="{00000000-9116-414F-A930-42DA29B057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116-414F-A930-42DA29B057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170</c:v>
                </c:pt>
                <c:pt idx="1">
                  <c:v>148</c:v>
                </c:pt>
                <c:pt idx="2">
                  <c:v>200</c:v>
                </c:pt>
              </c:numCache>
            </c:numRef>
          </c:val>
          <c:extLst>
            <c:ext xmlns:c16="http://schemas.microsoft.com/office/drawing/2014/chart" uri="{C3380CC4-5D6E-409C-BE32-E72D297353CC}">
              <c16:uniqueId val="{00000002-9116-414F-A930-42DA29B0575F}"/>
            </c:ext>
          </c:extLst>
        </c:ser>
        <c:dLbls>
          <c:showLegendKey val="0"/>
          <c:showVal val="0"/>
          <c:showCatName val="0"/>
          <c:showSerName val="0"/>
          <c:showPercent val="0"/>
          <c:showBubbleSize val="0"/>
        </c:dLbls>
        <c:gapWidth val="120"/>
        <c:overlap val="100"/>
        <c:axId val="579324664"/>
        <c:axId val="579325448"/>
      </c:barChart>
      <c:catAx>
        <c:axId val="579324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9325448"/>
        <c:crosses val="autoZero"/>
        <c:auto val="1"/>
        <c:lblAlgn val="ctr"/>
        <c:lblOffset val="100"/>
        <c:tickLblSkip val="1"/>
        <c:tickMarkSkip val="1"/>
        <c:noMultiLvlLbl val="0"/>
      </c:catAx>
      <c:valAx>
        <c:axId val="579325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79324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{8EF296AE-1B3F-41C9-AF8B-11480C870FE3}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694-441F-A826-1492ACB644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{73F2C726-FC9D-4416-8D3A-5CBA7A9808CA}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94-441F-A826-1492ACB644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{29738F8F-A749-4855-A64A-96F2A287491E}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94-441F-A826-1492ACB644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{BB296F35-A9EB-4BDC-87BA-132557E26644}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94-441F-A826-1492ACB644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{1D5550BF-32A2-4449-9ED0-D3DD67010838}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94-441F-A826-1492ACB6447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{20E56E9A-8409-4B05-9428-EBA997D6B053}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694-441F-A826-1492ACB6447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{5F68B1DB-1AB8-4D2C-853E-FE62CA67C76E}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694-441F-A826-1492ACB6447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{023AE4B2-B26C-4385-904A-0C8E193EA1EE}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694-441F-A826-1492ACB6447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{E75CE22C-093D-4672-B7C4-79804005478F}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694-441F-A826-1492ACB644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84.9</c:v>
                </c:pt>
                <c:pt idx="24">
                  <c:v>68.3</c:v>
                </c:pt>
              </c:numCache>
            </c:numRef>
          </c:xVal>
          <c:yVal>
            <c:numRef>
              <c:f>公会計指標分析・財政指標組合せ分析表!$BP$51:$DC$51</c:f>
              <c:numCache>
                <c:formatCode>#,##0.0;"▲ "#,##0.0</c:formatCode>
                <c:ptCount val="40"/>
                <c:pt idx="16">
                  <c:v>111.9</c:v>
                </c:pt>
                <c:pt idx="24">
                  <c:v>103.5</c:v>
                </c:pt>
              </c:numCache>
            </c:numRef>
          </c:yVal>
          <c:smooth val="0"/>
          <c:extLst>
            <c:ext xmlns:c16="http://schemas.microsoft.com/office/drawing/2014/chart" uri="{C3380CC4-5D6E-409C-BE32-E72D297353CC}">
              <c16:uniqueId val="{00000009-6694-441F-A826-1492ACB644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{22C901D4-8370-4316-94AE-447A78D39809}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694-441F-A826-1492ACB644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{DA9956B3-A794-46C2-93BC-8EC3A588DA80}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94-441F-A826-1492ACB644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{D6FFA197-71F7-44C5-8969-21C363512B09}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94-441F-A826-1492ACB644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{47FC2182-B6A3-4E76-A20B-9E9B5E3BF9E8}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94-441F-A826-1492ACB644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{B1E1114E-36F1-44FA-AD74-2CE297A7E8E1}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94-441F-A826-1492ACB6447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{E939F9E9-9C49-41CF-A017-0623BC96867A}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694-441F-A826-1492ACB6447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{66558139-6A16-4F31-9871-32E303C15D07}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694-441F-A826-1492ACB6447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{019A9E76-C760-49E6-A39A-EB729CF7B06B}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694-441F-A826-1492ACB6447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{9438D826-BDD5-450A-BBFD-053A5E661EF0}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694-441F-A826-1492ACB644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numCache>
            </c:numRef>
          </c:xVal>
          <c:yVal>
            <c:numRef>
              <c:f>公会計指標分析・財政指標組合せ分析表!$BP$55:$DC$55</c:f>
              <c:numCache>
                <c:formatCode>#,##0.0;"▲ "#,##0.0</c:formatCode>
                <c:ptCount val="40"/>
                <c:pt idx="16">
                  <c:v>36.5</c:v>
                </c:pt>
                <c:pt idx="24">
                  <c:v>32.9</c:v>
                </c:pt>
              </c:numCache>
            </c:numRef>
          </c:yVal>
          <c:smooth val="0"/>
          <c:extLst>
            <c:ext xmlns:c16="http://schemas.microsoft.com/office/drawing/2014/chart" uri="{C3380CC4-5D6E-409C-BE32-E72D297353CC}">
              <c16:uniqueId val="{00000013-6694-441F-A826-1492ACB6447A}"/>
            </c:ext>
          </c:extLst>
        </c:ser>
        <c:dLbls>
          <c:showLegendKey val="0"/>
          <c:showVal val="1"/>
          <c:showCatName val="0"/>
          <c:showSerName val="0"/>
          <c:showPercent val="0"/>
          <c:showBubbleSize val="0"/>
        </c:dLbls>
        <c:axId val="33560000"/>
        <c:axId val="33560392"/>
      </c:scatterChart>
      <c:valAx>
        <c:axId val="33560000"/>
        <c:scaling>
          <c:orientation val="minMax"/>
          <c:max val="8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560392"/>
        <c:crosses val="autoZero"/>
        <c:crossBetween val="midCat"/>
      </c:valAx>
      <c:valAx>
        <c:axId val="33560392"/>
        <c:scaling>
          <c:orientation val="minMax"/>
          <c:max val="126"/>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560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{BB81C3B7-E139-4DD6-9988-D7CCBA78A29B}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F4C-4FB9-A7E9-D5825E9971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{A6A1D0AE-0CEE-43C5-A5E8-D7E9D2E8C760}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4C-4FB9-A7E9-D5825E9971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{CCAE28C8-07A5-4BD3-91E2-F94A37CC20A3}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4C-4FB9-A7E9-D5825E9971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{C45E345E-B926-43BA-A4F4-7CCA01D141C0}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4C-4FB9-A7E9-D5825E9971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{94E10012-5B64-4038-8148-E2F82E953C03}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4C-4FB9-A7E9-D5825E997104}"/>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{6244088C-F637-441A-A104-6B9435FABAE2}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F4C-4FB9-A7E9-D5825E997104}"/>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{DB0152DD-B42D-420F-B072-3BA47CADEF36}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F4C-4FB9-A7E9-D5825E997104}"/>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{F415D982-326B-4AA0-A76A-501E5A0C8FD7}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F4C-4FB9-A7E9-D5825E997104}"/>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{E9C3B4EA-3D04-4135-B130-4A01DCC6487F}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F4C-4FB9-A7E9-D5825E9971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18.5</c:v>
                </c:pt>
                <c:pt idx="8">
                  <c:v>19.600000000000001</c:v>
                </c:pt>
                <c:pt idx="16">
                  <c:v>19.7</c:v>
                </c:pt>
                <c:pt idx="24">
                  <c:v>19.3</c:v>
                </c:pt>
                <c:pt idx="32">
                  <c:v>17.8</c:v>
                </c:pt>
              </c:numCache>
            </c:numRef>
          </c:xVal>
          <c:yVal>
            <c:numRef>
              <c:f>公会計指標分析・財政指標組合せ分析表!$BP$73:$DC$73</c:f>
              <c:numCache>
                <c:formatCode>#,##0.0;"▲ "#,##0.0</c:formatCode>
                <c:ptCount val="40"/>
                <c:pt idx="0">
                  <c:v>136.19999999999999</c:v>
                </c:pt>
                <c:pt idx="8">
                  <c:v>126.1</c:v>
                </c:pt>
                <c:pt idx="16">
                  <c:v>111.9</c:v>
                </c:pt>
                <c:pt idx="24">
                  <c:v>103.5</c:v>
                </c:pt>
                <c:pt idx="32">
                  <c:v>89.8</c:v>
                </c:pt>
              </c:numCache>
            </c:numRef>
          </c:yVal>
          <c:smooth val="0"/>
          <c:extLst>
            <c:ext xmlns:c16="http://schemas.microsoft.com/office/drawing/2014/chart" uri="{C3380CC4-5D6E-409C-BE32-E72D297353CC}">
              <c16:uniqueId val="{00000009-AF4C-4FB9-A7E9-D5825E9971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{10D38772-D351-433F-8E35-6B75A2CB0C3C}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F4C-4FB9-A7E9-D5825E9971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{5E6DC4C2-3B57-4F11-8DE2-B450AC6232B0}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4C-4FB9-A7E9-D5825E9971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{3669AF67-FBD6-4733-BBC3-DE7A8376AF18}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4C-4FB9-A7E9-D5825E9971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{A7F37E2B-0D5E-454A-A3F8-6A88A98A89BF}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4C-4FB9-A7E9-D5825E9971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{8E965B4B-92FF-485C-A839-127D37BA325A}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4C-4FB9-A7E9-D5825E99710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{5C57B16D-6C67-4D32-AA7A-150D83E03512}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F4C-4FB9-A7E9-D5825E99710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{4B756C6E-1CED-4A76-9BC1-617CAB5118DF}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F4C-4FB9-A7E9-D5825E997104}"/>
                </c:ext>
              </c:extLst>
            </c:dLbl>
            <c:dLbl>
              <c:idx val="24"/>
              <c:layout>
                <c:manualLayout>
                  <c:x val="-2.428947380512594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{8116F625-9EA4-4B4C-81AC-EF4EE33BAA5B}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F4C-4FB9-A7E9-D5825E997104}"/>
                </c:ext>
              </c:extLst>
            </c:dLbl>
            <c:dLbl>
              <c:idx val="32"/>
              <c:layout>
                <c:manualLayout>
                  <c:x val="-3.9106509433095342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{7F730E9D-7D7A-4C4C-B970-7B86DA2E4936}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F4C-4FB9-A7E9-D5825E9971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c:ext xmlns:c16="http://schemas.microsoft.com/office/drawing/2014/chart" uri="{C3380CC4-5D6E-409C-BE32-E72D297353CC}">
              <c16:uniqueId val="{00000013-AF4C-4FB9-A7E9-D5825E997104}"/>
            </c:ext>
          </c:extLst>
        </c:ser>
        <c:dLbls>
          <c:showLegendKey val="0"/>
          <c:showVal val="1"/>
          <c:showCatName val="0"/>
          <c:showSerName val="0"/>
          <c:showPercent val="0"/>
          <c:showBubbleSize val="0"/>
        </c:dLbls>
        <c:axId val="240813120"/>
        <c:axId val="240806456"/>
      </c:scatterChart>
      <c:valAx>
        <c:axId val="240813120"/>
        <c:scaling>
          <c:orientation val="minMax"/>
          <c:max val="21"/>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806456"/>
        <c:crosses val="autoZero"/>
        <c:crossBetween val="midCat"/>
      </c:valAx>
      <c:valAx>
        <c:axId val="240806456"/>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813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年度以降は、債務負担行為に基づく支出予定額としてクリーンセンター長期包括整備運営管理事業における大規模改修分、</a:t>
          </a:r>
          <a:r>
            <a:rPr kumimoji="1" lang="ja-JP" altLang="en-US" sz="1200">
              <a:solidFill>
                <a:sysClr val="windowText" lastClr="000000"/>
              </a:solidFill>
              <a:latin typeface="ＭＳ ゴシック" pitchFamily="49" charset="-128"/>
              <a:ea typeface="ＭＳ ゴシック" pitchFamily="49" charset="-128"/>
            </a:rPr>
            <a:t>平成</a:t>
          </a:r>
          <a:r>
            <a:rPr kumimoji="1" lang="en-US" altLang="ja-JP" sz="1200">
              <a:solidFill>
                <a:sysClr val="windowText" lastClr="000000"/>
              </a:solidFill>
              <a:latin typeface="ＭＳ ゴシック" pitchFamily="49" charset="-128"/>
              <a:ea typeface="ＭＳ ゴシック" pitchFamily="49" charset="-128"/>
            </a:rPr>
            <a:t>24</a:t>
          </a:r>
          <a:r>
            <a:rPr kumimoji="1" lang="ja-JP" altLang="en-US" sz="1200">
              <a:solidFill>
                <a:sysClr val="windowText" lastClr="000000"/>
              </a:solidFill>
              <a:latin typeface="ＭＳ ゴシック" pitchFamily="49" charset="-128"/>
              <a:ea typeface="ＭＳ ゴシック" pitchFamily="49" charset="-128"/>
            </a:rPr>
            <a:t>年度は一般単独事業債（多目的広場整備事業）の償還発生、平成</a:t>
          </a:r>
          <a:r>
            <a:rPr kumimoji="1" lang="en-US" altLang="ja-JP" sz="1200">
              <a:solidFill>
                <a:sysClr val="windowText" lastClr="000000"/>
              </a:solidFill>
              <a:latin typeface="ＭＳ ゴシック" pitchFamily="49" charset="-128"/>
              <a:ea typeface="ＭＳ ゴシック" pitchFamily="49" charset="-128"/>
            </a:rPr>
            <a:t>25</a:t>
          </a:r>
          <a:r>
            <a:rPr kumimoji="1" lang="ja-JP" altLang="en-US" sz="1200">
              <a:solidFill>
                <a:sysClr val="windowText" lastClr="000000"/>
              </a:solidFill>
              <a:latin typeface="ＭＳ ゴシック" pitchFamily="49" charset="-128"/>
              <a:ea typeface="ＭＳ ゴシック" pitchFamily="49" charset="-128"/>
            </a:rPr>
            <a:t>年度は、第三セクター等改革推進債の償還発生、平成</a:t>
          </a:r>
          <a:r>
            <a:rPr kumimoji="1" lang="en-US" altLang="ja-JP" sz="1200">
              <a:solidFill>
                <a:sysClr val="windowText" lastClr="000000"/>
              </a:solidFill>
              <a:latin typeface="ＭＳ ゴシック" pitchFamily="49" charset="-128"/>
              <a:ea typeface="ＭＳ ゴシック" pitchFamily="49" charset="-128"/>
            </a:rPr>
            <a:t>26</a:t>
          </a:r>
          <a:r>
            <a:rPr kumimoji="1" lang="ja-JP" altLang="en-US" sz="1200">
              <a:solidFill>
                <a:sysClr val="windowText" lastClr="000000"/>
              </a:solidFill>
              <a:latin typeface="ＭＳ ゴシック" pitchFamily="49" charset="-128"/>
              <a:ea typeface="ＭＳ ゴシック" pitchFamily="49" charset="-128"/>
            </a:rPr>
            <a:t>年度は、退職手当債の償還発生により元利償還金が増加している。平成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a:t>
          </a:r>
          <a:r>
            <a:rPr kumimoji="1" lang="ja-JP" altLang="en-US" sz="1200">
              <a:latin typeface="ＭＳ ゴシック" pitchFamily="49" charset="-128"/>
              <a:ea typeface="ＭＳ ゴシック" pitchFamily="49" charset="-128"/>
            </a:rPr>
            <a:t>においては、大きな元金発生等がなく、前年度に比べると微減となっている。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年度には学校耐震事業債の償還が開始され、再び増となったが、平成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年度において、庁舎等建設債の大半が償還完了となったことから、前年度に比べ減となっている。今後は徐々に減少していく見込みである。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将来負担比率については、債務負担行為に係る支出予定額として</a:t>
          </a:r>
          <a:r>
            <a:rPr kumimoji="1" lang="ja-JP" altLang="en-US" sz="1400">
              <a:solidFill>
                <a:sysClr val="windowText" lastClr="000000"/>
              </a:solidFill>
              <a:latin typeface="ＭＳ ゴシック" pitchFamily="49" charset="-128"/>
              <a:ea typeface="ＭＳ ゴシック" pitchFamily="49" charset="-128"/>
            </a:rPr>
            <a:t>クリーンセンター長期包括整備運営管理事業における大規模改修分が平成</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年度以降発生しており、比率が高い要因となっている。平成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年度までは、第三セクターであった財団法人忠岡町開発協会に対する損失補償により、設立法人等の負債額等負担見込額が年々増加していたが、平成</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年度末に第三セクター等改革推進債を発行して解散し、地方債に振り替えたことでこれ以上の増加を抑えた。</a:t>
          </a:r>
        </a:p>
        <a:p>
          <a:r>
            <a:rPr kumimoji="1" lang="ja-JP" altLang="en-US" sz="1400">
              <a:latin typeface="ＭＳ ゴシック" pitchFamily="49" charset="-128"/>
              <a:ea typeface="ＭＳ ゴシック" pitchFamily="49" charset="-128"/>
            </a:rPr>
            <a:t>　現在は、公共事業を抑制し、地方債の発行を極力抑制するなどしているため、将来負担額については着実に減少しているが、今後、充当可能財源等の減少が予想されるため、更なる比率の低下に努めなければなら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大阪府忠岡町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前年度と比べ基金総額は増となっている。これは、財政調整基金で、収支調整のため取り崩しを行ったことにより、基金残高が減となったものの、その他特定目的基金において、ふるさと忠岡応援寄附金などの基金積立が増えたことにより、残高が増とな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適切な行政運営が可能となるよう、計画的に積立を行い、基金残高の増に努める。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国際交流基金：住民の国際交流の促進及び国際都市機能の充実を図るもの。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愛の福祉基金：住民の福祉向上に資する</a:t>
          </a:r>
          <a:r>
            <a:rPr kumimoji="1" lang="ja-JP" altLang="en-US" sz="13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奨学資金積立金基金：児童生徒奨学の資金に充てるもの。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公共施設整備基金：公共施設整備事業に要する資金に充てるもの。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霊園基金：霊園事業の円滑な執行を図るもの。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ふるさと忠岡応援寄附金などの基金積立が増えたことにより、残高が増となったためである。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各基金ごとの特定目的を達成することができるよう、適切な基金運営に努める。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年度以降、決算時に歳入不足となったことにより、財政調整基金を取り崩して収支調整を行っているため。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年度に財政調整基金を全額取り崩し、それ以降平成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」の状態が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続</a:t>
          </a:r>
          <a:r>
            <a:rPr kumimoji="1" lang="ja-JP" altLang="en-US" sz="13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た。今後、他の基金とのバランスを考えながら、標準財政規模の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％以上の残高を確保できるよう努める。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設置無し。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設置無し。</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17,270
16,793
3.97
6,522,373
6,503,606
11,577
4,161,819
7,763,700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17.8
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年度においては、有形固定資産の増加があったため、昨年度に比べ、</a:t>
          </a:r>
          <a:r>
            <a:rPr kumimoji="1" lang="en-US" altLang="ja-JP" sz="1050">
              <a:latin typeface="ＭＳ Ｐゴシック" panose="020B0600070205080204" pitchFamily="50" charset="-128"/>
              <a:ea typeface="ＭＳ Ｐゴシック" panose="020B0600070205080204" pitchFamily="50" charset="-128"/>
            </a:rPr>
            <a:t>16.6</a:t>
          </a:r>
          <a:r>
            <a:rPr kumimoji="1" lang="ja-JP" altLang="en-US" sz="1050">
              <a:latin typeface="ＭＳ Ｐゴシック" panose="020B0600070205080204" pitchFamily="50" charset="-128"/>
              <a:ea typeface="ＭＳ Ｐゴシック" panose="020B0600070205080204" pitchFamily="50" charset="-128"/>
            </a:rPr>
            <a:t>ポイントの改善となりました。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しかしながら、現在は公共施設の整備等を抑制していることから、類似団体内平均</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値</a:t>
          </a:r>
          <a:r>
            <a:rPr kumimoji="1" lang="ja-JP" altLang="en-US" sz="1050">
              <a:latin typeface="ＭＳ Ｐゴシック" panose="020B0600070205080204" pitchFamily="50" charset="-128"/>
              <a:ea typeface="ＭＳ Ｐゴシック" panose="020B0600070205080204" pitchFamily="50" charset="-128"/>
            </a:rPr>
            <a:t>を上回っています。</a:t>
          </a:r>
        </a:p>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今後は「忠岡町 公共施設等総合管理計画」に基づき、計画的な修繕及び更新を行い、適正な施設の管理に努めます。</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rgbClr val="FF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なお、平成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年１月１日時点で未整備であるため、平成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年度の当該団体値等は表示されていません。</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120142</xdr:rowOff>
    </xdr:from>
    <xdr:to>
      <xdr:col>23</xdr:col>
      <xdr:colOff>85090</xdr:colOff>
      <xdr:row>33</xdr:row>
      <xdr:rowOff>97536</xdr:rowOff>
    </xdr:to>
    <xdr:cxnSp macro="">
      <xdr:nvCxnSpPr>
        <xdr:cNvPr id="62" name="直線コネクタ 61"/>
        <xdr:cNvCxnSpPr/>
      </xdr:nvCxnSpPr>
      <xdr:spPr>
        <a:xfrm flipV="1">
          <a:off x="4760595" y="5520817"/>
          <a:ext cx="1270" cy="1006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101363</xdr:rowOff>
    </xdr:from>
    <xdr:ext cx="405111" cy="259045"/>
    <xdr:sp macro="" textlink="">
      <xdr:nvSpPr>
        <xdr:cNvPr id="63" name="有形固定資産減価償却率最小値テキスト"/>
        <xdr:cNvSpPr txBox="1"/>
      </xdr:nvSpPr>
      <xdr:spPr>
        <a:xfrm>
          <a:off x="4813300" y="653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97536</xdr:rowOff>
    </xdr:from>
    <xdr:to>
      <xdr:col>23</xdr:col>
      <xdr:colOff>174625</xdr:colOff>
      <xdr:row>33</xdr:row>
      <xdr:rowOff>97536</xdr:rowOff>
    </xdr:to>
    <xdr:cxnSp macro="">
      <xdr:nvCxnSpPr>
        <xdr:cNvPr id="64" name="直線コネクタ 63"/>
        <xdr:cNvCxnSpPr/>
      </xdr:nvCxnSpPr>
      <xdr:spPr>
        <a:xfrm>
          <a:off x="4673600" y="652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66819</xdr:rowOff>
    </xdr:from>
    <xdr:ext cx="405111" cy="259045"/>
    <xdr:sp macro="" textlink="">
      <xdr:nvSpPr>
        <xdr:cNvPr id="65" name="有形固定資産減価償却率最大値テキスト"/>
        <xdr:cNvSpPr txBox="1"/>
      </xdr:nvSpPr>
      <xdr:spPr>
        <a:xfrm>
          <a:off x="4813300" y="5296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120142</xdr:rowOff>
    </xdr:from>
    <xdr:to>
      <xdr:col>23</xdr:col>
      <xdr:colOff>174625</xdr:colOff>
      <xdr:row>27</xdr:row>
      <xdr:rowOff>120142</xdr:rowOff>
    </xdr:to>
    <xdr:cxnSp macro="">
      <xdr:nvCxnSpPr>
        <xdr:cNvPr id="66" name="直線コネクタ 65"/>
        <xdr:cNvCxnSpPr/>
      </xdr:nvCxnSpPr>
      <xdr:spPr>
        <a:xfrm>
          <a:off x="4673600" y="552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71899</xdr:rowOff>
    </xdr:from>
    <xdr:ext cx="405111" cy="259045"/>
    <xdr:sp macro="" textlink="">
      <xdr:nvSpPr>
        <xdr:cNvPr id="67" name="有形固定資産減価償却率平均値テキスト"/>
        <xdr:cNvSpPr txBox="1"/>
      </xdr:nvSpPr>
      <xdr:spPr>
        <a:xfrm>
          <a:off x="4813300" y="5815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93472</xdr:rowOff>
    </xdr:from>
    <xdr:to>
      <xdr:col>23</xdr:col>
      <xdr:colOff>136525</xdr:colOff>
      <xdr:row>30</xdr:row>
      <xdr:rowOff>23622</xdr:rowOff>
    </xdr:to>
    <xdr:sp macro="" textlink="">
      <xdr:nvSpPr>
        <xdr:cNvPr id="68" name="フローチャート: 判断 67"/>
        <xdr:cNvSpPr/>
      </xdr:nvSpPr>
      <xdr:spPr>
        <a:xfrm>
          <a:off x="4711700" y="583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149606</xdr:rowOff>
    </xdr:from>
    <xdr:to>
      <xdr:col>15</xdr:col>
      <xdr:colOff>187325</xdr:colOff>
      <xdr:row>30</xdr:row>
      <xdr:rowOff>79756</xdr:rowOff>
    </xdr:to>
    <xdr:sp macro="" textlink="">
      <xdr:nvSpPr>
        <xdr:cNvPr id="70" name="フローチャート: 判断 69"/>
        <xdr:cNvSpPr/>
      </xdr:nvSpPr>
      <xdr:spPr>
        <a:xfrm>
          <a:off x="3238500" y="58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14478</xdr:rowOff>
    </xdr:from>
    <xdr:to>
      <xdr:col>19</xdr:col>
      <xdr:colOff>187325</xdr:colOff>
      <xdr:row>28</xdr:row>
      <xdr:rowOff>116078</xdr:rowOff>
    </xdr:to>
    <xdr:sp macro="" textlink="">
      <xdr:nvSpPr>
        <xdr:cNvPr id="76" name="楕円 75"/>
        <xdr:cNvSpPr/>
      </xdr:nvSpPr>
      <xdr:spPr>
        <a:xfrm>
          <a:off x="4000500" y="55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25</xdr:row>
      <xdr:rowOff>170434</xdr:rowOff>
    </xdr:from>
    <xdr:to>
      <xdr:col>15</xdr:col>
      <xdr:colOff>187325</xdr:colOff>
      <xdr:row>26</xdr:row>
      <xdr:rowOff>100584</xdr:rowOff>
    </xdr:to>
    <xdr:sp macro="" textlink="">
      <xdr:nvSpPr>
        <xdr:cNvPr id="77" name="楕円 76"/>
        <xdr:cNvSpPr/>
      </xdr:nvSpPr>
      <xdr:spPr>
        <a:xfrm>
          <a:off x="3238500" y="522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49784</xdr:rowOff>
    </xdr:from>
    <xdr:to>
      <xdr:col>19</xdr:col>
      <xdr:colOff>136525</xdr:colOff>
      <xdr:row>28</xdr:row>
      <xdr:rowOff>65278</xdr:rowOff>
    </xdr:to>
    <xdr:cxnSp macro="">
      <xdr:nvCxnSpPr>
        <xdr:cNvPr id="78" name="直線コネクタ 77"/>
        <xdr:cNvCxnSpPr/>
      </xdr:nvCxnSpPr>
      <xdr:spPr>
        <a:xfrm>
          <a:off x="3289300" y="5279009"/>
          <a:ext cx="762000" cy="3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79"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70883</xdr:rowOff>
    </xdr:from>
    <xdr:ext cx="405111" cy="259045"/>
    <xdr:sp macro="" textlink="">
      <xdr:nvSpPr>
        <xdr:cNvPr id="80" name="n_2aveValue有形固定資産減価償却率"/>
        <xdr:cNvSpPr txBox="1"/>
      </xdr:nvSpPr>
      <xdr:spPr>
        <a:xfrm>
          <a:off x="3086744" y="5985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132605</xdr:rowOff>
    </xdr:from>
    <xdr:ext cx="405111" cy="259045"/>
    <xdr:sp macro="" textlink="">
      <xdr:nvSpPr>
        <xdr:cNvPr id="81" name="n_1mainValue有形固定資産減価償却率"/>
        <xdr:cNvSpPr txBox="1"/>
      </xdr:nvSpPr>
      <xdr:spPr>
        <a:xfrm>
          <a:off x="3836044" y="5361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117111</xdr:rowOff>
    </xdr:from>
    <xdr:ext cx="405111" cy="259045"/>
    <xdr:sp macro="" textlink="">
      <xdr:nvSpPr>
        <xdr:cNvPr id="82" name="n_2mainValue有形固定資産減価償却率"/>
        <xdr:cNvSpPr txBox="1"/>
      </xdr:nvSpPr>
      <xdr:spPr>
        <a:xfrm>
          <a:off x="3086744" y="500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5" name="正方形/長方形 84"/>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年度においては、債務償還可能年数が類似団</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体内平均値</a:t>
          </a:r>
          <a:r>
            <a:rPr kumimoji="1" lang="ja-JP" altLang="en-US" sz="1100">
              <a:latin typeface="ＭＳ Ｐゴシック" panose="020B0600070205080204" pitchFamily="50" charset="-128"/>
              <a:ea typeface="ＭＳ Ｐゴシック" panose="020B0600070205080204" pitchFamily="50" charset="-128"/>
            </a:rPr>
            <a:t>よりも大きく上回っています。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一般会計において、シビックセンター（庁舎・温水プールなどの複合施設）建設債、いこいの広場（公園）建設債、第三セクター等改革推進債等の地方債残高により、将来負担額が多額であることが主な要因となっています。近年では、庁舎建設債残高が段階的に償還完了していることなどにより、比率は徐々に減少していく見込みで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5" name="テキスト ボックス 104"/>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7" name="テキスト ボックス 106"/>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3" name="直線コネクタ 112"/>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4"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5" name="直線コネクタ 11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16"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17" name="直線コネクタ 116"/>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18" name="債務償還可能年数平均値テキスト"/>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19" name="フローチャート: 判断 118"/>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77258</xdr:rowOff>
    </xdr:from>
    <xdr:to>
      <xdr:col>76</xdr:col>
      <xdr:colOff>73025</xdr:colOff>
      <xdr:row>28</xdr:row>
      <xdr:rowOff>7408</xdr:rowOff>
    </xdr:to>
    <xdr:sp macro="" textlink="">
      <xdr:nvSpPr>
        <xdr:cNvPr id="125" name="楕円 124"/>
        <xdr:cNvSpPr/>
      </xdr:nvSpPr>
      <xdr:spPr>
        <a:xfrm>
          <a:off x="14744700" y="54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163635</xdr:rowOff>
    </xdr:from>
    <xdr:ext cx="405111" cy="259045"/>
    <xdr:sp macro="" textlink="">
      <xdr:nvSpPr>
        <xdr:cNvPr id="126" name="債務償還可能年数該当値テキスト"/>
        <xdr:cNvSpPr txBox="1"/>
      </xdr:nvSpPr>
      <xdr:spPr>
        <a:xfrm>
          <a:off x="14846300" y="539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17,270
16,793
3.97
6,522,373
6,503,606
11,577
4,161,819
7,763,700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17.8
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42545</xdr:rowOff>
    </xdr:from>
    <xdr:to>
      <xdr:col>20</xdr:col>
      <xdr:colOff>38100</xdr:colOff>
      <xdr:row>36</xdr:row>
      <xdr:rowOff>144145</xdr:rowOff>
    </xdr:to>
    <xdr:sp macro="" textlink="">
      <xdr:nvSpPr>
        <xdr:cNvPr id="70" name="楕円 69"/>
        <xdr:cNvSpPr/>
      </xdr:nvSpPr>
      <xdr:spPr>
        <a:xfrm>
          <a:off x="3746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73025</xdr:rowOff>
    </xdr:from>
    <xdr:to>
      <xdr:col>15</xdr:col>
      <xdr:colOff>101600</xdr:colOff>
      <xdr:row>37</xdr:row>
      <xdr:rowOff>3175</xdr:rowOff>
    </xdr:to>
    <xdr:sp macro="" textlink="">
      <xdr:nvSpPr>
        <xdr:cNvPr id="71" name="楕円 70"/>
        <xdr:cNvSpPr/>
      </xdr:nvSpPr>
      <xdr:spPr>
        <a:xfrm>
          <a:off x="2857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93345</xdr:rowOff>
    </xdr:from>
    <xdr:to>
      <xdr:col>19</xdr:col>
      <xdr:colOff>177800</xdr:colOff>
      <xdr:row>36</xdr:row>
      <xdr:rowOff>123825</xdr:rowOff>
    </xdr:to>
    <xdr:cxnSp macro="">
      <xdr:nvCxnSpPr>
        <xdr:cNvPr id="72" name="直線コネクタ 71"/>
        <xdr:cNvCxnSpPr/>
      </xdr:nvCxnSpPr>
      <xdr:spPr>
        <a:xfrm flipV="1">
          <a:off x="2908300" y="62655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19067</xdr:rowOff>
    </xdr:from>
    <xdr:ext cx="405111" cy="259045"/>
    <xdr:sp macro="" textlink="">
      <xdr:nvSpPr>
        <xdr:cNvPr id="73" name="n_1aveValue【道路】&#10;有形固定資産減価償却率"/>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74" name="n_2aveValue【道路】&#10;有形固定資産減価償却率"/>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160672</xdr:rowOff>
    </xdr:from>
    <xdr:ext cx="405111" cy="259045"/>
    <xdr:sp macro="" textlink="">
      <xdr:nvSpPr>
        <xdr:cNvPr id="75" name="n_1mainValue【道路】&#10;有形固定資産減価償却率"/>
        <xdr:cNvSpPr txBox="1"/>
      </xdr:nvSpPr>
      <xdr:spPr>
        <a:xfrm>
          <a:off x="3582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19702</xdr:rowOff>
    </xdr:from>
    <xdr:ext cx="405111" cy="259045"/>
    <xdr:sp macro="" textlink="">
      <xdr:nvSpPr>
        <xdr:cNvPr id="76" name="n_2mainValue【道路】&#10;有形固定資産減価償却率"/>
        <xdr:cNvSpPr txBox="1"/>
      </xdr:nvSpPr>
      <xdr:spPr>
        <a:xfrm>
          <a:off x="2705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5"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147465</xdr:rowOff>
    </xdr:from>
    <xdr:to>
      <xdr:col>50</xdr:col>
      <xdr:colOff>165100</xdr:colOff>
      <xdr:row>42</xdr:row>
      <xdr:rowOff>77615</xdr:rowOff>
    </xdr:to>
    <xdr:sp macro="" textlink="">
      <xdr:nvSpPr>
        <xdr:cNvPr id="114" name="楕円 113"/>
        <xdr:cNvSpPr/>
      </xdr:nvSpPr>
      <xdr:spPr>
        <a:xfrm>
          <a:off x="9588500" y="71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147526</xdr:rowOff>
    </xdr:from>
    <xdr:to>
      <xdr:col>46</xdr:col>
      <xdr:colOff>38100</xdr:colOff>
      <xdr:row>42</xdr:row>
      <xdr:rowOff>77676</xdr:rowOff>
    </xdr:to>
    <xdr:sp macro="" textlink="">
      <xdr:nvSpPr>
        <xdr:cNvPr id="115" name="楕円 114"/>
        <xdr:cNvSpPr/>
      </xdr:nvSpPr>
      <xdr:spPr>
        <a:xfrm>
          <a:off x="8699500" y="71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26815</xdr:rowOff>
    </xdr:from>
    <xdr:to>
      <xdr:col>50</xdr:col>
      <xdr:colOff>114300</xdr:colOff>
      <xdr:row>42</xdr:row>
      <xdr:rowOff>26876</xdr:rowOff>
    </xdr:to>
    <xdr:cxnSp macro="">
      <xdr:nvCxnSpPr>
        <xdr:cNvPr id="116" name="直線コネクタ 115"/>
        <xdr:cNvCxnSpPr/>
      </xdr:nvCxnSpPr>
      <xdr:spPr>
        <a:xfrm flipV="1">
          <a:off x="8750300" y="7227715"/>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17"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8"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68742</xdr:rowOff>
    </xdr:from>
    <xdr:ext cx="469744" cy="259045"/>
    <xdr:sp macro="" textlink="">
      <xdr:nvSpPr>
        <xdr:cNvPr id="119" name="n_1mainValue【道路】&#10;一人当たり延長"/>
        <xdr:cNvSpPr txBox="1"/>
      </xdr:nvSpPr>
      <xdr:spPr>
        <a:xfrm>
          <a:off x="9391727" y="726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68803</xdr:rowOff>
    </xdr:from>
    <xdr:ext cx="469744" cy="259045"/>
    <xdr:sp macro="" textlink="">
      <xdr:nvSpPr>
        <xdr:cNvPr id="120" name="n_2mainValue【道路】&#10;一人当たり延長"/>
        <xdr:cNvSpPr txBox="1"/>
      </xdr:nvSpPr>
      <xdr:spPr>
        <a:xfrm>
          <a:off x="8515427" y="726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168003</xdr:rowOff>
    </xdr:from>
    <xdr:to>
      <xdr:col>20</xdr:col>
      <xdr:colOff>38100</xdr:colOff>
      <xdr:row>60</xdr:row>
      <xdr:rowOff>98153</xdr:rowOff>
    </xdr:to>
    <xdr:sp macro="" textlink="">
      <xdr:nvSpPr>
        <xdr:cNvPr id="160" name="楕円 159"/>
        <xdr:cNvSpPr/>
      </xdr:nvSpPr>
      <xdr:spPr>
        <a:xfrm>
          <a:off x="3746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24312</xdr:rowOff>
    </xdr:from>
    <xdr:to>
      <xdr:col>15</xdr:col>
      <xdr:colOff>101600</xdr:colOff>
      <xdr:row>60</xdr:row>
      <xdr:rowOff>125912</xdr:rowOff>
    </xdr:to>
    <xdr:sp macro="" textlink="">
      <xdr:nvSpPr>
        <xdr:cNvPr id="161" name="楕円 160"/>
        <xdr:cNvSpPr/>
      </xdr:nvSpPr>
      <xdr:spPr>
        <a:xfrm>
          <a:off x="2857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47353</xdr:rowOff>
    </xdr:from>
    <xdr:to>
      <xdr:col>19</xdr:col>
      <xdr:colOff>177800</xdr:colOff>
      <xdr:row>60</xdr:row>
      <xdr:rowOff>75112</xdr:rowOff>
    </xdr:to>
    <xdr:cxnSp macro="">
      <xdr:nvCxnSpPr>
        <xdr:cNvPr id="162" name="直線コネクタ 161"/>
        <xdr:cNvCxnSpPr/>
      </xdr:nvCxnSpPr>
      <xdr:spPr>
        <a:xfrm flipV="1">
          <a:off x="2908300" y="103343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380</xdr:rowOff>
    </xdr:from>
    <xdr:ext cx="405111" cy="259045"/>
    <xdr:sp macro="" textlink="">
      <xdr:nvSpPr>
        <xdr:cNvPr id="163" name="n_1aveValue【橋りょう・トンネル】&#10;有形固定資産減価償却率"/>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64" name="n_2aveValue【橋りょう・トンネ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89280</xdr:rowOff>
    </xdr:from>
    <xdr:ext cx="405111" cy="259045"/>
    <xdr:sp macro="" textlink="">
      <xdr:nvSpPr>
        <xdr:cNvPr id="165" name="n_1mainValue【橋りょう・トンネル】&#10;有形固定資産減価償却率"/>
        <xdr:cNvSpPr txBox="1"/>
      </xdr:nvSpPr>
      <xdr:spPr>
        <a:xfrm>
          <a:off x="3582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117039</xdr:rowOff>
    </xdr:from>
    <xdr:ext cx="405111" cy="259045"/>
    <xdr:sp macro="" textlink="">
      <xdr:nvSpPr>
        <xdr:cNvPr id="166" name="n_2mainValue【橋りょう・トンネル】&#10;有形固定資産減価償却率"/>
        <xdr:cNvSpPr txBox="1"/>
      </xdr:nvSpPr>
      <xdr:spPr>
        <a:xfrm>
          <a:off x="2705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97"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0" name="フローチャート: 判断 199"/>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62140</xdr:rowOff>
    </xdr:from>
    <xdr:to>
      <xdr:col>50</xdr:col>
      <xdr:colOff>165100</xdr:colOff>
      <xdr:row>64</xdr:row>
      <xdr:rowOff>163740</xdr:rowOff>
    </xdr:to>
    <xdr:sp macro="" textlink="">
      <xdr:nvSpPr>
        <xdr:cNvPr id="206" name="楕円 205"/>
        <xdr:cNvSpPr/>
      </xdr:nvSpPr>
      <xdr:spPr>
        <a:xfrm>
          <a:off x="9588500" y="110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62240</xdr:rowOff>
    </xdr:from>
    <xdr:to>
      <xdr:col>46</xdr:col>
      <xdr:colOff>38100</xdr:colOff>
      <xdr:row>64</xdr:row>
      <xdr:rowOff>163840</xdr:rowOff>
    </xdr:to>
    <xdr:sp macro="" textlink="">
      <xdr:nvSpPr>
        <xdr:cNvPr id="207" name="楕円 206"/>
        <xdr:cNvSpPr/>
      </xdr:nvSpPr>
      <xdr:spPr>
        <a:xfrm>
          <a:off x="8699500" y="11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112940</xdr:rowOff>
    </xdr:from>
    <xdr:to>
      <xdr:col>50</xdr:col>
      <xdr:colOff>114300</xdr:colOff>
      <xdr:row>64</xdr:row>
      <xdr:rowOff>113040</xdr:rowOff>
    </xdr:to>
    <xdr:cxnSp macro="">
      <xdr:nvCxnSpPr>
        <xdr:cNvPr id="208" name="直線コネクタ 207"/>
        <xdr:cNvCxnSpPr/>
      </xdr:nvCxnSpPr>
      <xdr:spPr>
        <a:xfrm flipV="1">
          <a:off x="8750300" y="11085740"/>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09"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10"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154867</xdr:rowOff>
    </xdr:from>
    <xdr:ext cx="534377" cy="259045"/>
    <xdr:sp macro="" textlink="">
      <xdr:nvSpPr>
        <xdr:cNvPr id="211" name="n_1mainValue【橋りょう・トンネル】&#10;一人当たり有形固定資産（償却資産）額"/>
        <xdr:cNvSpPr txBox="1"/>
      </xdr:nvSpPr>
      <xdr:spPr>
        <a:xfrm>
          <a:off x="9359411" y="111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154967</xdr:rowOff>
    </xdr:from>
    <xdr:ext cx="534377" cy="259045"/>
    <xdr:sp macro="" textlink="">
      <xdr:nvSpPr>
        <xdr:cNvPr id="212" name="n_2mainValue【橋りょう・トンネル】&#10;一人当たり有形固定資産（償却資産）額"/>
        <xdr:cNvSpPr txBox="1"/>
      </xdr:nvSpPr>
      <xdr:spPr>
        <a:xfrm>
          <a:off x="8483111" y="11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5" name="テキスト ボックス 22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3" name="テキスト ボックス 23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37" name="直線コネクタ 236"/>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38"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39" name="直線コネクタ 238"/>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40"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41" name="直線コネクタ 240"/>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42"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43" name="フローチャート: 判断 242"/>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44" name="フローチャート: 判断 243"/>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45" name="フローチャート: 判断 244"/>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51" name="楕円 250"/>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82550</xdr:rowOff>
    </xdr:from>
    <xdr:to>
      <xdr:col>15</xdr:col>
      <xdr:colOff>101600</xdr:colOff>
      <xdr:row>78</xdr:row>
      <xdr:rowOff>12700</xdr:rowOff>
    </xdr:to>
    <xdr:sp macro="" textlink="">
      <xdr:nvSpPr>
        <xdr:cNvPr id="252" name="楕円 251"/>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53" name="直線コネクタ 252"/>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112413</xdr:rowOff>
    </xdr:from>
    <xdr:ext cx="405111" cy="259045"/>
    <xdr:sp macro="" textlink="">
      <xdr:nvSpPr>
        <xdr:cNvPr id="254" name="n_1aveValue【公営住宅】&#10;有形固定資産減価償却率"/>
        <xdr:cNvSpPr txBox="1"/>
      </xdr:nvSpPr>
      <xdr:spPr>
        <a:xfrm>
          <a:off x="35820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64788</xdr:rowOff>
    </xdr:from>
    <xdr:ext cx="405111" cy="259045"/>
    <xdr:sp macro="" textlink="">
      <xdr:nvSpPr>
        <xdr:cNvPr id="255" name="n_2aveValue【公営住宅】&#10;有形固定資産減価償却率"/>
        <xdr:cNvSpPr txBox="1"/>
      </xdr:nvSpPr>
      <xdr:spPr>
        <a:xfrm>
          <a:off x="2705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56"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57" name="n_2mainValue【公営住宅】&#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9" name="テキスト ボックス 27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81" name="直線コネクタ 280"/>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2"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3" name="直線コネクタ 282"/>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84"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85" name="直線コネクタ 284"/>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86" name="【公営住宅】&#10;一人当たり面積平均値テキスト"/>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87" name="フローチャート: 判断 286"/>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88" name="フローチャート: 判断 287"/>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89" name="フローチャート: 判断 288"/>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43117</xdr:rowOff>
    </xdr:from>
    <xdr:to>
      <xdr:col>50</xdr:col>
      <xdr:colOff>165100</xdr:colOff>
      <xdr:row>86</xdr:row>
      <xdr:rowOff>144717</xdr:rowOff>
    </xdr:to>
    <xdr:sp macro="" textlink="">
      <xdr:nvSpPr>
        <xdr:cNvPr id="295" name="楕円 294"/>
        <xdr:cNvSpPr/>
      </xdr:nvSpPr>
      <xdr:spPr>
        <a:xfrm>
          <a:off x="9588500" y="147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43307</xdr:rowOff>
    </xdr:from>
    <xdr:to>
      <xdr:col>46</xdr:col>
      <xdr:colOff>38100</xdr:colOff>
      <xdr:row>86</xdr:row>
      <xdr:rowOff>144907</xdr:rowOff>
    </xdr:to>
    <xdr:sp macro="" textlink="">
      <xdr:nvSpPr>
        <xdr:cNvPr id="296" name="楕円 295"/>
        <xdr:cNvSpPr/>
      </xdr:nvSpPr>
      <xdr:spPr>
        <a:xfrm>
          <a:off x="8699500" y="1478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93917</xdr:rowOff>
    </xdr:from>
    <xdr:to>
      <xdr:col>50</xdr:col>
      <xdr:colOff>114300</xdr:colOff>
      <xdr:row>86</xdr:row>
      <xdr:rowOff>94107</xdr:rowOff>
    </xdr:to>
    <xdr:cxnSp macro="">
      <xdr:nvCxnSpPr>
        <xdr:cNvPr id="297" name="直線コネクタ 296"/>
        <xdr:cNvCxnSpPr/>
      </xdr:nvCxnSpPr>
      <xdr:spPr>
        <a:xfrm flipV="1">
          <a:off x="8750300" y="1483861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298" name="n_1aveValue【公営住宅】&#10;一人当たり面積"/>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299"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135844</xdr:rowOff>
    </xdr:from>
    <xdr:ext cx="469744" cy="259045"/>
    <xdr:sp macro="" textlink="">
      <xdr:nvSpPr>
        <xdr:cNvPr id="300" name="n_1mainValue【公営住宅】&#10;一人当たり面積"/>
        <xdr:cNvSpPr txBox="1"/>
      </xdr:nvSpPr>
      <xdr:spPr>
        <a:xfrm>
          <a:off x="9391727" y="1488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136034</xdr:rowOff>
    </xdr:from>
    <xdr:ext cx="469744" cy="259045"/>
    <xdr:sp macro="" textlink="">
      <xdr:nvSpPr>
        <xdr:cNvPr id="301" name="n_2mainValue【公営住宅】&#10;一人当たり面積"/>
        <xdr:cNvSpPr txBox="1"/>
      </xdr:nvSpPr>
      <xdr:spPr>
        <a:xfrm>
          <a:off x="8515427" y="1488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8" name="テキスト ボックス 3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9" name="直線コネクタ 3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0" name="テキスト ボックス 3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1" name="直線コネクタ 3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2" name="テキスト ボックス 3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3" name="直線コネクタ 3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4" name="テキスト ボックス 3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5" name="直線コネクタ 3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6" name="テキスト ボックス 3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7" name="直線コネクタ 3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8" name="テキスト ボックス 3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42" name="直線コネクタ 341"/>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43"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44" name="直線コネクタ 343"/>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6" name="直線コネクタ 34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47"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48" name="フローチャート: 判断 347"/>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49" name="フローチャート: 判断 348"/>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50" name="フローチャート: 判断 349"/>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145415</xdr:rowOff>
    </xdr:from>
    <xdr:to>
      <xdr:col>81</xdr:col>
      <xdr:colOff>101600</xdr:colOff>
      <xdr:row>36</xdr:row>
      <xdr:rowOff>75565</xdr:rowOff>
    </xdr:to>
    <xdr:sp macro="" textlink="">
      <xdr:nvSpPr>
        <xdr:cNvPr id="356" name="楕円 355"/>
        <xdr:cNvSpPr/>
      </xdr:nvSpPr>
      <xdr:spPr>
        <a:xfrm>
          <a:off x="15430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xdr:rowOff>
    </xdr:from>
    <xdr:to>
      <xdr:col>76</xdr:col>
      <xdr:colOff>165100</xdr:colOff>
      <xdr:row>36</xdr:row>
      <xdr:rowOff>117475</xdr:rowOff>
    </xdr:to>
    <xdr:sp macro="" textlink="">
      <xdr:nvSpPr>
        <xdr:cNvPr id="357" name="楕円 356"/>
        <xdr:cNvSpPr/>
      </xdr:nvSpPr>
      <xdr:spPr>
        <a:xfrm>
          <a:off x="14541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24765</xdr:rowOff>
    </xdr:from>
    <xdr:to>
      <xdr:col>81</xdr:col>
      <xdr:colOff>50800</xdr:colOff>
      <xdr:row>36</xdr:row>
      <xdr:rowOff>66675</xdr:rowOff>
    </xdr:to>
    <xdr:cxnSp macro="">
      <xdr:nvCxnSpPr>
        <xdr:cNvPr id="358" name="直線コネクタ 357"/>
        <xdr:cNvCxnSpPr/>
      </xdr:nvCxnSpPr>
      <xdr:spPr>
        <a:xfrm flipV="1">
          <a:off x="14592300" y="61969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59"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360" name="n_2aveValue【認定こども園・幼稚園・保育所】&#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92092</xdr:rowOff>
    </xdr:from>
    <xdr:ext cx="405111" cy="259045"/>
    <xdr:sp macro="" textlink="">
      <xdr:nvSpPr>
        <xdr:cNvPr id="361" name="n_1mainValue【認定こども園・幼稚園・保育所】&#10;有形固定資産減価償却率"/>
        <xdr:cNvSpPr txBox="1"/>
      </xdr:nvSpPr>
      <xdr:spPr>
        <a:xfrm>
          <a:off x="152660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134002</xdr:rowOff>
    </xdr:from>
    <xdr:ext cx="405111" cy="259045"/>
    <xdr:sp macro="" textlink="">
      <xdr:nvSpPr>
        <xdr:cNvPr id="362" name="n_2mainValue【認定こども園・幼稚園・保育所】&#10;有形固定資産減価償却率"/>
        <xdr:cNvSpPr txBox="1"/>
      </xdr:nvSpPr>
      <xdr:spPr>
        <a:xfrm>
          <a:off x="143897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3" name="直線コネクタ 37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4" name="テキスト ボックス 37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5" name="直線コネクタ 37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6" name="テキスト ボックス 37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7" name="直線コネクタ 37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8" name="テキスト ボックス 37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9" name="直線コネクタ 37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0" name="テキスト ボックス 37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1" name="直線コネクタ 38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2" name="テキスト ボックス 38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3" name="直線コネクタ 38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4" name="テキスト ボックス 38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5" name="直線コネクタ 3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6" name="テキスト ボックス 3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88" name="直線コネクタ 387"/>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9"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90" name="直線コネクタ 389"/>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91"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92" name="直線コネクタ 391"/>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93"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94" name="フローチャート: 判断 393"/>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95" name="フローチャート: 判断 394"/>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96" name="フローチャート: 判断 395"/>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7" name="テキスト ボックス 3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8" name="テキスト ボックス 3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9" name="テキスト ボックス 3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0" name="テキスト ボックス 3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1" name="テキスト ボックス 4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5806</xdr:rowOff>
    </xdr:from>
    <xdr:to>
      <xdr:col>112</xdr:col>
      <xdr:colOff>38100</xdr:colOff>
      <xdr:row>36</xdr:row>
      <xdr:rowOff>107406</xdr:rowOff>
    </xdr:to>
    <xdr:sp macro="" textlink="">
      <xdr:nvSpPr>
        <xdr:cNvPr id="402" name="楕円 401"/>
        <xdr:cNvSpPr/>
      </xdr:nvSpPr>
      <xdr:spPr>
        <a:xfrm>
          <a:off x="21272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9072</xdr:rowOff>
    </xdr:from>
    <xdr:to>
      <xdr:col>107</xdr:col>
      <xdr:colOff>101600</xdr:colOff>
      <xdr:row>36</xdr:row>
      <xdr:rowOff>110672</xdr:rowOff>
    </xdr:to>
    <xdr:sp macro="" textlink="">
      <xdr:nvSpPr>
        <xdr:cNvPr id="403" name="楕円 402"/>
        <xdr:cNvSpPr/>
      </xdr:nvSpPr>
      <xdr:spPr>
        <a:xfrm>
          <a:off x="20383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56606</xdr:rowOff>
    </xdr:from>
    <xdr:to>
      <xdr:col>111</xdr:col>
      <xdr:colOff>177800</xdr:colOff>
      <xdr:row>36</xdr:row>
      <xdr:rowOff>59872</xdr:rowOff>
    </xdr:to>
    <xdr:cxnSp macro="">
      <xdr:nvCxnSpPr>
        <xdr:cNvPr id="404" name="直線コネクタ 403"/>
        <xdr:cNvCxnSpPr/>
      </xdr:nvCxnSpPr>
      <xdr:spPr>
        <a:xfrm flipV="1">
          <a:off x="20434300" y="62288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160581</xdr:rowOff>
    </xdr:from>
    <xdr:ext cx="469744" cy="259045"/>
    <xdr:sp macro="" textlink="">
      <xdr:nvSpPr>
        <xdr:cNvPr id="405" name="n_1aveValue【認定こども園・幼稚園・保育所】&#10;一人当たり面積"/>
        <xdr:cNvSpPr txBox="1"/>
      </xdr:nvSpPr>
      <xdr:spPr>
        <a:xfrm>
          <a:off x="210757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406" name="n_2aveValue【認定こども園・幼稚園・保育所】&#10;一人当たり面積"/>
        <xdr:cNvSpPr txBox="1"/>
      </xdr:nvSpPr>
      <xdr:spPr>
        <a:xfrm>
          <a:off x="20199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123933</xdr:rowOff>
    </xdr:from>
    <xdr:ext cx="469744" cy="259045"/>
    <xdr:sp macro="" textlink="">
      <xdr:nvSpPr>
        <xdr:cNvPr id="407" name="n_1mainValue【認定こども園・幼稚園・保育所】&#10;一人当たり面積"/>
        <xdr:cNvSpPr txBox="1"/>
      </xdr:nvSpPr>
      <xdr:spPr>
        <a:xfrm>
          <a:off x="21075727" y="595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127199</xdr:rowOff>
    </xdr:from>
    <xdr:ext cx="469744" cy="259045"/>
    <xdr:sp macro="" textlink="">
      <xdr:nvSpPr>
        <xdr:cNvPr id="408" name="n_2mainValue【認定こども園・幼稚園・保育所】&#10;一人当たり面積"/>
        <xdr:cNvSpPr txBox="1"/>
      </xdr:nvSpPr>
      <xdr:spPr>
        <a:xfrm>
          <a:off x="20199427" y="595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9" name="テキスト ボックス 41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0" name="直線コネクタ 4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1" name="テキスト ボックス 4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2" name="直線コネクタ 4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3" name="テキスト ボックス 4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4" name="直線コネクタ 4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5" name="テキスト ボックス 4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6" name="直線コネクタ 4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7" name="テキスト ボックス 4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112014</xdr:rowOff>
    </xdr:from>
    <xdr:to>
      <xdr:col>85</xdr:col>
      <xdr:colOff>126364</xdr:colOff>
      <xdr:row>62</xdr:row>
      <xdr:rowOff>125730</xdr:rowOff>
    </xdr:to>
    <xdr:cxnSp macro="">
      <xdr:nvCxnSpPr>
        <xdr:cNvPr id="431" name="直線コネクタ 430"/>
        <xdr:cNvCxnSpPr/>
      </xdr:nvCxnSpPr>
      <xdr:spPr>
        <a:xfrm flipV="1">
          <a:off x="16318864" y="9713214"/>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129557</xdr:rowOff>
    </xdr:from>
    <xdr:ext cx="405111" cy="259045"/>
    <xdr:sp macro="" textlink="">
      <xdr:nvSpPr>
        <xdr:cNvPr id="432" name="【学校施設】&#10;有形固定資産減価償却率最小値テキスト"/>
        <xdr:cNvSpPr txBox="1"/>
      </xdr:nvSpPr>
      <xdr:spPr>
        <a:xfrm>
          <a:off x="163576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125730</xdr:rowOff>
    </xdr:from>
    <xdr:to>
      <xdr:col>86</xdr:col>
      <xdr:colOff>25400</xdr:colOff>
      <xdr:row>62</xdr:row>
      <xdr:rowOff>125730</xdr:rowOff>
    </xdr:to>
    <xdr:cxnSp macro="">
      <xdr:nvCxnSpPr>
        <xdr:cNvPr id="433" name="直線コネクタ 432"/>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58691</xdr:rowOff>
    </xdr:from>
    <xdr:ext cx="405111" cy="259045"/>
    <xdr:sp macro="" textlink="">
      <xdr:nvSpPr>
        <xdr:cNvPr id="434" name="【学校施設】&#10;有形固定資産減価償却率最大値テキスト"/>
        <xdr:cNvSpPr txBox="1"/>
      </xdr:nvSpPr>
      <xdr:spPr>
        <a:xfrm>
          <a:off x="16357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112014</xdr:rowOff>
    </xdr:from>
    <xdr:to>
      <xdr:col>86</xdr:col>
      <xdr:colOff>25400</xdr:colOff>
      <xdr:row>56</xdr:row>
      <xdr:rowOff>112014</xdr:rowOff>
    </xdr:to>
    <xdr:cxnSp macro="">
      <xdr:nvCxnSpPr>
        <xdr:cNvPr id="435" name="直線コネクタ 434"/>
        <xdr:cNvCxnSpPr/>
      </xdr:nvCxnSpPr>
      <xdr:spPr>
        <a:xfrm>
          <a:off x="16230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99077</xdr:rowOff>
    </xdr:from>
    <xdr:ext cx="405111" cy="259045"/>
    <xdr:sp macro="" textlink="">
      <xdr:nvSpPr>
        <xdr:cNvPr id="436" name="【学校施設】&#10;有形固定資産減価償却率平均値テキスト"/>
        <xdr:cNvSpPr txBox="1"/>
      </xdr:nvSpPr>
      <xdr:spPr>
        <a:xfrm>
          <a:off x="163576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437" name="フローチャート: 判断 436"/>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31496</xdr:rowOff>
    </xdr:from>
    <xdr:to>
      <xdr:col>81</xdr:col>
      <xdr:colOff>101600</xdr:colOff>
      <xdr:row>58</xdr:row>
      <xdr:rowOff>133096</xdr:rowOff>
    </xdr:to>
    <xdr:sp macro="" textlink="">
      <xdr:nvSpPr>
        <xdr:cNvPr id="438" name="フローチャート: 判断 437"/>
        <xdr:cNvSpPr/>
      </xdr:nvSpPr>
      <xdr:spPr>
        <a:xfrm>
          <a:off x="154305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61214</xdr:rowOff>
    </xdr:from>
    <xdr:to>
      <xdr:col>76</xdr:col>
      <xdr:colOff>165100</xdr:colOff>
      <xdr:row>58</xdr:row>
      <xdr:rowOff>162814</xdr:rowOff>
    </xdr:to>
    <xdr:sp macro="" textlink="">
      <xdr:nvSpPr>
        <xdr:cNvPr id="439" name="フローチャート: 判断 438"/>
        <xdr:cNvSpPr/>
      </xdr:nvSpPr>
      <xdr:spPr>
        <a:xfrm>
          <a:off x="14541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56642</xdr:rowOff>
    </xdr:from>
    <xdr:to>
      <xdr:col>81</xdr:col>
      <xdr:colOff>101600</xdr:colOff>
      <xdr:row>55</xdr:row>
      <xdr:rowOff>158242</xdr:rowOff>
    </xdr:to>
    <xdr:sp macro="" textlink="">
      <xdr:nvSpPr>
        <xdr:cNvPr id="445" name="楕円 444"/>
        <xdr:cNvSpPr/>
      </xdr:nvSpPr>
      <xdr:spPr>
        <a:xfrm>
          <a:off x="15430500" y="94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446" name="楕円 445"/>
        <xdr:cNvSpPr/>
      </xdr:nvSpPr>
      <xdr:spPr>
        <a:xfrm>
          <a:off x="14541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107442</xdr:rowOff>
    </xdr:from>
    <xdr:to>
      <xdr:col>81</xdr:col>
      <xdr:colOff>50800</xdr:colOff>
      <xdr:row>57</xdr:row>
      <xdr:rowOff>114300</xdr:rowOff>
    </xdr:to>
    <xdr:cxnSp macro="">
      <xdr:nvCxnSpPr>
        <xdr:cNvPr id="447" name="直線コネクタ 446"/>
        <xdr:cNvCxnSpPr/>
      </xdr:nvCxnSpPr>
      <xdr:spPr>
        <a:xfrm flipV="1">
          <a:off x="14592300" y="9537192"/>
          <a:ext cx="889000" cy="3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124223</xdr:rowOff>
    </xdr:from>
    <xdr:ext cx="405111" cy="259045"/>
    <xdr:sp macro="" textlink="">
      <xdr:nvSpPr>
        <xdr:cNvPr id="448" name="n_1aveValue【学校施設】&#10;有形固定資産減価償却率"/>
        <xdr:cNvSpPr txBox="1"/>
      </xdr:nvSpPr>
      <xdr:spPr>
        <a:xfrm>
          <a:off x="15266044" y="1006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153941</xdr:rowOff>
    </xdr:from>
    <xdr:ext cx="405111" cy="259045"/>
    <xdr:sp macro="" textlink="">
      <xdr:nvSpPr>
        <xdr:cNvPr id="449" name="n_2aveValue【学校施設】&#10;有形固定資産減価償却率"/>
        <xdr:cNvSpPr txBox="1"/>
      </xdr:nvSpPr>
      <xdr:spPr>
        <a:xfrm>
          <a:off x="14389744"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3319</xdr:rowOff>
    </xdr:from>
    <xdr:ext cx="405111" cy="259045"/>
    <xdr:sp macro="" textlink="">
      <xdr:nvSpPr>
        <xdr:cNvPr id="450" name="n_1mainValue【学校施設】&#10;有形固定資産減価償却率"/>
        <xdr:cNvSpPr txBox="1"/>
      </xdr:nvSpPr>
      <xdr:spPr>
        <a:xfrm>
          <a:off x="15266044" y="926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451" name="n_2mainValue【学校施設】&#10;有形固定資産減価償却率"/>
        <xdr:cNvSpPr txBox="1"/>
      </xdr:nvSpPr>
      <xdr:spPr>
        <a:xfrm>
          <a:off x="14389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74" name="直線コネクタ 473"/>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75"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76" name="直線コネクタ 475"/>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77"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78" name="直線コネクタ 477"/>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479"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80" name="フローチャート: 判断 479"/>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81" name="フローチャート: 判断 480"/>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82" name="フローチャート: 判断 481"/>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37440</xdr:rowOff>
    </xdr:from>
    <xdr:to>
      <xdr:col>112</xdr:col>
      <xdr:colOff>38100</xdr:colOff>
      <xdr:row>64</xdr:row>
      <xdr:rowOff>139040</xdr:rowOff>
    </xdr:to>
    <xdr:sp macro="" textlink="">
      <xdr:nvSpPr>
        <xdr:cNvPr id="488" name="楕円 487"/>
        <xdr:cNvSpPr/>
      </xdr:nvSpPr>
      <xdr:spPr>
        <a:xfrm>
          <a:off x="21272500" y="110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21895</xdr:rowOff>
    </xdr:from>
    <xdr:to>
      <xdr:col>107</xdr:col>
      <xdr:colOff>101600</xdr:colOff>
      <xdr:row>63</xdr:row>
      <xdr:rowOff>123495</xdr:rowOff>
    </xdr:to>
    <xdr:sp macro="" textlink="">
      <xdr:nvSpPr>
        <xdr:cNvPr id="489" name="楕円 488"/>
        <xdr:cNvSpPr/>
      </xdr:nvSpPr>
      <xdr:spPr>
        <a:xfrm>
          <a:off x="20383500" y="108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72695</xdr:rowOff>
    </xdr:from>
    <xdr:to>
      <xdr:col>111</xdr:col>
      <xdr:colOff>177800</xdr:colOff>
      <xdr:row>64</xdr:row>
      <xdr:rowOff>88240</xdr:rowOff>
    </xdr:to>
    <xdr:cxnSp macro="">
      <xdr:nvCxnSpPr>
        <xdr:cNvPr id="490" name="直線コネクタ 489"/>
        <xdr:cNvCxnSpPr/>
      </xdr:nvCxnSpPr>
      <xdr:spPr>
        <a:xfrm>
          <a:off x="20434300" y="10874045"/>
          <a:ext cx="8890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491"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92"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130167</xdr:rowOff>
    </xdr:from>
    <xdr:ext cx="469744" cy="259045"/>
    <xdr:sp macro="" textlink="">
      <xdr:nvSpPr>
        <xdr:cNvPr id="493" name="n_1mainValue【学校施設】&#10;一人当たり面積"/>
        <xdr:cNvSpPr txBox="1"/>
      </xdr:nvSpPr>
      <xdr:spPr>
        <a:xfrm>
          <a:off x="21075727" y="1110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114622</xdr:rowOff>
    </xdr:from>
    <xdr:ext cx="469744" cy="259045"/>
    <xdr:sp macro="" textlink="">
      <xdr:nvSpPr>
        <xdr:cNvPr id="494" name="n_2mainValue【学校施設】&#10;一人当たり面積"/>
        <xdr:cNvSpPr txBox="1"/>
      </xdr:nvSpPr>
      <xdr:spPr>
        <a:xfrm>
          <a:off x="20199427" y="1091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1" name="テキスト ボックス 52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2" name="直線コネクタ 52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3" name="テキスト ボックス 52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4" name="直線コネクタ 52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5" name="テキスト ボックス 52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6" name="直線コネクタ 52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7" name="テキスト ボックス 52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8" name="直線コネクタ 52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9" name="テキスト ボックス 52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0" name="直線コネクタ 5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1" name="テキスト ボックス 5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533" name="直線コネクタ 532"/>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534"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535" name="直線コネクタ 534"/>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36"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37" name="直線コネクタ 536"/>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538"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539" name="フローチャート: 判断 538"/>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540" name="フローチャート: 判断 539"/>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541" name="フローチャート: 判断 540"/>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2" name="テキスト ボックス 5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3" name="テキスト ボックス 5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4" name="テキスト ボックス 5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5" name="テキスト ボックス 5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6" name="テキスト ボックス 5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11685</xdr:rowOff>
    </xdr:from>
    <xdr:to>
      <xdr:col>81</xdr:col>
      <xdr:colOff>101600</xdr:colOff>
      <xdr:row>104</xdr:row>
      <xdr:rowOff>113285</xdr:rowOff>
    </xdr:to>
    <xdr:sp macro="" textlink="">
      <xdr:nvSpPr>
        <xdr:cNvPr id="547" name="楕円 546"/>
        <xdr:cNvSpPr/>
      </xdr:nvSpPr>
      <xdr:spPr>
        <a:xfrm>
          <a:off x="15430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61976</xdr:rowOff>
    </xdr:from>
    <xdr:to>
      <xdr:col>76</xdr:col>
      <xdr:colOff>165100</xdr:colOff>
      <xdr:row>104</xdr:row>
      <xdr:rowOff>163576</xdr:rowOff>
    </xdr:to>
    <xdr:sp macro="" textlink="">
      <xdr:nvSpPr>
        <xdr:cNvPr id="548" name="楕円 547"/>
        <xdr:cNvSpPr/>
      </xdr:nvSpPr>
      <xdr:spPr>
        <a:xfrm>
          <a:off x="14541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62485</xdr:rowOff>
    </xdr:from>
    <xdr:to>
      <xdr:col>81</xdr:col>
      <xdr:colOff>50800</xdr:colOff>
      <xdr:row>104</xdr:row>
      <xdr:rowOff>112776</xdr:rowOff>
    </xdr:to>
    <xdr:cxnSp macro="">
      <xdr:nvCxnSpPr>
        <xdr:cNvPr id="549" name="直線コネクタ 548"/>
        <xdr:cNvCxnSpPr/>
      </xdr:nvCxnSpPr>
      <xdr:spPr>
        <a:xfrm flipV="1">
          <a:off x="14592300" y="178932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124985</xdr:rowOff>
    </xdr:from>
    <xdr:ext cx="405111" cy="259045"/>
    <xdr:sp macro="" textlink="">
      <xdr:nvSpPr>
        <xdr:cNvPr id="550" name="n_1aveValue【公民館】&#10;有形固定資産減価償却率"/>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551"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129812</xdr:rowOff>
    </xdr:from>
    <xdr:ext cx="405111" cy="259045"/>
    <xdr:sp macro="" textlink="">
      <xdr:nvSpPr>
        <xdr:cNvPr id="552" name="n_1mainValue【公民館】&#10;有形固定資産減価償却率"/>
        <xdr:cNvSpPr txBox="1"/>
      </xdr:nvSpPr>
      <xdr:spPr>
        <a:xfrm>
          <a:off x="152660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154703</xdr:rowOff>
    </xdr:from>
    <xdr:ext cx="405111" cy="259045"/>
    <xdr:sp macro="" textlink="">
      <xdr:nvSpPr>
        <xdr:cNvPr id="553" name="n_2mainValue【公民館】&#10;有形固定資産減価償却率"/>
        <xdr:cNvSpPr txBox="1"/>
      </xdr:nvSpPr>
      <xdr:spPr>
        <a:xfrm>
          <a:off x="14389744"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4" name="直線コネクタ 56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5" name="テキスト ボックス 56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6" name="直線コネクタ 56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7" name="テキスト ボックス 56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8" name="直線コネクタ 5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9" name="テキスト ボックス 5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0" name="直線コネクタ 56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1" name="テキスト ボックス 57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2" name="直線コネクタ 57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3" name="テキスト ボックス 57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4" name="直線コネクタ 5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5" name="テキスト ボックス 5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577" name="直線コネクタ 576"/>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78"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79" name="直線コネクタ 578"/>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580"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581" name="直線コネクタ 580"/>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582" name="【公民館】&#10;一人当たり面積平均値テキスト"/>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583" name="フローチャート: 判断 582"/>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584" name="フローチャート: 判断 583"/>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585" name="フローチャート: 判断 584"/>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162561</xdr:rowOff>
    </xdr:from>
    <xdr:to>
      <xdr:col>112</xdr:col>
      <xdr:colOff>38100</xdr:colOff>
      <xdr:row>108</xdr:row>
      <xdr:rowOff>92711</xdr:rowOff>
    </xdr:to>
    <xdr:sp macro="" textlink="">
      <xdr:nvSpPr>
        <xdr:cNvPr id="591" name="楕円 590"/>
        <xdr:cNvSpPr/>
      </xdr:nvSpPr>
      <xdr:spPr>
        <a:xfrm>
          <a:off x="21272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592" name="楕円 591"/>
        <xdr:cNvSpPr/>
      </xdr:nvSpPr>
      <xdr:spPr>
        <a:xfrm>
          <a:off x="20383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163830</xdr:rowOff>
    </xdr:from>
    <xdr:to>
      <xdr:col>111</xdr:col>
      <xdr:colOff>177800</xdr:colOff>
      <xdr:row>108</xdr:row>
      <xdr:rowOff>41911</xdr:rowOff>
    </xdr:to>
    <xdr:cxnSp macro="">
      <xdr:nvCxnSpPr>
        <xdr:cNvPr id="593" name="直線コネクタ 592"/>
        <xdr:cNvCxnSpPr/>
      </xdr:nvCxnSpPr>
      <xdr:spPr>
        <a:xfrm>
          <a:off x="20434300" y="185089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594" name="n_1aveValue【公民館】&#10;一人当たり面積"/>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595" name="n_2aveValue【公民館】&#10;一人当たり面積"/>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83838</xdr:rowOff>
    </xdr:from>
    <xdr:ext cx="469744" cy="259045"/>
    <xdr:sp macro="" textlink="">
      <xdr:nvSpPr>
        <xdr:cNvPr id="596" name="n_1mainValue【公民館】&#10;一人当たり面積"/>
        <xdr:cNvSpPr txBox="1"/>
      </xdr:nvSpPr>
      <xdr:spPr>
        <a:xfrm>
          <a:off x="210757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34307</xdr:rowOff>
    </xdr:from>
    <xdr:ext cx="469744" cy="259045"/>
    <xdr:sp macro="" textlink="">
      <xdr:nvSpPr>
        <xdr:cNvPr id="597" name="n_2mainValue【公民館】&#10;一人当たり面積"/>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本町の公共施設は、昭和</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1971</a:t>
          </a:r>
          <a:r>
            <a:rPr kumimoji="1" lang="ja-JP" altLang="en-US" sz="1300">
              <a:latin typeface="ＭＳ Ｐゴシック" panose="020B0600070205080204" pitchFamily="50" charset="-128"/>
              <a:ea typeface="ＭＳ Ｐゴシック" panose="020B0600070205080204" pitchFamily="50" charset="-128"/>
            </a:rPr>
            <a:t>）年ごろから昭和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1985</a:t>
          </a:r>
          <a:r>
            <a:rPr kumimoji="1" lang="ja-JP" altLang="en-US" sz="1300">
              <a:latin typeface="ＭＳ Ｐゴシック" panose="020B0600070205080204" pitchFamily="50" charset="-128"/>
              <a:ea typeface="ＭＳ Ｐゴシック" panose="020B0600070205080204" pitchFamily="50" charset="-128"/>
            </a:rPr>
            <a:t>）年ごろに整備が集中していたため、その結果、昭和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1986</a:t>
          </a:r>
          <a:r>
            <a:rPr kumimoji="1" lang="ja-JP" altLang="en-US" sz="1300">
              <a:latin typeface="ＭＳ Ｐゴシック" panose="020B0600070205080204" pitchFamily="50" charset="-128"/>
              <a:ea typeface="ＭＳ Ｐゴシック" panose="020B0600070205080204" pitchFamily="50" charset="-128"/>
            </a:rPr>
            <a:t>）年以前に建てられた築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年以上の建築物も多く、 有形固定資産減価償却率が類似団体と比べて高い傾向となっています。</a:t>
          </a:r>
        </a:p>
        <a:p>
          <a:r>
            <a:rPr kumimoji="1" lang="ja-JP" altLang="en-US" sz="1300">
              <a:latin typeface="ＭＳ Ｐゴシック" panose="020B0600070205080204" pitchFamily="50" charset="-128"/>
              <a:ea typeface="ＭＳ Ｐゴシック" panose="020B0600070205080204" pitchFamily="50" charset="-128"/>
            </a:rPr>
            <a:t>　特に、公営住宅については、築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年を超えており、有形固定資産減価償却率が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％となっています。現在、空き家となった住宅については新規入居者の募集は行っておらず、順次解体する予定としています。また、認定こども園・幼稚園・保育所においても、</a:t>
          </a:r>
          <a:r>
            <a:rPr kumimoji="1" lang="en-US" altLang="ja-JP" sz="1300">
              <a:latin typeface="ＭＳ Ｐゴシック" panose="020B0600070205080204" pitchFamily="50" charset="-128"/>
              <a:ea typeface="ＭＳ Ｐゴシック" panose="020B0600070205080204" pitchFamily="50" charset="-128"/>
            </a:rPr>
            <a:t>74.7</a:t>
          </a:r>
          <a:r>
            <a:rPr kumimoji="1" lang="ja-JP" altLang="en-US" sz="1300">
              <a:latin typeface="ＭＳ Ｐゴシック" panose="020B0600070205080204" pitchFamily="50" charset="-128"/>
              <a:ea typeface="ＭＳ Ｐゴシック" panose="020B0600070205080204" pitchFamily="50" charset="-128"/>
            </a:rPr>
            <a:t>％と高水準となっています。これは、町内</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施設ある幼稚園・保育所のうち、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施設が昭和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年に建てられ築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年を経過していることによるものであります。</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年に策定した「忠岡町 公共施設等総合管理計画」に基づき、計画的な修繕及び更新を行い、安全性の確保に努めるとともに、保育所、幼稚園については、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忠岡町幼保一体化推進基本計画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に基づき、認定こども園として再整備を図ります。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年１月１日時点で未整備であるため、平成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年度の当該団体値等は表示されていません。</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17,270
16,793
3.97
6,522,373
6,503,606
11,577
4,161,819
7,763,700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17.8
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105064</xdr:rowOff>
    </xdr:from>
    <xdr:ext cx="405111" cy="259045"/>
    <xdr:sp macro="" textlink="">
      <xdr:nvSpPr>
        <xdr:cNvPr id="65" name="n_1aveValue【図書館】&#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23421</xdr:rowOff>
    </xdr:from>
    <xdr:ext cx="405111" cy="259045"/>
    <xdr:sp macro="" textlink="">
      <xdr:nvSpPr>
        <xdr:cNvPr id="67" name="n_2aveValue【図書館】&#10;有形固定資産減価償却率"/>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89081</xdr:rowOff>
    </xdr:from>
    <xdr:to>
      <xdr:col>20</xdr:col>
      <xdr:colOff>38100</xdr:colOff>
      <xdr:row>36</xdr:row>
      <xdr:rowOff>19231</xdr:rowOff>
    </xdr:to>
    <xdr:sp macro="" textlink="">
      <xdr:nvSpPr>
        <xdr:cNvPr id="73" name="楕円 72"/>
        <xdr:cNvSpPr/>
      </xdr:nvSpPr>
      <xdr:spPr>
        <a:xfrm>
          <a:off x="3746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125004</xdr:rowOff>
    </xdr:from>
    <xdr:to>
      <xdr:col>15</xdr:col>
      <xdr:colOff>101600</xdr:colOff>
      <xdr:row>36</xdr:row>
      <xdr:rowOff>55154</xdr:rowOff>
    </xdr:to>
    <xdr:sp macro="" textlink="">
      <xdr:nvSpPr>
        <xdr:cNvPr id="74" name="楕円 73"/>
        <xdr:cNvSpPr/>
      </xdr:nvSpPr>
      <xdr:spPr>
        <a:xfrm>
          <a:off x="2857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139881</xdr:rowOff>
    </xdr:from>
    <xdr:to>
      <xdr:col>19</xdr:col>
      <xdr:colOff>177800</xdr:colOff>
      <xdr:row>36</xdr:row>
      <xdr:rowOff>4354</xdr:rowOff>
    </xdr:to>
    <xdr:cxnSp macro="">
      <xdr:nvCxnSpPr>
        <xdr:cNvPr id="75" name="直線コネクタ 74"/>
        <xdr:cNvCxnSpPr/>
      </xdr:nvCxnSpPr>
      <xdr:spPr>
        <a:xfrm flipV="1">
          <a:off x="2908300" y="61406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35758</xdr:rowOff>
    </xdr:from>
    <xdr:ext cx="405111" cy="259045"/>
    <xdr:sp macro="" textlink="">
      <xdr:nvSpPr>
        <xdr:cNvPr id="76" name="n_1mainValue【図書館】&#10;有形固定資産減価償却率"/>
        <xdr:cNvSpPr txBox="1"/>
      </xdr:nvSpPr>
      <xdr:spPr>
        <a:xfrm>
          <a:off x="3582044"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71681</xdr:rowOff>
    </xdr:from>
    <xdr:ext cx="405111" cy="259045"/>
    <xdr:sp macro="" textlink="">
      <xdr:nvSpPr>
        <xdr:cNvPr id="77" name="n_2mainValue【図書館】&#10;有形固定資産減価償却率"/>
        <xdr:cNvSpPr txBox="1"/>
      </xdr:nvSpPr>
      <xdr:spPr>
        <a:xfrm>
          <a:off x="27057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9" name="直線コネクタ 98"/>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0"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1" name="直線コネクタ 100"/>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2"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111269</xdr:rowOff>
    </xdr:from>
    <xdr:ext cx="469744" cy="259045"/>
    <xdr:sp macro="" textlink="">
      <xdr:nvSpPr>
        <xdr:cNvPr id="104" name="【図書館】&#10;一人当たり面積平均値テキスト"/>
        <xdr:cNvSpPr txBox="1"/>
      </xdr:nvSpPr>
      <xdr:spPr>
        <a:xfrm>
          <a:off x="10515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5" name="フローチャート: 判断 104"/>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6" name="フローチャート: 判断 105"/>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29227</xdr:rowOff>
    </xdr:from>
    <xdr:ext cx="469744" cy="259045"/>
    <xdr:sp macro="" textlink="">
      <xdr:nvSpPr>
        <xdr:cNvPr id="107" name="n_1ave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77978</xdr:rowOff>
    </xdr:from>
    <xdr:to>
      <xdr:col>46</xdr:col>
      <xdr:colOff>38100</xdr:colOff>
      <xdr:row>40</xdr:row>
      <xdr:rowOff>8128</xdr:rowOff>
    </xdr:to>
    <xdr:sp macro="" textlink="">
      <xdr:nvSpPr>
        <xdr:cNvPr id="108" name="フローチャート: 判断 107"/>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170705</xdr:rowOff>
    </xdr:from>
    <xdr:ext cx="469744" cy="259045"/>
    <xdr:sp macro="" textlink="">
      <xdr:nvSpPr>
        <xdr:cNvPr id="109" name="n_2aveValue【図書館】&#10;一人当たり面積"/>
        <xdr:cNvSpPr txBox="1"/>
      </xdr:nvSpPr>
      <xdr:spPr>
        <a:xfrm>
          <a:off x="8515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160274</xdr:rowOff>
    </xdr:from>
    <xdr:to>
      <xdr:col>50</xdr:col>
      <xdr:colOff>165100</xdr:colOff>
      <xdr:row>40</xdr:row>
      <xdr:rowOff>90424</xdr:rowOff>
    </xdr:to>
    <xdr:sp macro="" textlink="">
      <xdr:nvSpPr>
        <xdr:cNvPr id="115" name="楕円 114"/>
        <xdr:cNvSpPr/>
      </xdr:nvSpPr>
      <xdr:spPr>
        <a:xfrm>
          <a:off x="9588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41402</xdr:rowOff>
    </xdr:from>
    <xdr:to>
      <xdr:col>46</xdr:col>
      <xdr:colOff>38100</xdr:colOff>
      <xdr:row>39</xdr:row>
      <xdr:rowOff>143002</xdr:rowOff>
    </xdr:to>
    <xdr:sp macro="" textlink="">
      <xdr:nvSpPr>
        <xdr:cNvPr id="116" name="楕円 115"/>
        <xdr:cNvSpPr/>
      </xdr:nvSpPr>
      <xdr:spPr>
        <a:xfrm>
          <a:off x="8699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92202</xdr:rowOff>
    </xdr:from>
    <xdr:to>
      <xdr:col>50</xdr:col>
      <xdr:colOff>114300</xdr:colOff>
      <xdr:row>40</xdr:row>
      <xdr:rowOff>39624</xdr:rowOff>
    </xdr:to>
    <xdr:cxnSp macro="">
      <xdr:nvCxnSpPr>
        <xdr:cNvPr id="117" name="直線コネクタ 116"/>
        <xdr:cNvCxnSpPr/>
      </xdr:nvCxnSpPr>
      <xdr:spPr>
        <a:xfrm>
          <a:off x="8750300" y="67787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81551</xdr:rowOff>
    </xdr:from>
    <xdr:ext cx="469744" cy="259045"/>
    <xdr:sp macro="" textlink="">
      <xdr:nvSpPr>
        <xdr:cNvPr id="118" name="n_1mainValue【図書館】&#10;一人当たり面積"/>
        <xdr:cNvSpPr txBox="1"/>
      </xdr:nvSpPr>
      <xdr:spPr>
        <a:xfrm>
          <a:off x="93917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159529</xdr:rowOff>
    </xdr:from>
    <xdr:ext cx="469744" cy="259045"/>
    <xdr:sp macro="" textlink="">
      <xdr:nvSpPr>
        <xdr:cNvPr id="119" name="n_2mainValue【図書館】&#10;一人当たり面積"/>
        <xdr:cNvSpPr txBox="1"/>
      </xdr:nvSpPr>
      <xdr:spPr>
        <a:xfrm>
          <a:off x="8515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1" name="テキスト ボックス 13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43" name="直線コネクタ 142"/>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44"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45" name="直線コネクタ 144"/>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4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47" name="直線コネクタ 14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148"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49" name="フローチャート: 判断 148"/>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50" name="フローチャート: 判断 149"/>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15892</xdr:rowOff>
    </xdr:from>
    <xdr:ext cx="405111" cy="259045"/>
    <xdr:sp macro="" textlink="">
      <xdr:nvSpPr>
        <xdr:cNvPr id="151" name="n_1aveValue【体育館・プー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152" name="フローチャート: 判断 151"/>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53992</xdr:rowOff>
    </xdr:from>
    <xdr:ext cx="405111" cy="259045"/>
    <xdr:sp macro="" textlink="">
      <xdr:nvSpPr>
        <xdr:cNvPr id="153"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59" name="楕円 158"/>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76217</xdr:rowOff>
    </xdr:from>
    <xdr:ext cx="405111" cy="259045"/>
    <xdr:sp macro="" textlink="">
      <xdr:nvSpPr>
        <xdr:cNvPr id="160" name="n_1main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2" name="テキスト ボックス 17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4" name="テキスト ボックス 17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6" name="テキスト ボックス 17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8" name="テキスト ボックス 17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0" name="テキスト ボックス 17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149860</xdr:rowOff>
    </xdr:from>
    <xdr:to>
      <xdr:col>54</xdr:col>
      <xdr:colOff>189865</xdr:colOff>
      <xdr:row>63</xdr:row>
      <xdr:rowOff>170180</xdr:rowOff>
    </xdr:to>
    <xdr:cxnSp macro="">
      <xdr:nvCxnSpPr>
        <xdr:cNvPr id="184" name="直線コネクタ 183"/>
        <xdr:cNvCxnSpPr/>
      </xdr:nvCxnSpPr>
      <xdr:spPr>
        <a:xfrm flipV="1">
          <a:off x="10476865" y="9751060"/>
          <a:ext cx="0" cy="122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2557</xdr:rowOff>
    </xdr:from>
    <xdr:ext cx="469744" cy="259045"/>
    <xdr:sp macro="" textlink="">
      <xdr:nvSpPr>
        <xdr:cNvPr id="185" name="【体育館・プール】&#10;一人当たり面積最小値テキスト"/>
        <xdr:cNvSpPr txBox="1"/>
      </xdr:nvSpPr>
      <xdr:spPr>
        <a:xfrm>
          <a:off x="10515600" y="109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170180</xdr:rowOff>
    </xdr:from>
    <xdr:to>
      <xdr:col>55</xdr:col>
      <xdr:colOff>88900</xdr:colOff>
      <xdr:row>63</xdr:row>
      <xdr:rowOff>170180</xdr:rowOff>
    </xdr:to>
    <xdr:cxnSp macro="">
      <xdr:nvCxnSpPr>
        <xdr:cNvPr id="186" name="直線コネクタ 185"/>
        <xdr:cNvCxnSpPr/>
      </xdr:nvCxnSpPr>
      <xdr:spPr>
        <a:xfrm>
          <a:off x="10388600" y="1097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96537</xdr:rowOff>
    </xdr:from>
    <xdr:ext cx="469744" cy="259045"/>
    <xdr:sp macro="" textlink="">
      <xdr:nvSpPr>
        <xdr:cNvPr id="187" name="【体育館・プール】&#10;一人当たり面積最大値テキスト"/>
        <xdr:cNvSpPr txBox="1"/>
      </xdr:nvSpPr>
      <xdr:spPr>
        <a:xfrm>
          <a:off x="10515600" y="952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149860</xdr:rowOff>
    </xdr:from>
    <xdr:to>
      <xdr:col>55</xdr:col>
      <xdr:colOff>88900</xdr:colOff>
      <xdr:row>56</xdr:row>
      <xdr:rowOff>149860</xdr:rowOff>
    </xdr:to>
    <xdr:cxnSp macro="">
      <xdr:nvCxnSpPr>
        <xdr:cNvPr id="188" name="直線コネクタ 187"/>
        <xdr:cNvCxnSpPr/>
      </xdr:nvCxnSpPr>
      <xdr:spPr>
        <a:xfrm>
          <a:off x="10388600" y="975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73677</xdr:rowOff>
    </xdr:from>
    <xdr:ext cx="469744" cy="259045"/>
    <xdr:sp macro="" textlink="">
      <xdr:nvSpPr>
        <xdr:cNvPr id="189" name="【体育館・プール】&#10;一人当たり面積平均値テキスト"/>
        <xdr:cNvSpPr txBox="1"/>
      </xdr:nvSpPr>
      <xdr:spPr>
        <a:xfrm>
          <a:off x="10515600" y="1053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95250</xdr:rowOff>
    </xdr:from>
    <xdr:to>
      <xdr:col>55</xdr:col>
      <xdr:colOff>50800</xdr:colOff>
      <xdr:row>62</xdr:row>
      <xdr:rowOff>25400</xdr:rowOff>
    </xdr:to>
    <xdr:sp macro="" textlink="">
      <xdr:nvSpPr>
        <xdr:cNvPr id="190" name="フローチャート: 判断 189"/>
        <xdr:cNvSpPr/>
      </xdr:nvSpPr>
      <xdr:spPr>
        <a:xfrm>
          <a:off x="10426700" y="1055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80010</xdr:rowOff>
    </xdr:from>
    <xdr:to>
      <xdr:col>50</xdr:col>
      <xdr:colOff>165100</xdr:colOff>
      <xdr:row>62</xdr:row>
      <xdr:rowOff>10160</xdr:rowOff>
    </xdr:to>
    <xdr:sp macro="" textlink="">
      <xdr:nvSpPr>
        <xdr:cNvPr id="191" name="フローチャート: 判断 190"/>
        <xdr:cNvSpPr/>
      </xdr:nvSpPr>
      <xdr:spPr>
        <a:xfrm>
          <a:off x="9588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26687</xdr:rowOff>
    </xdr:from>
    <xdr:ext cx="469744" cy="259045"/>
    <xdr:sp macro="" textlink="">
      <xdr:nvSpPr>
        <xdr:cNvPr id="192" name="n_1aveValue【体育館・プール】&#10;一人当たり面積"/>
        <xdr:cNvSpPr txBox="1"/>
      </xdr:nvSpPr>
      <xdr:spPr>
        <a:xfrm>
          <a:off x="93917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129540</xdr:rowOff>
    </xdr:from>
    <xdr:to>
      <xdr:col>46</xdr:col>
      <xdr:colOff>38100</xdr:colOff>
      <xdr:row>62</xdr:row>
      <xdr:rowOff>59690</xdr:rowOff>
    </xdr:to>
    <xdr:sp macro="" textlink="">
      <xdr:nvSpPr>
        <xdr:cNvPr id="193" name="フローチャート: 判断 192"/>
        <xdr:cNvSpPr/>
      </xdr:nvSpPr>
      <xdr:spPr>
        <a:xfrm>
          <a:off x="8699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76217</xdr:rowOff>
    </xdr:from>
    <xdr:ext cx="469744" cy="259045"/>
    <xdr:sp macro="" textlink="">
      <xdr:nvSpPr>
        <xdr:cNvPr id="194" name="n_2aveValue【体育館・プール】&#10;一人当たり面積"/>
        <xdr:cNvSpPr txBox="1"/>
      </xdr:nvSpPr>
      <xdr:spPr>
        <a:xfrm>
          <a:off x="8515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0</xdr:rowOff>
    </xdr:from>
    <xdr:to>
      <xdr:col>50</xdr:col>
      <xdr:colOff>165100</xdr:colOff>
      <xdr:row>64</xdr:row>
      <xdr:rowOff>101600</xdr:rowOff>
    </xdr:to>
    <xdr:sp macro="" textlink="">
      <xdr:nvSpPr>
        <xdr:cNvPr id="200" name="楕円 199"/>
        <xdr:cNvSpPr/>
      </xdr:nvSpPr>
      <xdr:spPr>
        <a:xfrm>
          <a:off x="9588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92727</xdr:rowOff>
    </xdr:from>
    <xdr:ext cx="469744" cy="259045"/>
    <xdr:sp macro="" textlink="">
      <xdr:nvSpPr>
        <xdr:cNvPr id="201" name="n_1mainValue【体育館・プール】&#10;一人当たり面積"/>
        <xdr:cNvSpPr txBox="1"/>
      </xdr:nvSpPr>
      <xdr:spPr>
        <a:xfrm>
          <a:off x="9391727" y="1106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9" name="正方形/長方形 20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0" name="正方形/長方形 2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1" name="正方形/長方形 2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2" name="正方形/長方形 2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3" name="正方形/長方形 2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4" name="正方形/長方形 2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5" name="正方形/長方形 2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6" name="正方形/長方形 2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7" name="正方形/長方形 21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8" name="正方形/長方形 2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9" name="正方形/長方形 2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0" name="正方形/長方形 2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1" name="正方形/長方形 2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2" name="正方形/長方形 2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3" name="正方形/長方形 2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4" name="正方形/長方形 2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5" name="正方形/長方形 2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6" name="正方形/長方形 2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7" name="正方形/長方形 2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8" name="正方形/長方形 2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9" name="正方形/長方形 2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0" name="正方形/長方形 2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1" name="正方形/長方形 2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2" name="正方形/長方形 2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3" name="正方形/長方形 2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4" name="正方形/長方形 2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5" name="正方形/長方形 2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6" name="正方形/長方形 2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7" name="正方形/長方形 2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8" name="正方形/長方形 2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9" name="正方形/長方形 2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0" name="正方形/長方形 2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1" name="正方形/長方形 2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2" name="テキスト ボックス 2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3" name="直線コネクタ 2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44" name="直線コネクタ 2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45" name="テキスト ボックス 2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46" name="直線コネクタ 2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47" name="テキスト ボックス 2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48" name="直線コネクタ 2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49" name="テキスト ボックス 2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0" name="直線コネクタ 2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1" name="テキスト ボックス 2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2" name="直線コネクタ 2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3" name="テキスト ボックス 2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54" name="直線コネクタ 2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55" name="テキスト ボックス 2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6" name="直線コネクタ 2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7" name="テキスト ボックス 2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125186</xdr:rowOff>
    </xdr:from>
    <xdr:to>
      <xdr:col>85</xdr:col>
      <xdr:colOff>126364</xdr:colOff>
      <xdr:row>41</xdr:row>
      <xdr:rowOff>138249</xdr:rowOff>
    </xdr:to>
    <xdr:cxnSp macro="">
      <xdr:nvCxnSpPr>
        <xdr:cNvPr id="259" name="直線コネクタ 258"/>
        <xdr:cNvCxnSpPr/>
      </xdr:nvCxnSpPr>
      <xdr:spPr>
        <a:xfrm flipV="1">
          <a:off x="16318864" y="5954486"/>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142076</xdr:rowOff>
    </xdr:from>
    <xdr:ext cx="340478" cy="259045"/>
    <xdr:sp macro="" textlink="">
      <xdr:nvSpPr>
        <xdr:cNvPr id="260" name="【一般廃棄物処理施設】&#10;有形固定資産減価償却率最小値テキスト"/>
        <xdr:cNvSpPr txBox="1"/>
      </xdr:nvSpPr>
      <xdr:spPr>
        <a:xfrm>
          <a:off x="16357600" y="717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138249</xdr:rowOff>
    </xdr:from>
    <xdr:to>
      <xdr:col>86</xdr:col>
      <xdr:colOff>25400</xdr:colOff>
      <xdr:row>41</xdr:row>
      <xdr:rowOff>138249</xdr:rowOff>
    </xdr:to>
    <xdr:cxnSp macro="">
      <xdr:nvCxnSpPr>
        <xdr:cNvPr id="261" name="直線コネクタ 260"/>
        <xdr:cNvCxnSpPr/>
      </xdr:nvCxnSpPr>
      <xdr:spPr>
        <a:xfrm>
          <a:off x="16230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71863</xdr:rowOff>
    </xdr:from>
    <xdr:ext cx="405111" cy="259045"/>
    <xdr:sp macro="" textlink="">
      <xdr:nvSpPr>
        <xdr:cNvPr id="262" name="【一般廃棄物処理施設】&#10;有形固定資産減価償却率最大値テキスト"/>
        <xdr:cNvSpPr txBox="1"/>
      </xdr:nvSpPr>
      <xdr:spPr>
        <a:xfrm>
          <a:off x="16357600" y="5729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125186</xdr:rowOff>
    </xdr:from>
    <xdr:to>
      <xdr:col>86</xdr:col>
      <xdr:colOff>25400</xdr:colOff>
      <xdr:row>34</xdr:row>
      <xdr:rowOff>125186</xdr:rowOff>
    </xdr:to>
    <xdr:cxnSp macro="">
      <xdr:nvCxnSpPr>
        <xdr:cNvPr id="263" name="直線コネクタ 262"/>
        <xdr:cNvCxnSpPr/>
      </xdr:nvCxnSpPr>
      <xdr:spPr>
        <a:xfrm>
          <a:off x="16230600" y="5954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158949</xdr:rowOff>
    </xdr:from>
    <xdr:ext cx="405111" cy="259045"/>
    <xdr:sp macro="" textlink="">
      <xdr:nvSpPr>
        <xdr:cNvPr id="264" name="【一般廃棄物処理施設】&#10;有形固定資産減価償却率平均値テキスト"/>
        <xdr:cNvSpPr txBox="1"/>
      </xdr:nvSpPr>
      <xdr:spPr>
        <a:xfrm>
          <a:off x="16357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9072</xdr:rowOff>
    </xdr:from>
    <xdr:to>
      <xdr:col>85</xdr:col>
      <xdr:colOff>177800</xdr:colOff>
      <xdr:row>37</xdr:row>
      <xdr:rowOff>110672</xdr:rowOff>
    </xdr:to>
    <xdr:sp macro="" textlink="">
      <xdr:nvSpPr>
        <xdr:cNvPr id="265" name="フローチャート: 判断 264"/>
        <xdr:cNvSpPr/>
      </xdr:nvSpPr>
      <xdr:spPr>
        <a:xfrm>
          <a:off x="16268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152763</xdr:rowOff>
    </xdr:from>
    <xdr:to>
      <xdr:col>81</xdr:col>
      <xdr:colOff>101600</xdr:colOff>
      <xdr:row>37</xdr:row>
      <xdr:rowOff>82913</xdr:rowOff>
    </xdr:to>
    <xdr:sp macro="" textlink="">
      <xdr:nvSpPr>
        <xdr:cNvPr id="266" name="フローチャート: 判断 265"/>
        <xdr:cNvSpPr/>
      </xdr:nvSpPr>
      <xdr:spPr>
        <a:xfrm>
          <a:off x="15430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74040</xdr:rowOff>
    </xdr:from>
    <xdr:ext cx="405111" cy="259045"/>
    <xdr:sp macro="" textlink="">
      <xdr:nvSpPr>
        <xdr:cNvPr id="267" name="n_1aveValue【一般廃棄物処理施設】&#10;有形固定資産減価償却率"/>
        <xdr:cNvSpPr txBox="1"/>
      </xdr:nvSpPr>
      <xdr:spPr>
        <a:xfrm>
          <a:off x="152660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97246</xdr:rowOff>
    </xdr:from>
    <xdr:to>
      <xdr:col>76</xdr:col>
      <xdr:colOff>165100</xdr:colOff>
      <xdr:row>37</xdr:row>
      <xdr:rowOff>27396</xdr:rowOff>
    </xdr:to>
    <xdr:sp macro="" textlink="">
      <xdr:nvSpPr>
        <xdr:cNvPr id="268" name="フローチャート: 判断 267"/>
        <xdr:cNvSpPr/>
      </xdr:nvSpPr>
      <xdr:spPr>
        <a:xfrm>
          <a:off x="14541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18523</xdr:rowOff>
    </xdr:from>
    <xdr:ext cx="405111" cy="259045"/>
    <xdr:sp macro="" textlink="">
      <xdr:nvSpPr>
        <xdr:cNvPr id="269" name="n_2aveValue【一般廃棄物処理施設】&#10;有形固定資産減価償却率"/>
        <xdr:cNvSpPr txBox="1"/>
      </xdr:nvSpPr>
      <xdr:spPr>
        <a:xfrm>
          <a:off x="143897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0" name="テキスト ボックス 2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1" name="テキスト ボックス 2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2" name="テキスト ボックス 2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3" name="テキスト ボックス 2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4" name="テキスト ボックス 2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7439</xdr:rowOff>
    </xdr:from>
    <xdr:to>
      <xdr:col>81</xdr:col>
      <xdr:colOff>101600</xdr:colOff>
      <xdr:row>34</xdr:row>
      <xdr:rowOff>109039</xdr:rowOff>
    </xdr:to>
    <xdr:sp macro="" textlink="">
      <xdr:nvSpPr>
        <xdr:cNvPr id="275" name="楕円 274"/>
        <xdr:cNvSpPr/>
      </xdr:nvSpPr>
      <xdr:spPr>
        <a:xfrm>
          <a:off x="15430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51526</xdr:rowOff>
    </xdr:from>
    <xdr:to>
      <xdr:col>76</xdr:col>
      <xdr:colOff>165100</xdr:colOff>
      <xdr:row>34</xdr:row>
      <xdr:rowOff>153126</xdr:rowOff>
    </xdr:to>
    <xdr:sp macro="" textlink="">
      <xdr:nvSpPr>
        <xdr:cNvPr id="276" name="楕円 275"/>
        <xdr:cNvSpPr/>
      </xdr:nvSpPr>
      <xdr:spPr>
        <a:xfrm>
          <a:off x="14541500" y="58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58239</xdr:rowOff>
    </xdr:from>
    <xdr:to>
      <xdr:col>81</xdr:col>
      <xdr:colOff>50800</xdr:colOff>
      <xdr:row>34</xdr:row>
      <xdr:rowOff>102326</xdr:rowOff>
    </xdr:to>
    <xdr:cxnSp macro="">
      <xdr:nvCxnSpPr>
        <xdr:cNvPr id="277" name="直線コネクタ 276"/>
        <xdr:cNvCxnSpPr/>
      </xdr:nvCxnSpPr>
      <xdr:spPr>
        <a:xfrm flipV="1">
          <a:off x="14592300" y="588753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125566</xdr:rowOff>
    </xdr:from>
    <xdr:ext cx="405111" cy="259045"/>
    <xdr:sp macro="" textlink="">
      <xdr:nvSpPr>
        <xdr:cNvPr id="278" name="n_1mainValue【一般廃棄物処理施設】&#10;有形固定資産減価償却率"/>
        <xdr:cNvSpPr txBox="1"/>
      </xdr:nvSpPr>
      <xdr:spPr>
        <a:xfrm>
          <a:off x="1526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169653</xdr:rowOff>
    </xdr:from>
    <xdr:ext cx="405111" cy="259045"/>
    <xdr:sp macro="" textlink="">
      <xdr:nvSpPr>
        <xdr:cNvPr id="279" name="n_2mainValue【一般廃棄物処理施設】&#10;有形固定資産減価償却率"/>
        <xdr:cNvSpPr txBox="1"/>
      </xdr:nvSpPr>
      <xdr:spPr>
        <a:xfrm>
          <a:off x="14389744" y="56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0" name="正方形/長方形 2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1" name="正方形/長方形 2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2" name="正方形/長方形 2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3" name="正方形/長方形 2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4" name="正方形/長方形 2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5" name="正方形/長方形 2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6" name="正方形/長方形 2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7" name="正方形/長方形 2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8" name="テキスト ボックス 2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9" name="直線コネクタ 2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0" name="直線コネクタ 2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1" name="テキスト ボックス 29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2" name="直線コネクタ 2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93" name="テキスト ボックス 29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94" name="直線コネクタ 2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95" name="テキスト ボックス 29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96" name="直線コネクタ 2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97" name="テキスト ボックス 29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98" name="直線コネクタ 2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99" name="テキスト ボックス 29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0" name="直線コネクタ 2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1" name="テキスト ボックス 3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303" name="直線コネクタ 302"/>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304"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305" name="直線コネクタ 304"/>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306"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307" name="直線コネクタ 306"/>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308" name="【一般廃棄物処理施設】&#10;一人当たり有形固定資産（償却資産）額平均値テキスト"/>
        <xdr:cNvSpPr txBox="1"/>
      </xdr:nvSpPr>
      <xdr:spPr>
        <a:xfrm>
          <a:off x="221996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309" name="フローチャート: 判断 308"/>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310" name="フローチャート: 判断 309"/>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117787</xdr:rowOff>
    </xdr:from>
    <xdr:ext cx="599010" cy="259045"/>
    <xdr:sp macro="" textlink="">
      <xdr:nvSpPr>
        <xdr:cNvPr id="311" name="n_1aveValue【一般廃棄物処理施設】&#10;一人当たり有形固定資産（償却資産）額"/>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312" name="フローチャート: 判断 311"/>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28797</xdr:rowOff>
    </xdr:from>
    <xdr:ext cx="599010" cy="259045"/>
    <xdr:sp macro="" textlink="">
      <xdr:nvSpPr>
        <xdr:cNvPr id="313"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4" name="テキスト ボックス 3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5" name="テキスト ボックス 3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6" name="テキスト ボックス 3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7" name="テキスト ボックス 3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8" name="テキスト ボックス 3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111403</xdr:rowOff>
    </xdr:from>
    <xdr:to>
      <xdr:col>112</xdr:col>
      <xdr:colOff>38100</xdr:colOff>
      <xdr:row>41</xdr:row>
      <xdr:rowOff>41553</xdr:rowOff>
    </xdr:to>
    <xdr:sp macro="" textlink="">
      <xdr:nvSpPr>
        <xdr:cNvPr id="319" name="楕円 318"/>
        <xdr:cNvSpPr/>
      </xdr:nvSpPr>
      <xdr:spPr>
        <a:xfrm>
          <a:off x="21272500" y="696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112271</xdr:rowOff>
    </xdr:from>
    <xdr:to>
      <xdr:col>107</xdr:col>
      <xdr:colOff>101600</xdr:colOff>
      <xdr:row>41</xdr:row>
      <xdr:rowOff>42421</xdr:rowOff>
    </xdr:to>
    <xdr:sp macro="" textlink="">
      <xdr:nvSpPr>
        <xdr:cNvPr id="320" name="楕円 319"/>
        <xdr:cNvSpPr/>
      </xdr:nvSpPr>
      <xdr:spPr>
        <a:xfrm>
          <a:off x="20383500" y="69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162203</xdr:rowOff>
    </xdr:from>
    <xdr:to>
      <xdr:col>111</xdr:col>
      <xdr:colOff>177800</xdr:colOff>
      <xdr:row>40</xdr:row>
      <xdr:rowOff>163071</xdr:rowOff>
    </xdr:to>
    <xdr:cxnSp macro="">
      <xdr:nvCxnSpPr>
        <xdr:cNvPr id="321" name="直線コネクタ 320"/>
        <xdr:cNvCxnSpPr/>
      </xdr:nvCxnSpPr>
      <xdr:spPr>
        <a:xfrm flipV="1">
          <a:off x="20434300" y="7020203"/>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32680</xdr:rowOff>
    </xdr:from>
    <xdr:ext cx="534377" cy="259045"/>
    <xdr:sp macro="" textlink="">
      <xdr:nvSpPr>
        <xdr:cNvPr id="322" name="n_1mainValue【一般廃棄物処理施設】&#10;一人当たり有形固定資産（償却資産）額"/>
        <xdr:cNvSpPr txBox="1"/>
      </xdr:nvSpPr>
      <xdr:spPr>
        <a:xfrm>
          <a:off x="21043411" y="70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33548</xdr:rowOff>
    </xdr:from>
    <xdr:ext cx="534377" cy="259045"/>
    <xdr:sp macro="" textlink="">
      <xdr:nvSpPr>
        <xdr:cNvPr id="323" name="n_2mainValue【一般廃棄物処理施設】&#10;一人当たり有形固定資産（償却資産）額"/>
        <xdr:cNvSpPr txBox="1"/>
      </xdr:nvSpPr>
      <xdr:spPr>
        <a:xfrm>
          <a:off x="20167111" y="70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4" name="正方形/長方形 3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5" name="正方形/長方形 3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6" name="正方形/長方形 3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7" name="正方形/長方形 3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8" name="正方形/長方形 3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9" name="正方形/長方形 3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0" name="正方形/長方形 3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1" name="正方形/長方形 33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2" name="正方形/長方形 3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3" name="正方形/長方形 3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4" name="正方形/長方形 3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5" name="正方形/長方形 3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6" name="正方形/長方形 3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7" name="正方形/長方形 3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8" name="正方形/長方形 3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9" name="正方形/長方形 33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0" name="正方形/長方形 3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1" name="正方形/長方形 3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2" name="正方形/長方形 3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3" name="正方形/長方形 3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4" name="正方形/長方形 3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5" name="正方形/長方形 3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6" name="正方形/長方形 3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7" name="正方形/長方形 3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48" name="テキスト ボックス 3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9" name="直線コネクタ 3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350" name="直線コネクタ 34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351" name="テキスト ボックス 35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52" name="直線コネクタ 35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53" name="テキスト ボックス 35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54" name="直線コネクタ 35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55" name="テキスト ボックス 35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56" name="直線コネクタ 35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57" name="テキスト ボックス 35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58" name="直線コネクタ 35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59" name="テキスト ボックス 35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0" name="直線コネクタ 3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1" name="テキスト ボックス 3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363" name="直線コネクタ 362"/>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364"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365" name="直線コネクタ 364"/>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366"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367" name="直線コネクタ 366"/>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368" name="【消防施設】&#10;有形固定資産減価償却率平均値テキスト"/>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369" name="フローチャート: 判断 368"/>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370" name="フローチャート: 判断 369"/>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67327</xdr:rowOff>
    </xdr:from>
    <xdr:ext cx="405111" cy="259045"/>
    <xdr:sp macro="" textlink="">
      <xdr:nvSpPr>
        <xdr:cNvPr id="371" name="n_1aveValue【消防施設】&#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372" name="フローチャート: 判断 371"/>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84472</xdr:rowOff>
    </xdr:from>
    <xdr:ext cx="405111" cy="259045"/>
    <xdr:sp macro="" textlink="">
      <xdr:nvSpPr>
        <xdr:cNvPr id="373"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74" name="テキスト ボックス 3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5" name="テキスト ボックス 3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76" name="テキスト ボックス 3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7" name="テキスト ボックス 3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8" name="テキスト ボックス 3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46355</xdr:rowOff>
    </xdr:from>
    <xdr:to>
      <xdr:col>81</xdr:col>
      <xdr:colOff>101600</xdr:colOff>
      <xdr:row>82</xdr:row>
      <xdr:rowOff>147955</xdr:rowOff>
    </xdr:to>
    <xdr:sp macro="" textlink="">
      <xdr:nvSpPr>
        <xdr:cNvPr id="379" name="楕円 378"/>
        <xdr:cNvSpPr/>
      </xdr:nvSpPr>
      <xdr:spPr>
        <a:xfrm>
          <a:off x="15430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97789</xdr:rowOff>
    </xdr:from>
    <xdr:to>
      <xdr:col>76</xdr:col>
      <xdr:colOff>165100</xdr:colOff>
      <xdr:row>83</xdr:row>
      <xdr:rowOff>27939</xdr:rowOff>
    </xdr:to>
    <xdr:sp macro="" textlink="">
      <xdr:nvSpPr>
        <xdr:cNvPr id="380" name="楕円 379"/>
        <xdr:cNvSpPr/>
      </xdr:nvSpPr>
      <xdr:spPr>
        <a:xfrm>
          <a:off x="14541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97155</xdr:rowOff>
    </xdr:from>
    <xdr:to>
      <xdr:col>81</xdr:col>
      <xdr:colOff>50800</xdr:colOff>
      <xdr:row>82</xdr:row>
      <xdr:rowOff>148589</xdr:rowOff>
    </xdr:to>
    <xdr:cxnSp macro="">
      <xdr:nvCxnSpPr>
        <xdr:cNvPr id="381" name="直線コネクタ 380"/>
        <xdr:cNvCxnSpPr/>
      </xdr:nvCxnSpPr>
      <xdr:spPr>
        <a:xfrm flipV="1">
          <a:off x="14592300" y="141560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382" name="n_1mainValue【消防施設】&#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19066</xdr:rowOff>
    </xdr:from>
    <xdr:ext cx="405111" cy="259045"/>
    <xdr:sp macro="" textlink="">
      <xdr:nvSpPr>
        <xdr:cNvPr id="383" name="n_2mainValue【消防施設】&#10;有形固定資産減価償却率"/>
        <xdr:cNvSpPr txBox="1"/>
      </xdr:nvSpPr>
      <xdr:spPr>
        <a:xfrm>
          <a:off x="14389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4" name="直線コネクタ 3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5" name="テキスト ボックス 3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96" name="直線コネクタ 3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97" name="テキスト ボックス 3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98" name="直線コネクタ 3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99" name="テキスト ボックス 3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0" name="直線コネクタ 3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1" name="テキスト ボックス 4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2" name="直線コネクタ 4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3" name="テキスト ボックス 4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405" name="直線コネクタ 404"/>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406"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407" name="直線コネクタ 40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408"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409" name="直線コネクタ 408"/>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410" name="【消防施設】&#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411" name="フローチャート: 判断 410"/>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412" name="フローチャート: 判断 411"/>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413"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414" name="フローチャート: 判断 413"/>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57421</xdr:rowOff>
    </xdr:from>
    <xdr:ext cx="469744" cy="259045"/>
    <xdr:sp macro="" textlink="">
      <xdr:nvSpPr>
        <xdr:cNvPr id="415"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16" name="テキスト ボックス 4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7" name="テキスト ボックス 4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8" name="テキスト ボックス 4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9" name="テキスト ボックス 4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0" name="テキスト ボックス 4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1015</xdr:rowOff>
    </xdr:from>
    <xdr:to>
      <xdr:col>112</xdr:col>
      <xdr:colOff>38100</xdr:colOff>
      <xdr:row>85</xdr:row>
      <xdr:rowOff>102615</xdr:rowOff>
    </xdr:to>
    <xdr:sp macro="" textlink="">
      <xdr:nvSpPr>
        <xdr:cNvPr id="421" name="楕円 420"/>
        <xdr:cNvSpPr/>
      </xdr:nvSpPr>
      <xdr:spPr>
        <a:xfrm>
          <a:off x="21272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1015</xdr:rowOff>
    </xdr:from>
    <xdr:to>
      <xdr:col>107</xdr:col>
      <xdr:colOff>101600</xdr:colOff>
      <xdr:row>85</xdr:row>
      <xdr:rowOff>102615</xdr:rowOff>
    </xdr:to>
    <xdr:sp macro="" textlink="">
      <xdr:nvSpPr>
        <xdr:cNvPr id="422" name="楕円 421"/>
        <xdr:cNvSpPr/>
      </xdr:nvSpPr>
      <xdr:spPr>
        <a:xfrm>
          <a:off x="20383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51815</xdr:rowOff>
    </xdr:from>
    <xdr:to>
      <xdr:col>111</xdr:col>
      <xdr:colOff>177800</xdr:colOff>
      <xdr:row>85</xdr:row>
      <xdr:rowOff>51815</xdr:rowOff>
    </xdr:to>
    <xdr:cxnSp macro="">
      <xdr:nvCxnSpPr>
        <xdr:cNvPr id="423" name="直線コネクタ 422"/>
        <xdr:cNvCxnSpPr/>
      </xdr:nvCxnSpPr>
      <xdr:spPr>
        <a:xfrm>
          <a:off x="20434300" y="14625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93742</xdr:rowOff>
    </xdr:from>
    <xdr:ext cx="469744" cy="259045"/>
    <xdr:sp macro="" textlink="">
      <xdr:nvSpPr>
        <xdr:cNvPr id="424" name="n_1mainValue【消防施設】&#10;一人当たり面積"/>
        <xdr:cNvSpPr txBox="1"/>
      </xdr:nvSpPr>
      <xdr:spPr>
        <a:xfrm>
          <a:off x="210757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93742</xdr:rowOff>
    </xdr:from>
    <xdr:ext cx="469744" cy="259045"/>
    <xdr:sp macro="" textlink="">
      <xdr:nvSpPr>
        <xdr:cNvPr id="425" name="n_2mainValue【消防施設】&#10;一人当たり面積"/>
        <xdr:cNvSpPr txBox="1"/>
      </xdr:nvSpPr>
      <xdr:spPr>
        <a:xfrm>
          <a:off x="20199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6" name="正方形/長方形 4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7" name="正方形/長方形 4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8" name="正方形/長方形 4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9" name="正方形/長方形 4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0" name="正方形/長方形 4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1" name="正方形/長方形 4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2" name="正方形/長方形 4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3" name="正方形/長方形 4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4" name="テキスト ボックス 4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5" name="直線コネクタ 4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36" name="直線コネクタ 4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37" name="テキスト ボックス 43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8" name="直線コネクタ 4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9" name="テキスト ボックス 4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0" name="直線コネクタ 4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1" name="テキスト ボックス 4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2" name="直線コネクタ 4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3" name="テキスト ボックス 4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4" name="直線コネクタ 4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5" name="テキスト ボックス 4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6" name="直線コネクタ 4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47" name="テキスト ボックス 44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8" name="直線コネクタ 4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49" name="テキスト ボックス 4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451" name="直線コネクタ 450"/>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452"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453" name="直線コネクタ 452"/>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54"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55" name="直線コネクタ 454"/>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456"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457" name="フローチャート: 判断 456"/>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458" name="フローチャート: 判断 457"/>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171285</xdr:rowOff>
    </xdr:from>
    <xdr:ext cx="405111" cy="259045"/>
    <xdr:sp macro="" textlink="">
      <xdr:nvSpPr>
        <xdr:cNvPr id="459"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460" name="フローチャート: 判断 459"/>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461"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2" name="テキスト ボックス 4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3" name="テキスト ボックス 4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4" name="テキスト ボックス 4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5" name="テキスト ボックス 4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6" name="テキスト ボックス 4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74386</xdr:rowOff>
    </xdr:from>
    <xdr:to>
      <xdr:col>81</xdr:col>
      <xdr:colOff>101600</xdr:colOff>
      <xdr:row>105</xdr:row>
      <xdr:rowOff>4536</xdr:rowOff>
    </xdr:to>
    <xdr:sp macro="" textlink="">
      <xdr:nvSpPr>
        <xdr:cNvPr id="467" name="楕円 466"/>
        <xdr:cNvSpPr/>
      </xdr:nvSpPr>
      <xdr:spPr>
        <a:xfrm>
          <a:off x="15430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44994</xdr:rowOff>
    </xdr:from>
    <xdr:to>
      <xdr:col>76</xdr:col>
      <xdr:colOff>165100</xdr:colOff>
      <xdr:row>104</xdr:row>
      <xdr:rowOff>146594</xdr:rowOff>
    </xdr:to>
    <xdr:sp macro="" textlink="">
      <xdr:nvSpPr>
        <xdr:cNvPr id="468" name="楕円 467"/>
        <xdr:cNvSpPr/>
      </xdr:nvSpPr>
      <xdr:spPr>
        <a:xfrm>
          <a:off x="14541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95794</xdr:rowOff>
    </xdr:from>
    <xdr:to>
      <xdr:col>81</xdr:col>
      <xdr:colOff>50800</xdr:colOff>
      <xdr:row>104</xdr:row>
      <xdr:rowOff>125186</xdr:rowOff>
    </xdr:to>
    <xdr:cxnSp macro="">
      <xdr:nvCxnSpPr>
        <xdr:cNvPr id="469" name="直線コネクタ 468"/>
        <xdr:cNvCxnSpPr/>
      </xdr:nvCxnSpPr>
      <xdr:spPr>
        <a:xfrm>
          <a:off x="14592300" y="179265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167113</xdr:rowOff>
    </xdr:from>
    <xdr:ext cx="405111" cy="259045"/>
    <xdr:sp macro="" textlink="">
      <xdr:nvSpPr>
        <xdr:cNvPr id="470" name="n_1mainValue【庁舎】&#10;有形固定資産減価償却率"/>
        <xdr:cNvSpPr txBox="1"/>
      </xdr:nvSpPr>
      <xdr:spPr>
        <a:xfrm>
          <a:off x="152660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137721</xdr:rowOff>
    </xdr:from>
    <xdr:ext cx="405111" cy="259045"/>
    <xdr:sp macro="" textlink="">
      <xdr:nvSpPr>
        <xdr:cNvPr id="471" name="n_2mainValue【庁舎】&#10;有形固定資産減価償却率"/>
        <xdr:cNvSpPr txBox="1"/>
      </xdr:nvSpPr>
      <xdr:spPr>
        <a:xfrm>
          <a:off x="14389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2" name="正方形/長方形 4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3" name="正方形/長方形 4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4" name="正方形/長方形 4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5" name="正方形/長方形 4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6" name="正方形/長方形 4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7" name="正方形/長方形 4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8" name="正方形/長方形 4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9" name="正方形/長方形 4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0" name="テキスト ボックス 4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1" name="直線コネクタ 4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2" name="直線コネクタ 48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3" name="テキスト ボックス 48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4" name="直線コネクタ 48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85" name="テキスト ボックス 48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6" name="直線コネクタ 48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87" name="テキスト ボックス 48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88" name="直線コネクタ 48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89" name="テキスト ボックス 48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0" name="直線コネクタ 48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1" name="テキスト ボックス 49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2" name="直線コネクタ 4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3" name="テキスト ボックス 4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495" name="直線コネクタ 494"/>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496"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497" name="直線コネクタ 496"/>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498"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499" name="直線コネクタ 498"/>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500"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501" name="フローチャート: 判断 500"/>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502" name="フローチャート: 判断 501"/>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91457</xdr:rowOff>
    </xdr:from>
    <xdr:ext cx="469744" cy="259045"/>
    <xdr:sp macro="" textlink="">
      <xdr:nvSpPr>
        <xdr:cNvPr id="503" name="n_1aveValue【庁舎】&#10;一人当たり面積"/>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504" name="フローチャート: 判断 503"/>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15891</xdr:rowOff>
    </xdr:from>
    <xdr:ext cx="469744" cy="259045"/>
    <xdr:sp macro="" textlink="">
      <xdr:nvSpPr>
        <xdr:cNvPr id="505"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6" name="テキスト ボックス 5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7" name="テキスト ボックス 5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8" name="テキスト ボックス 5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9" name="テキスト ボックス 5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0" name="テキスト ボックス 5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130175</xdr:rowOff>
    </xdr:from>
    <xdr:to>
      <xdr:col>112</xdr:col>
      <xdr:colOff>38100</xdr:colOff>
      <xdr:row>102</xdr:row>
      <xdr:rowOff>60325</xdr:rowOff>
    </xdr:to>
    <xdr:sp macro="" textlink="">
      <xdr:nvSpPr>
        <xdr:cNvPr id="511" name="楕円 510"/>
        <xdr:cNvSpPr/>
      </xdr:nvSpPr>
      <xdr:spPr>
        <a:xfrm>
          <a:off x="212725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73025</xdr:rowOff>
    </xdr:from>
    <xdr:to>
      <xdr:col>107</xdr:col>
      <xdr:colOff>101600</xdr:colOff>
      <xdr:row>107</xdr:row>
      <xdr:rowOff>3175</xdr:rowOff>
    </xdr:to>
    <xdr:sp macro="" textlink="">
      <xdr:nvSpPr>
        <xdr:cNvPr id="512" name="楕円 511"/>
        <xdr:cNvSpPr/>
      </xdr:nvSpPr>
      <xdr:spPr>
        <a:xfrm>
          <a:off x="20383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9525</xdr:rowOff>
    </xdr:from>
    <xdr:to>
      <xdr:col>111</xdr:col>
      <xdr:colOff>177800</xdr:colOff>
      <xdr:row>106</xdr:row>
      <xdr:rowOff>123825</xdr:rowOff>
    </xdr:to>
    <xdr:cxnSp macro="">
      <xdr:nvCxnSpPr>
        <xdr:cNvPr id="513" name="直線コネクタ 512"/>
        <xdr:cNvCxnSpPr/>
      </xdr:nvCxnSpPr>
      <xdr:spPr>
        <a:xfrm flipV="1">
          <a:off x="20434300" y="17497425"/>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76852</xdr:rowOff>
    </xdr:from>
    <xdr:ext cx="469744" cy="259045"/>
    <xdr:sp macro="" textlink="">
      <xdr:nvSpPr>
        <xdr:cNvPr id="514" name="n_1mainValue【庁舎】&#10;一人当たり面積"/>
        <xdr:cNvSpPr txBox="1"/>
      </xdr:nvSpPr>
      <xdr:spPr>
        <a:xfrm>
          <a:off x="21075727" y="1722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165752</xdr:rowOff>
    </xdr:from>
    <xdr:ext cx="469744" cy="259045"/>
    <xdr:sp macro="" textlink="">
      <xdr:nvSpPr>
        <xdr:cNvPr id="515" name="n_2mainValue【庁舎】&#10;一人当たり面積"/>
        <xdr:cNvSpPr txBox="1"/>
      </xdr:nvSpPr>
      <xdr:spPr>
        <a:xfrm>
          <a:off x="20199427" y="1833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6" name="正方形/長方形 5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7" name="正方形/長方形 5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8" name="テキスト ボックス 5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本町の公共施設は、昭和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）年ごろから昭和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）年ごろに整備が集中していたため、その結果、昭和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）年以前に建てられた築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年以上の建築物も多く、 有形固定資産減価償却率が類似団体と比べて高い傾向となっています。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また、消防本部や庁舎については、比較的築年数が浅いため、類似団体内平均値を下回る結果となっています。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年に策定した「忠岡町 公共施設等総合管理計画」に基づき、計画的な修繕及び更新を行い、安全性の確保に努めるとともに、体育館・プールについては、平成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年度に改修を実施するため、比率は下がる見込みです。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年１月１日時点で未整備であるため、平成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年度の当該団体値等は表示されていません。</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17,270
16,793
3.97
6,522,373
6,503,606
11,577
4,161,819
7,763,700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17.8
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財政力指数については、近年、横ばいで推移している。依然として法人が少ないなど、税基盤が脆弱であることに加え、人口減少や高齢化に伴い、厳しい状態が続いている。</a:t>
          </a:r>
        </a:p>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次財政健全化計画を施行し、歳出削減・歳入確保に取り組んでいたが、本計画が平成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年度に計画期間満了となったことから、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月に計画期間を平成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年度まで延長した、「忠岡町みらい計画」を策定した。今後は、本計画に基づき、</a:t>
          </a:r>
          <a:r>
            <a:rPr kumimoji="1" lang="ja-JP" altLang="en-US" sz="1300">
              <a:latin typeface="ＭＳ Ｐゴシック" panose="020B0600070205080204" pitchFamily="50" charset="-128"/>
              <a:ea typeface="ＭＳ Ｐゴシック" panose="020B0600070205080204" pitchFamily="50" charset="-128"/>
            </a:rPr>
            <a:t>財政基盤の強化に努める。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41</xdr:row>
      <xdr:rowOff>162378</xdr:rowOff>
    </xdr:to>
    <xdr:cxnSp macro="">
      <xdr:nvCxnSpPr>
        <xdr:cNvPr id="70" name="直線コネクタ 69"/>
        <xdr:cNvCxnSpPr/>
      </xdr:nvCxnSpPr>
      <xdr:spPr>
        <a:xfrm>
          <a:off x="4114800" y="719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2419</xdr:rowOff>
    </xdr:to>
    <xdr:cxnSp macro="">
      <xdr:nvCxnSpPr>
        <xdr:cNvPr id="73" name="直線コネクタ 72"/>
        <xdr:cNvCxnSpPr/>
      </xdr:nvCxnSpPr>
      <xdr:spPr>
        <a:xfrm flipV="1">
          <a:off x="3225800" y="71918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2419</xdr:rowOff>
    </xdr:from>
    <xdr:to>
      <xdr:col>15</xdr:col>
      <xdr:colOff>82550</xdr:colOff>
      <xdr:row>42</xdr:row>
      <xdr:rowOff>2419</xdr:rowOff>
    </xdr:to>
    <xdr:cxnSp macro="">
      <xdr:nvCxnSpPr>
        <xdr:cNvPr id="76" name="直線コネクタ 75"/>
        <xdr:cNvCxnSpPr/>
      </xdr:nvCxnSpPr>
      <xdr:spPr>
        <a:xfrm>
          <a:off x="2336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37996</xdr:rowOff>
    </xdr:from>
    <xdr:ext cx="762000" cy="259045"/>
    <xdr:sp macro="" textlink="">
      <xdr:nvSpPr>
        <xdr:cNvPr id="78" name="テキスト ボックス 77"/>
        <xdr:cNvSpPr txBox="1"/>
      </xdr:nvSpPr>
      <xdr:spPr>
        <a:xfrm>
          <a:off x="2844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2419</xdr:rowOff>
    </xdr:from>
    <xdr:to>
      <xdr:col>11</xdr:col>
      <xdr:colOff>31750</xdr:colOff>
      <xdr:row>42</xdr:row>
      <xdr:rowOff>2419</xdr:rowOff>
    </xdr:to>
    <xdr:cxnSp macro="">
      <xdr:nvCxnSpPr>
        <xdr:cNvPr id="79" name="直線コネクタ 78"/>
        <xdr:cNvCxnSpPr/>
      </xdr:nvCxnSpPr>
      <xdr:spPr>
        <a:xfrm>
          <a:off x="1447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89" name="楕円 88"/>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0"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1" name="楕円 90"/>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92" name="テキスト ボックス 91"/>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123069</xdr:rowOff>
    </xdr:from>
    <xdr:to>
      <xdr:col>15</xdr:col>
      <xdr:colOff>133350</xdr:colOff>
      <xdr:row>42</xdr:row>
      <xdr:rowOff>53219</xdr:rowOff>
    </xdr:to>
    <xdr:sp macro="" textlink="">
      <xdr:nvSpPr>
        <xdr:cNvPr id="93" name="楕円 92"/>
        <xdr:cNvSpPr/>
      </xdr:nvSpPr>
      <xdr:spPr>
        <a:xfrm>
          <a:off x="3175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94" name="テキスト ボックス 93"/>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123069</xdr:rowOff>
    </xdr:from>
    <xdr:to>
      <xdr:col>11</xdr:col>
      <xdr:colOff>82550</xdr:colOff>
      <xdr:row>42</xdr:row>
      <xdr:rowOff>53219</xdr:rowOff>
    </xdr:to>
    <xdr:sp macro="" textlink="">
      <xdr:nvSpPr>
        <xdr:cNvPr id="95" name="楕円 94"/>
        <xdr:cNvSpPr/>
      </xdr:nvSpPr>
      <xdr:spPr>
        <a:xfrm>
          <a:off x="2286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96" name="テキスト ボックス 95"/>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123069</xdr:rowOff>
    </xdr:from>
    <xdr:to>
      <xdr:col>7</xdr:col>
      <xdr:colOff>31750</xdr:colOff>
      <xdr:row>42</xdr:row>
      <xdr:rowOff>53219</xdr:rowOff>
    </xdr:to>
    <xdr:sp macro="" textlink="">
      <xdr:nvSpPr>
        <xdr:cNvPr id="97" name="楕円 96"/>
        <xdr:cNvSpPr/>
      </xdr:nvSpPr>
      <xdr:spPr>
        <a:xfrm>
          <a:off x="1397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63396</xdr:rowOff>
    </xdr:from>
    <xdr:ext cx="762000" cy="259045"/>
    <xdr:sp macro="" textlink="">
      <xdr:nvSpPr>
        <xdr:cNvPr id="98" name="テキスト ボックス 97"/>
        <xdr:cNvSpPr txBox="1"/>
      </xdr:nvSpPr>
      <xdr:spPr>
        <a:xfrm>
          <a:off x="1066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年連続して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％を超えており、財政構造の硬直性が顕著である。平成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年度以降、職員の給与カットをはじめとする健全化策を講じているものの、景気の低迷等による税収の伸び悩みなどの影響で改善できていない状況にある。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年度については、町税等の増加や公債費や物件費の減により、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ポイント改善している。しかし、依然として類似団体内</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順位が</a:t>
          </a:r>
          <a:r>
            <a:rPr kumimoji="1" lang="ja-JP" altLang="en-US" sz="1300">
              <a:latin typeface="ＭＳ Ｐゴシック" panose="020B0600070205080204" pitchFamily="50" charset="-128"/>
              <a:ea typeface="ＭＳ Ｐゴシック" panose="020B0600070205080204" pitchFamily="50" charset="-128"/>
            </a:rPr>
            <a:t>最下位であり、今後も急激な歳入の増が見込みにくい状況であるため、さらなる健全化により経常経費の抑制に努めていく。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65</xdr:row>
      <xdr:rowOff>118872</xdr:rowOff>
    </xdr:to>
    <xdr:cxnSp macro="">
      <xdr:nvCxnSpPr>
        <xdr:cNvPr id="126" name="直線コネクタ 125"/>
        <xdr:cNvCxnSpPr/>
      </xdr:nvCxnSpPr>
      <xdr:spPr>
        <a:xfrm flipV="1">
          <a:off x="4953000" y="10131425"/>
          <a:ext cx="0" cy="11316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90949</xdr:rowOff>
    </xdr:from>
    <xdr:ext cx="762000" cy="259045"/>
    <xdr:sp macro="" textlink="">
      <xdr:nvSpPr>
        <xdr:cNvPr id="127" name="財政構造の弾力性最小値テキスト"/>
        <xdr:cNvSpPr txBox="1"/>
      </xdr:nvSpPr>
      <xdr:spPr>
        <a:xfrm>
          <a:off x="5041900" y="1123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118872</xdr:rowOff>
    </xdr:from>
    <xdr:to>
      <xdr:col>24</xdr:col>
      <xdr:colOff>12700</xdr:colOff>
      <xdr:row>65</xdr:row>
      <xdr:rowOff>118872</xdr:rowOff>
    </xdr:to>
    <xdr:cxnSp macro="">
      <xdr:nvCxnSpPr>
        <xdr:cNvPr id="128" name="直線コネクタ 127"/>
        <xdr:cNvCxnSpPr/>
      </xdr:nvCxnSpPr>
      <xdr:spPr>
        <a:xfrm>
          <a:off x="4864100" y="1126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29"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0" name="直線コネクタ 129"/>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118872</xdr:rowOff>
    </xdr:from>
    <xdr:to>
      <xdr:col>23</xdr:col>
      <xdr:colOff>133350</xdr:colOff>
      <xdr:row>66</xdr:row>
      <xdr:rowOff>27051</xdr:rowOff>
    </xdr:to>
    <xdr:cxnSp macro="">
      <xdr:nvCxnSpPr>
        <xdr:cNvPr id="131" name="直線コネクタ 130"/>
        <xdr:cNvCxnSpPr/>
      </xdr:nvCxnSpPr>
      <xdr:spPr>
        <a:xfrm flipV="1">
          <a:off x="4114800" y="11263122"/>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121175</xdr:rowOff>
    </xdr:from>
    <xdr:ext cx="762000" cy="259045"/>
    <xdr:sp macro="" textlink="">
      <xdr:nvSpPr>
        <xdr:cNvPr id="132"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3" name="フローチャート: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27051</xdr:rowOff>
    </xdr:from>
    <xdr:to>
      <xdr:col>19</xdr:col>
      <xdr:colOff>133350</xdr:colOff>
      <xdr:row>66</xdr:row>
      <xdr:rowOff>48768</xdr:rowOff>
    </xdr:to>
    <xdr:cxnSp macro="">
      <xdr:nvCxnSpPr>
        <xdr:cNvPr id="134" name="直線コネクタ 133"/>
        <xdr:cNvCxnSpPr/>
      </xdr:nvCxnSpPr>
      <xdr:spPr>
        <a:xfrm flipV="1">
          <a:off x="3225800" y="1134275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92583</xdr:rowOff>
    </xdr:from>
    <xdr:to>
      <xdr:col>19</xdr:col>
      <xdr:colOff>184150</xdr:colOff>
      <xdr:row>63</xdr:row>
      <xdr:rowOff>22733</xdr:rowOff>
    </xdr:to>
    <xdr:sp macro="" textlink="">
      <xdr:nvSpPr>
        <xdr:cNvPr id="135" name="フローチャート: 判断 134"/>
        <xdr:cNvSpPr/>
      </xdr:nvSpPr>
      <xdr:spPr>
        <a:xfrm>
          <a:off x="4064000" y="1072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32910</xdr:rowOff>
    </xdr:from>
    <xdr:ext cx="736600" cy="259045"/>
    <xdr:sp macro="" textlink="">
      <xdr:nvSpPr>
        <xdr:cNvPr id="136" name="テキスト ボックス 135"/>
        <xdr:cNvSpPr txBox="1"/>
      </xdr:nvSpPr>
      <xdr:spPr>
        <a:xfrm>
          <a:off x="3733800" y="10491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41529</xdr:rowOff>
    </xdr:from>
    <xdr:to>
      <xdr:col>15</xdr:col>
      <xdr:colOff>82550</xdr:colOff>
      <xdr:row>66</xdr:row>
      <xdr:rowOff>48768</xdr:rowOff>
    </xdr:to>
    <xdr:cxnSp macro="">
      <xdr:nvCxnSpPr>
        <xdr:cNvPr id="137" name="直線コネクタ 136"/>
        <xdr:cNvCxnSpPr/>
      </xdr:nvCxnSpPr>
      <xdr:spPr>
        <a:xfrm>
          <a:off x="2336800" y="1135722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8" name="フローチャート: 判断 137"/>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9" name="テキスト ボックス 138"/>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167259</xdr:rowOff>
    </xdr:from>
    <xdr:to>
      <xdr:col>11</xdr:col>
      <xdr:colOff>31750</xdr:colOff>
      <xdr:row>66</xdr:row>
      <xdr:rowOff>41529</xdr:rowOff>
    </xdr:to>
    <xdr:cxnSp macro="">
      <xdr:nvCxnSpPr>
        <xdr:cNvPr id="140" name="直線コネクタ 139"/>
        <xdr:cNvCxnSpPr/>
      </xdr:nvCxnSpPr>
      <xdr:spPr>
        <a:xfrm>
          <a:off x="1447800" y="11140059"/>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85344</xdr:rowOff>
    </xdr:from>
    <xdr:to>
      <xdr:col>11</xdr:col>
      <xdr:colOff>82550</xdr:colOff>
      <xdr:row>63</xdr:row>
      <xdr:rowOff>15494</xdr:rowOff>
    </xdr:to>
    <xdr:sp macro="" textlink="">
      <xdr:nvSpPr>
        <xdr:cNvPr id="141" name="フローチャート: 判断 140"/>
        <xdr:cNvSpPr/>
      </xdr:nvSpPr>
      <xdr:spPr>
        <a:xfrm>
          <a:off x="2286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25671</xdr:rowOff>
    </xdr:from>
    <xdr:ext cx="762000" cy="259045"/>
    <xdr:sp macro="" textlink="">
      <xdr:nvSpPr>
        <xdr:cNvPr id="142" name="テキスト ボックス 141"/>
        <xdr:cNvSpPr txBox="1"/>
      </xdr:nvSpPr>
      <xdr:spPr>
        <a:xfrm>
          <a:off x="1955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43" name="フローチャート: 判断 142"/>
        <xdr:cNvSpPr/>
      </xdr:nvSpPr>
      <xdr:spPr>
        <a:xfrm>
          <a:off x="1397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1541</xdr:rowOff>
    </xdr:from>
    <xdr:ext cx="762000" cy="259045"/>
    <xdr:sp macro="" textlink="">
      <xdr:nvSpPr>
        <xdr:cNvPr id="144" name="テキスト ボックス 143"/>
        <xdr:cNvSpPr txBox="1"/>
      </xdr:nvSpPr>
      <xdr:spPr>
        <a:xfrm>
          <a:off x="1066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68072</xdr:rowOff>
    </xdr:from>
    <xdr:to>
      <xdr:col>23</xdr:col>
      <xdr:colOff>184150</xdr:colOff>
      <xdr:row>65</xdr:row>
      <xdr:rowOff>169672</xdr:rowOff>
    </xdr:to>
    <xdr:sp macro="" textlink="">
      <xdr:nvSpPr>
        <xdr:cNvPr id="150" name="楕円 149"/>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135399</xdr:rowOff>
    </xdr:from>
    <xdr:ext cx="762000" cy="259045"/>
    <xdr:sp macro="" textlink="">
      <xdr:nvSpPr>
        <xdr:cNvPr id="151" name="財政構造の弾力性該当値テキスト"/>
        <xdr:cNvSpPr txBox="1"/>
      </xdr:nvSpPr>
      <xdr:spPr>
        <a:xfrm>
          <a:off x="5041900" y="1110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147701</xdr:rowOff>
    </xdr:from>
    <xdr:to>
      <xdr:col>19</xdr:col>
      <xdr:colOff>184150</xdr:colOff>
      <xdr:row>66</xdr:row>
      <xdr:rowOff>77851</xdr:rowOff>
    </xdr:to>
    <xdr:sp macro="" textlink="">
      <xdr:nvSpPr>
        <xdr:cNvPr id="152" name="楕円 151"/>
        <xdr:cNvSpPr/>
      </xdr:nvSpPr>
      <xdr:spPr>
        <a:xfrm>
          <a:off x="4064000" y="112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62628</xdr:rowOff>
    </xdr:from>
    <xdr:ext cx="736600" cy="259045"/>
    <xdr:sp macro="" textlink="">
      <xdr:nvSpPr>
        <xdr:cNvPr id="153" name="テキスト ボックス 152"/>
        <xdr:cNvSpPr txBox="1"/>
      </xdr:nvSpPr>
      <xdr:spPr>
        <a:xfrm>
          <a:off x="3733800" y="11378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169418</xdr:rowOff>
    </xdr:from>
    <xdr:to>
      <xdr:col>15</xdr:col>
      <xdr:colOff>133350</xdr:colOff>
      <xdr:row>66</xdr:row>
      <xdr:rowOff>99568</xdr:rowOff>
    </xdr:to>
    <xdr:sp macro="" textlink="">
      <xdr:nvSpPr>
        <xdr:cNvPr id="154" name="楕円 153"/>
        <xdr:cNvSpPr/>
      </xdr:nvSpPr>
      <xdr:spPr>
        <a:xfrm>
          <a:off x="3175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84345</xdr:rowOff>
    </xdr:from>
    <xdr:ext cx="762000" cy="259045"/>
    <xdr:sp macro="" textlink="">
      <xdr:nvSpPr>
        <xdr:cNvPr id="155" name="テキスト ボックス 154"/>
        <xdr:cNvSpPr txBox="1"/>
      </xdr:nvSpPr>
      <xdr:spPr>
        <a:xfrm>
          <a:off x="2844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162179</xdr:rowOff>
    </xdr:from>
    <xdr:to>
      <xdr:col>11</xdr:col>
      <xdr:colOff>82550</xdr:colOff>
      <xdr:row>66</xdr:row>
      <xdr:rowOff>92329</xdr:rowOff>
    </xdr:to>
    <xdr:sp macro="" textlink="">
      <xdr:nvSpPr>
        <xdr:cNvPr id="156" name="楕円 155"/>
        <xdr:cNvSpPr/>
      </xdr:nvSpPr>
      <xdr:spPr>
        <a:xfrm>
          <a:off x="2286000" y="113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77106</xdr:rowOff>
    </xdr:from>
    <xdr:ext cx="762000" cy="259045"/>
    <xdr:sp macro="" textlink="">
      <xdr:nvSpPr>
        <xdr:cNvPr id="157" name="テキスト ボックス 156"/>
        <xdr:cNvSpPr txBox="1"/>
      </xdr:nvSpPr>
      <xdr:spPr>
        <a:xfrm>
          <a:off x="1955800" y="1139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116459</xdr:rowOff>
    </xdr:from>
    <xdr:to>
      <xdr:col>7</xdr:col>
      <xdr:colOff>31750</xdr:colOff>
      <xdr:row>65</xdr:row>
      <xdr:rowOff>46609</xdr:rowOff>
    </xdr:to>
    <xdr:sp macro="" textlink="">
      <xdr:nvSpPr>
        <xdr:cNvPr id="158" name="楕円 157"/>
        <xdr:cNvSpPr/>
      </xdr:nvSpPr>
      <xdr:spPr>
        <a:xfrm>
          <a:off x="1397000" y="110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31386</xdr:rowOff>
    </xdr:from>
    <xdr:ext cx="762000" cy="259045"/>
    <xdr:sp macro="" textlink="">
      <xdr:nvSpPr>
        <xdr:cNvPr id="159" name="テキスト ボックス 158"/>
        <xdr:cNvSpPr txBox="1"/>
      </xdr:nvSpPr>
      <xdr:spPr>
        <a:xfrm>
          <a:off x="1066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人件費については、保育所や消防署などの施設を直営で行っていることから比較的高い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水</a:t>
          </a:r>
          <a:r>
            <a:rPr kumimoji="1" lang="ja-JP" altLang="en-US" sz="1100">
              <a:latin typeface="ＭＳ Ｐゴシック" panose="020B0600070205080204" pitchFamily="50" charset="-128"/>
              <a:ea typeface="ＭＳ Ｐゴシック" panose="020B0600070205080204" pitchFamily="50" charset="-128"/>
            </a:rPr>
            <a:t>準であるが、定員管理や管理職手当カットなどにより抑制に努めている。</a:t>
          </a:r>
        </a:p>
        <a:p>
          <a:r>
            <a:rPr kumimoji="1" lang="ja-JP" altLang="en-US" sz="1100">
              <a:latin typeface="ＭＳ Ｐゴシック" panose="020B0600070205080204" pitchFamily="50" charset="-128"/>
              <a:ea typeface="ＭＳ Ｐゴシック" panose="020B0600070205080204" pitchFamily="50" charset="-128"/>
            </a:rPr>
            <a:t>  物件費については、</a:t>
          </a:r>
          <a:r>
            <a:rPr kumimoji="1" lang="ja-JP" altLang="en-US" sz="1100">
              <a:solidFill>
                <a:srgbClr val="FF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年度から一部施設の休館日を増やすなどの健全化策を実施しており、平成 </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からは温水プールの運営期間の見直しによる光熱水費の削減を実施しているものの抜本的な改善には至っておらず、また、中学校給食の開始や小中学校の空調機器導入に伴うランニングコストの増など、経常的な物件費が増加してきていることから、今後も引き続いて見直しを進め、経費の削減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87" name="直線コネクタ 186"/>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88"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89" name="直線コネクタ 188"/>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0"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1" name="直線コネクタ 190"/>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78229</xdr:rowOff>
    </xdr:from>
    <xdr:to>
      <xdr:col>23</xdr:col>
      <xdr:colOff>133350</xdr:colOff>
      <xdr:row>82</xdr:row>
      <xdr:rowOff>81082</xdr:rowOff>
    </xdr:to>
    <xdr:cxnSp macro="">
      <xdr:nvCxnSpPr>
        <xdr:cNvPr id="192" name="直線コネクタ 191"/>
        <xdr:cNvCxnSpPr/>
      </xdr:nvCxnSpPr>
      <xdr:spPr>
        <a:xfrm>
          <a:off x="4114800" y="14137129"/>
          <a:ext cx="8382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3"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4" name="フローチャート: 判断 193"/>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78229</xdr:rowOff>
    </xdr:from>
    <xdr:to>
      <xdr:col>19</xdr:col>
      <xdr:colOff>133350</xdr:colOff>
      <xdr:row>82</xdr:row>
      <xdr:rowOff>106510</xdr:rowOff>
    </xdr:to>
    <xdr:cxnSp macro="">
      <xdr:nvCxnSpPr>
        <xdr:cNvPr id="195" name="直線コネクタ 194"/>
        <xdr:cNvCxnSpPr/>
      </xdr:nvCxnSpPr>
      <xdr:spPr>
        <a:xfrm flipV="1">
          <a:off x="3225800" y="14137129"/>
          <a:ext cx="889000" cy="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196" name="フローチャート: 判断 195"/>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197" name="テキスト ボックス 196"/>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52087</xdr:rowOff>
    </xdr:from>
    <xdr:to>
      <xdr:col>15</xdr:col>
      <xdr:colOff>82550</xdr:colOff>
      <xdr:row>82</xdr:row>
      <xdr:rowOff>106510</xdr:rowOff>
    </xdr:to>
    <xdr:cxnSp macro="">
      <xdr:nvCxnSpPr>
        <xdr:cNvPr id="198" name="直線コネクタ 197"/>
        <xdr:cNvCxnSpPr/>
      </xdr:nvCxnSpPr>
      <xdr:spPr>
        <a:xfrm>
          <a:off x="2336800" y="14110987"/>
          <a:ext cx="889000" cy="5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199" name="フローチャート: 判断 198"/>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120617</xdr:rowOff>
    </xdr:from>
    <xdr:ext cx="762000" cy="259045"/>
    <xdr:sp macro="" textlink="">
      <xdr:nvSpPr>
        <xdr:cNvPr id="200" name="テキスト ボックス 199"/>
        <xdr:cNvSpPr txBox="1"/>
      </xdr:nvSpPr>
      <xdr:spPr>
        <a:xfrm>
          <a:off x="2844800" y="138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24843</xdr:rowOff>
    </xdr:from>
    <xdr:to>
      <xdr:col>11</xdr:col>
      <xdr:colOff>31750</xdr:colOff>
      <xdr:row>82</xdr:row>
      <xdr:rowOff>52087</xdr:rowOff>
    </xdr:to>
    <xdr:cxnSp macro="">
      <xdr:nvCxnSpPr>
        <xdr:cNvPr id="201" name="直線コネクタ 200"/>
        <xdr:cNvCxnSpPr/>
      </xdr:nvCxnSpPr>
      <xdr:spPr>
        <a:xfrm>
          <a:off x="1447800" y="14083743"/>
          <a:ext cx="889000" cy="2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2" name="フローチャート: 判断 201"/>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109453</xdr:rowOff>
    </xdr:from>
    <xdr:ext cx="762000" cy="259045"/>
    <xdr:sp macro="" textlink="">
      <xdr:nvSpPr>
        <xdr:cNvPr id="203" name="テキスト ボックス 202"/>
        <xdr:cNvSpPr txBox="1"/>
      </xdr:nvSpPr>
      <xdr:spPr>
        <a:xfrm>
          <a:off x="1955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4" name="フローチャート: 判断 203"/>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56614</xdr:rowOff>
    </xdr:from>
    <xdr:ext cx="762000" cy="259045"/>
    <xdr:sp macro="" textlink="">
      <xdr:nvSpPr>
        <xdr:cNvPr id="205" name="テキスト ボックス 204"/>
        <xdr:cNvSpPr txBox="1"/>
      </xdr:nvSpPr>
      <xdr:spPr>
        <a:xfrm>
          <a:off x="1066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30282</xdr:rowOff>
    </xdr:from>
    <xdr:to>
      <xdr:col>23</xdr:col>
      <xdr:colOff>184150</xdr:colOff>
      <xdr:row>82</xdr:row>
      <xdr:rowOff>131882</xdr:rowOff>
    </xdr:to>
    <xdr:sp macro="" textlink="">
      <xdr:nvSpPr>
        <xdr:cNvPr id="211" name="楕円 210"/>
        <xdr:cNvSpPr/>
      </xdr:nvSpPr>
      <xdr:spPr>
        <a:xfrm>
          <a:off x="4902200" y="140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46809</xdr:rowOff>
    </xdr:from>
    <xdr:ext cx="762000" cy="259045"/>
    <xdr:sp macro="" textlink="">
      <xdr:nvSpPr>
        <xdr:cNvPr id="212" name="人件費・物件費等の状況該当値テキスト"/>
        <xdr:cNvSpPr txBox="1"/>
      </xdr:nvSpPr>
      <xdr:spPr>
        <a:xfrm>
          <a:off x="5041900" y="1393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27429</xdr:rowOff>
    </xdr:from>
    <xdr:to>
      <xdr:col>19</xdr:col>
      <xdr:colOff>184150</xdr:colOff>
      <xdr:row>82</xdr:row>
      <xdr:rowOff>129029</xdr:rowOff>
    </xdr:to>
    <xdr:sp macro="" textlink="">
      <xdr:nvSpPr>
        <xdr:cNvPr id="213" name="楕円 212"/>
        <xdr:cNvSpPr/>
      </xdr:nvSpPr>
      <xdr:spPr>
        <a:xfrm>
          <a:off x="4064000" y="1408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139206</xdr:rowOff>
    </xdr:from>
    <xdr:ext cx="736600" cy="259045"/>
    <xdr:sp macro="" textlink="">
      <xdr:nvSpPr>
        <xdr:cNvPr id="214" name="テキスト ボックス 213"/>
        <xdr:cNvSpPr txBox="1"/>
      </xdr:nvSpPr>
      <xdr:spPr>
        <a:xfrm>
          <a:off x="3733800" y="13855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55710</xdr:rowOff>
    </xdr:from>
    <xdr:to>
      <xdr:col>15</xdr:col>
      <xdr:colOff>133350</xdr:colOff>
      <xdr:row>82</xdr:row>
      <xdr:rowOff>157310</xdr:rowOff>
    </xdr:to>
    <xdr:sp macro="" textlink="">
      <xdr:nvSpPr>
        <xdr:cNvPr id="215" name="楕円 214"/>
        <xdr:cNvSpPr/>
      </xdr:nvSpPr>
      <xdr:spPr>
        <a:xfrm>
          <a:off x="3175000" y="1411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142087</xdr:rowOff>
    </xdr:from>
    <xdr:ext cx="762000" cy="259045"/>
    <xdr:sp macro="" textlink="">
      <xdr:nvSpPr>
        <xdr:cNvPr id="216" name="テキスト ボックス 215"/>
        <xdr:cNvSpPr txBox="1"/>
      </xdr:nvSpPr>
      <xdr:spPr>
        <a:xfrm>
          <a:off x="2844800" y="1420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1287</xdr:rowOff>
    </xdr:from>
    <xdr:to>
      <xdr:col>11</xdr:col>
      <xdr:colOff>82550</xdr:colOff>
      <xdr:row>82</xdr:row>
      <xdr:rowOff>102887</xdr:rowOff>
    </xdr:to>
    <xdr:sp macro="" textlink="">
      <xdr:nvSpPr>
        <xdr:cNvPr id="217" name="楕円 216"/>
        <xdr:cNvSpPr/>
      </xdr:nvSpPr>
      <xdr:spPr>
        <a:xfrm>
          <a:off x="2286000" y="140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87664</xdr:rowOff>
    </xdr:from>
    <xdr:ext cx="762000" cy="259045"/>
    <xdr:sp macro="" textlink="">
      <xdr:nvSpPr>
        <xdr:cNvPr id="218" name="テキスト ボックス 217"/>
        <xdr:cNvSpPr txBox="1"/>
      </xdr:nvSpPr>
      <xdr:spPr>
        <a:xfrm>
          <a:off x="1955800" y="141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145493</xdr:rowOff>
    </xdr:from>
    <xdr:to>
      <xdr:col>7</xdr:col>
      <xdr:colOff>31750</xdr:colOff>
      <xdr:row>82</xdr:row>
      <xdr:rowOff>75643</xdr:rowOff>
    </xdr:to>
    <xdr:sp macro="" textlink="">
      <xdr:nvSpPr>
        <xdr:cNvPr id="219" name="楕円 218"/>
        <xdr:cNvSpPr/>
      </xdr:nvSpPr>
      <xdr:spPr>
        <a:xfrm>
          <a:off x="1397000" y="140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60420</xdr:rowOff>
    </xdr:from>
    <xdr:ext cx="762000" cy="259045"/>
    <xdr:sp macro="" textlink="">
      <xdr:nvSpPr>
        <xdr:cNvPr id="220" name="テキスト ボックス 219"/>
        <xdr:cNvSpPr txBox="1"/>
      </xdr:nvSpPr>
      <xdr:spPr>
        <a:xfrm>
          <a:off x="1066800" y="14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集中改革プランの実施や財政状況の悪化により、退職者不補充など人件費の抑制に努めてきたが、団塊世代の大量退職に伴い、新規採用を再開し、</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また、その初任給については、優秀な人材を確保するため国より高めに設定していることなどから類似団体内平均値を</a:t>
          </a:r>
          <a:r>
            <a:rPr kumimoji="1" lang="ja-JP" altLang="en-US" sz="1300">
              <a:latin typeface="ＭＳ Ｐゴシック" panose="020B0600070205080204" pitchFamily="50" charset="-128"/>
              <a:ea typeface="ＭＳ Ｐゴシック" panose="020B0600070205080204" pitchFamily="50" charset="-128"/>
            </a:rPr>
            <a:t>上回る結果となっている。</a:t>
          </a:r>
        </a:p>
        <a:p>
          <a:r>
            <a:rPr kumimoji="1" lang="ja-JP" altLang="en-US" sz="1300">
              <a:latin typeface="ＭＳ Ｐゴシック" panose="020B0600070205080204" pitchFamily="50" charset="-128"/>
              <a:ea typeface="ＭＳ Ｐゴシック" panose="020B0600070205080204" pitchFamily="50" charset="-128"/>
            </a:rPr>
            <a:t>　今後、類似団体の状況、国の指針や財政状況等を考慮しながら、適正な給与の運用に努める。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1" name="直線コネクタ 250"/>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2"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3" name="直線コネクタ 252"/>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4"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5" name="直線コネクタ 254"/>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45055</xdr:rowOff>
    </xdr:from>
    <xdr:to>
      <xdr:col>81</xdr:col>
      <xdr:colOff>44450</xdr:colOff>
      <xdr:row>87</xdr:row>
      <xdr:rowOff>45055</xdr:rowOff>
    </xdr:to>
    <xdr:cxnSp macro="">
      <xdr:nvCxnSpPr>
        <xdr:cNvPr id="256" name="直線コネクタ 255"/>
        <xdr:cNvCxnSpPr/>
      </xdr:nvCxnSpPr>
      <xdr:spPr>
        <a:xfrm>
          <a:off x="16179800" y="14961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57"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58" name="フローチャート: 判断 257"/>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88</xdr:row>
      <xdr:rowOff>103414</xdr:rowOff>
    </xdr:to>
    <xdr:cxnSp macro="">
      <xdr:nvCxnSpPr>
        <xdr:cNvPr id="259" name="直線コネクタ 258"/>
        <xdr:cNvCxnSpPr/>
      </xdr:nvCxnSpPr>
      <xdr:spPr>
        <a:xfrm flipV="1">
          <a:off x="15290800" y="14961205"/>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0" name="フローチャート: 判断 259"/>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1" name="テキスト ボックス 260"/>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89</xdr:row>
      <xdr:rowOff>907</xdr:rowOff>
    </xdr:to>
    <xdr:cxnSp macro="">
      <xdr:nvCxnSpPr>
        <xdr:cNvPr id="262" name="直線コネクタ 261"/>
        <xdr:cNvCxnSpPr/>
      </xdr:nvCxnSpPr>
      <xdr:spPr>
        <a:xfrm flipV="1">
          <a:off x="14401800" y="151910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3" name="フローチャート: 判断 262"/>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4" name="テキスト ボックス 263"/>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114905</xdr:rowOff>
    </xdr:from>
    <xdr:to>
      <xdr:col>68</xdr:col>
      <xdr:colOff>152400</xdr:colOff>
      <xdr:row>89</xdr:row>
      <xdr:rowOff>907</xdr:rowOff>
    </xdr:to>
    <xdr:cxnSp macro="">
      <xdr:nvCxnSpPr>
        <xdr:cNvPr id="265" name="直線コネクタ 264"/>
        <xdr:cNvCxnSpPr/>
      </xdr:nvCxnSpPr>
      <xdr:spPr>
        <a:xfrm>
          <a:off x="13512800" y="152025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66" name="フローチャート: 判断 265"/>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67" name="テキスト ボックス 266"/>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68" name="フローチャート: 判断 267"/>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69" name="テキスト ボックス 268"/>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75" name="楕円 274"/>
        <xdr:cNvSpPr/>
      </xdr:nvSpPr>
      <xdr:spPr>
        <a:xfrm>
          <a:off x="169672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137782</xdr:rowOff>
    </xdr:from>
    <xdr:ext cx="762000" cy="259045"/>
    <xdr:sp macro="" textlink="">
      <xdr:nvSpPr>
        <xdr:cNvPr id="276" name="給与水準   （国との比較）該当値テキスト"/>
        <xdr:cNvSpPr txBox="1"/>
      </xdr:nvSpPr>
      <xdr:spPr>
        <a:xfrm>
          <a:off x="17106900" y="1488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165705</xdr:rowOff>
    </xdr:from>
    <xdr:to>
      <xdr:col>77</xdr:col>
      <xdr:colOff>95250</xdr:colOff>
      <xdr:row>87</xdr:row>
      <xdr:rowOff>95855</xdr:rowOff>
    </xdr:to>
    <xdr:sp macro="" textlink="">
      <xdr:nvSpPr>
        <xdr:cNvPr id="277" name="楕円 276"/>
        <xdr:cNvSpPr/>
      </xdr:nvSpPr>
      <xdr:spPr>
        <a:xfrm>
          <a:off x="16129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80632</xdr:rowOff>
    </xdr:from>
    <xdr:ext cx="736600" cy="259045"/>
    <xdr:sp macro="" textlink="">
      <xdr:nvSpPr>
        <xdr:cNvPr id="278" name="テキスト ボックス 277"/>
        <xdr:cNvSpPr txBox="1"/>
      </xdr:nvSpPr>
      <xdr:spPr>
        <a:xfrm>
          <a:off x="15798800" y="1499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79" name="楕円 278"/>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0" name="テキスト ボックス 279"/>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1" name="楕円 280"/>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2" name="テキスト ボックス 281"/>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64105</xdr:rowOff>
    </xdr:from>
    <xdr:to>
      <xdr:col>64</xdr:col>
      <xdr:colOff>152400</xdr:colOff>
      <xdr:row>88</xdr:row>
      <xdr:rowOff>165705</xdr:rowOff>
    </xdr:to>
    <xdr:sp macro="" textlink="">
      <xdr:nvSpPr>
        <xdr:cNvPr id="283" name="楕円 282"/>
        <xdr:cNvSpPr/>
      </xdr:nvSpPr>
      <xdr:spPr>
        <a:xfrm>
          <a:off x="13462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150482</xdr:rowOff>
    </xdr:from>
    <xdr:ext cx="762000" cy="259045"/>
    <xdr:sp macro="" textlink="">
      <xdr:nvSpPr>
        <xdr:cNvPr id="284" name="テキスト ボックス 283"/>
        <xdr:cNvSpPr txBox="1"/>
      </xdr:nvSpPr>
      <xdr:spPr>
        <a:xfrm>
          <a:off x="13131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給食調理、ごみ・し尿収集等について</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積極的に民間委託等の推進を行っているものの、消防署の単独設置、保育所、幼稚園等の各施設の充実により、平均を上回っていたが、集中改革プランによる定員適正化計画や財政健全化計画の執行により、定年退職者不補充、組織機構の見直し、事務事業の見直し等を進めてきたことで、近年は若干ではあるが類似団体内</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平均値を下回る傾向にある。今後も類似団体内平均値を大きく上回</a:t>
          </a:r>
          <a:r>
            <a:rPr kumimoji="1" lang="ja-JP" altLang="en-US" sz="1300">
              <a:latin typeface="ＭＳ Ｐゴシック" panose="020B0600070205080204" pitchFamily="50" charset="-128"/>
              <a:ea typeface="ＭＳ Ｐゴシック" panose="020B0600070205080204" pitchFamily="50" charset="-128"/>
            </a:rPr>
            <a:t>ることのないよう、定員管理に努める。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16" name="直線コネクタ 315"/>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1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0" name="直線コネクタ 31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138914</xdr:rowOff>
    </xdr:from>
    <xdr:to>
      <xdr:col>81</xdr:col>
      <xdr:colOff>44450</xdr:colOff>
      <xdr:row>61</xdr:row>
      <xdr:rowOff>148106</xdr:rowOff>
    </xdr:to>
    <xdr:cxnSp macro="">
      <xdr:nvCxnSpPr>
        <xdr:cNvPr id="321" name="直線コネクタ 320"/>
        <xdr:cNvCxnSpPr/>
      </xdr:nvCxnSpPr>
      <xdr:spPr>
        <a:xfrm>
          <a:off x="16179800" y="10597364"/>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2"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3" name="フローチャート: 判断 322"/>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126274</xdr:rowOff>
    </xdr:from>
    <xdr:to>
      <xdr:col>77</xdr:col>
      <xdr:colOff>44450</xdr:colOff>
      <xdr:row>61</xdr:row>
      <xdr:rowOff>138914</xdr:rowOff>
    </xdr:to>
    <xdr:cxnSp macro="">
      <xdr:nvCxnSpPr>
        <xdr:cNvPr id="324" name="直線コネクタ 323"/>
        <xdr:cNvCxnSpPr/>
      </xdr:nvCxnSpPr>
      <xdr:spPr>
        <a:xfrm>
          <a:off x="15290800" y="10584724"/>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5" name="フローチャート: 判断 324"/>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26" name="テキスト ボックス 325"/>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122827</xdr:rowOff>
    </xdr:from>
    <xdr:to>
      <xdr:col>72</xdr:col>
      <xdr:colOff>203200</xdr:colOff>
      <xdr:row>61</xdr:row>
      <xdr:rowOff>126274</xdr:rowOff>
    </xdr:to>
    <xdr:cxnSp macro="">
      <xdr:nvCxnSpPr>
        <xdr:cNvPr id="327" name="直線コネクタ 326"/>
        <xdr:cNvCxnSpPr/>
      </xdr:nvCxnSpPr>
      <xdr:spPr>
        <a:xfrm>
          <a:off x="14401800" y="1058127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28" name="フローチャート: 判断 327"/>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29" name="テキスト ボックス 328"/>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87206</xdr:rowOff>
    </xdr:from>
    <xdr:to>
      <xdr:col>68</xdr:col>
      <xdr:colOff>152400</xdr:colOff>
      <xdr:row>61</xdr:row>
      <xdr:rowOff>122827</xdr:rowOff>
    </xdr:to>
    <xdr:cxnSp macro="">
      <xdr:nvCxnSpPr>
        <xdr:cNvPr id="330" name="直線コネクタ 329"/>
        <xdr:cNvCxnSpPr/>
      </xdr:nvCxnSpPr>
      <xdr:spPr>
        <a:xfrm>
          <a:off x="13512800" y="10545656"/>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1" name="フローチャート: 判断 330"/>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2" name="テキスト ボックス 331"/>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3" name="フローチャート: 判断 332"/>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4" name="テキスト ボックス 333"/>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97306</xdr:rowOff>
    </xdr:from>
    <xdr:to>
      <xdr:col>81</xdr:col>
      <xdr:colOff>95250</xdr:colOff>
      <xdr:row>62</xdr:row>
      <xdr:rowOff>27456</xdr:rowOff>
    </xdr:to>
    <xdr:sp macro="" textlink="">
      <xdr:nvSpPr>
        <xdr:cNvPr id="340" name="楕円 339"/>
        <xdr:cNvSpPr/>
      </xdr:nvSpPr>
      <xdr:spPr>
        <a:xfrm>
          <a:off x="16967200" y="105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113833</xdr:rowOff>
    </xdr:from>
    <xdr:ext cx="762000" cy="259045"/>
    <xdr:sp macro="" textlink="">
      <xdr:nvSpPr>
        <xdr:cNvPr id="341" name="定員管理の状況該当値テキスト"/>
        <xdr:cNvSpPr txBox="1"/>
      </xdr:nvSpPr>
      <xdr:spPr>
        <a:xfrm>
          <a:off x="17106900" y="104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88114</xdr:rowOff>
    </xdr:from>
    <xdr:to>
      <xdr:col>77</xdr:col>
      <xdr:colOff>95250</xdr:colOff>
      <xdr:row>62</xdr:row>
      <xdr:rowOff>18264</xdr:rowOff>
    </xdr:to>
    <xdr:sp macro="" textlink="">
      <xdr:nvSpPr>
        <xdr:cNvPr id="342" name="楕円 341"/>
        <xdr:cNvSpPr/>
      </xdr:nvSpPr>
      <xdr:spPr>
        <a:xfrm>
          <a:off x="16129000" y="105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28441</xdr:rowOff>
    </xdr:from>
    <xdr:ext cx="736600" cy="259045"/>
    <xdr:sp macro="" textlink="">
      <xdr:nvSpPr>
        <xdr:cNvPr id="343" name="テキスト ボックス 342"/>
        <xdr:cNvSpPr txBox="1"/>
      </xdr:nvSpPr>
      <xdr:spPr>
        <a:xfrm>
          <a:off x="15798800" y="1031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75474</xdr:rowOff>
    </xdr:from>
    <xdr:to>
      <xdr:col>73</xdr:col>
      <xdr:colOff>44450</xdr:colOff>
      <xdr:row>62</xdr:row>
      <xdr:rowOff>5624</xdr:rowOff>
    </xdr:to>
    <xdr:sp macro="" textlink="">
      <xdr:nvSpPr>
        <xdr:cNvPr id="344" name="楕円 343"/>
        <xdr:cNvSpPr/>
      </xdr:nvSpPr>
      <xdr:spPr>
        <a:xfrm>
          <a:off x="15240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15801</xdr:rowOff>
    </xdr:from>
    <xdr:ext cx="762000" cy="259045"/>
    <xdr:sp macro="" textlink="">
      <xdr:nvSpPr>
        <xdr:cNvPr id="345" name="テキスト ボックス 344"/>
        <xdr:cNvSpPr txBox="1"/>
      </xdr:nvSpPr>
      <xdr:spPr>
        <a:xfrm>
          <a:off x="14909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72027</xdr:rowOff>
    </xdr:from>
    <xdr:to>
      <xdr:col>68</xdr:col>
      <xdr:colOff>203200</xdr:colOff>
      <xdr:row>62</xdr:row>
      <xdr:rowOff>2177</xdr:rowOff>
    </xdr:to>
    <xdr:sp macro="" textlink="">
      <xdr:nvSpPr>
        <xdr:cNvPr id="346" name="楕円 345"/>
        <xdr:cNvSpPr/>
      </xdr:nvSpPr>
      <xdr:spPr>
        <a:xfrm>
          <a:off x="14351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12354</xdr:rowOff>
    </xdr:from>
    <xdr:ext cx="762000" cy="259045"/>
    <xdr:sp macro="" textlink="">
      <xdr:nvSpPr>
        <xdr:cNvPr id="347" name="テキスト ボックス 346"/>
        <xdr:cNvSpPr txBox="1"/>
      </xdr:nvSpPr>
      <xdr:spPr>
        <a:xfrm>
          <a:off x="14020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36406</xdr:rowOff>
    </xdr:from>
    <xdr:to>
      <xdr:col>64</xdr:col>
      <xdr:colOff>152400</xdr:colOff>
      <xdr:row>61</xdr:row>
      <xdr:rowOff>138006</xdr:rowOff>
    </xdr:to>
    <xdr:sp macro="" textlink="">
      <xdr:nvSpPr>
        <xdr:cNvPr id="348" name="楕円 347"/>
        <xdr:cNvSpPr/>
      </xdr:nvSpPr>
      <xdr:spPr>
        <a:xfrm>
          <a:off x="13462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148183</xdr:rowOff>
    </xdr:from>
    <xdr:ext cx="762000" cy="259045"/>
    <xdr:sp macro="" textlink="">
      <xdr:nvSpPr>
        <xdr:cNvPr id="349" name="テキスト ボックス 348"/>
        <xdr:cNvSpPr txBox="1"/>
      </xdr:nvSpPr>
      <xdr:spPr>
        <a:xfrm>
          <a:off x="13131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実質公債費比率については、公債費に準ずる債務負担行為に係るクリーンセンター長期包括整備運営管理事業における大規模改修分が増加したことにより、近年は類似団体内</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平均値を大きく上回っている。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建設事業債等については、緊急性が高いものを除き、極力発行を抑えている。平成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年度においては、庁舎建設事業債の大部分が償還完了したことにより、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ポイントの改善となった。平成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年度以降は、実質公債費比率が徐々に減少していく見込みである。今後も、引き続き</a:t>
          </a:r>
          <a:r>
            <a:rPr kumimoji="1" lang="ja-JP" altLang="en-US" sz="1300">
              <a:latin typeface="ＭＳ Ｐゴシック" panose="020B0600070205080204" pitchFamily="50" charset="-128"/>
              <a:ea typeface="ＭＳ Ｐゴシック" panose="020B0600070205080204" pitchFamily="50" charset="-128"/>
            </a:rPr>
            <a:t>地方債の新規発行の抑制など、健全な比率の維持に努めていく。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4" name="直線コネクタ 373"/>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5"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76" name="直線コネクタ 375"/>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77"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78" name="直線コネクタ 377"/>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83185</xdr:rowOff>
    </xdr:from>
    <xdr:to>
      <xdr:col>81</xdr:col>
      <xdr:colOff>44450</xdr:colOff>
      <xdr:row>44</xdr:row>
      <xdr:rowOff>2222</xdr:rowOff>
    </xdr:to>
    <xdr:cxnSp macro="">
      <xdr:nvCxnSpPr>
        <xdr:cNvPr id="379" name="直線コネクタ 378"/>
        <xdr:cNvCxnSpPr/>
      </xdr:nvCxnSpPr>
      <xdr:spPr>
        <a:xfrm flipV="1">
          <a:off x="16179800" y="7455535"/>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0"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1" name="フローチャート: 判断 380"/>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2222</xdr:rowOff>
    </xdr:from>
    <xdr:to>
      <xdr:col>77</xdr:col>
      <xdr:colOff>44450</xdr:colOff>
      <xdr:row>44</xdr:row>
      <xdr:rowOff>26353</xdr:rowOff>
    </xdr:to>
    <xdr:cxnSp macro="">
      <xdr:nvCxnSpPr>
        <xdr:cNvPr id="382" name="直線コネクタ 381"/>
        <xdr:cNvCxnSpPr/>
      </xdr:nvCxnSpPr>
      <xdr:spPr>
        <a:xfrm flipV="1">
          <a:off x="15290800" y="754602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3" name="フローチャート: 判断 382"/>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4" name="テキスト ボックス 383"/>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26353</xdr:rowOff>
    </xdr:to>
    <xdr:cxnSp macro="">
      <xdr:nvCxnSpPr>
        <xdr:cNvPr id="385" name="直線コネクタ 384"/>
        <xdr:cNvCxnSpPr/>
      </xdr:nvCxnSpPr>
      <xdr:spPr>
        <a:xfrm>
          <a:off x="14401800" y="75641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6" name="フローチャート: 判断 385"/>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87" name="テキスト ボックス 386"/>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125413</xdr:rowOff>
    </xdr:from>
    <xdr:to>
      <xdr:col>68</xdr:col>
      <xdr:colOff>152400</xdr:colOff>
      <xdr:row>44</xdr:row>
      <xdr:rowOff>20320</xdr:rowOff>
    </xdr:to>
    <xdr:cxnSp macro="">
      <xdr:nvCxnSpPr>
        <xdr:cNvPr id="388" name="直線コネクタ 387"/>
        <xdr:cNvCxnSpPr/>
      </xdr:nvCxnSpPr>
      <xdr:spPr>
        <a:xfrm>
          <a:off x="13512800" y="749776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9" name="フローチャート: 判断 388"/>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0" name="テキスト ボックス 389"/>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1" name="フローチャート: 判断 390"/>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392" name="テキスト ボックス 391"/>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32385</xdr:rowOff>
    </xdr:from>
    <xdr:to>
      <xdr:col>81</xdr:col>
      <xdr:colOff>95250</xdr:colOff>
      <xdr:row>43</xdr:row>
      <xdr:rowOff>133985</xdr:rowOff>
    </xdr:to>
    <xdr:sp macro="" textlink="">
      <xdr:nvSpPr>
        <xdr:cNvPr id="398" name="楕円 397"/>
        <xdr:cNvSpPr/>
      </xdr:nvSpPr>
      <xdr:spPr>
        <a:xfrm>
          <a:off x="169672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4462</xdr:rowOff>
    </xdr:from>
    <xdr:ext cx="762000" cy="259045"/>
    <xdr:sp macro="" textlink="">
      <xdr:nvSpPr>
        <xdr:cNvPr id="399" name="公債費負担の状況該当値テキスト"/>
        <xdr:cNvSpPr txBox="1"/>
      </xdr:nvSpPr>
      <xdr:spPr>
        <a:xfrm>
          <a:off x="17106900" y="737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122872</xdr:rowOff>
    </xdr:from>
    <xdr:to>
      <xdr:col>77</xdr:col>
      <xdr:colOff>95250</xdr:colOff>
      <xdr:row>44</xdr:row>
      <xdr:rowOff>53022</xdr:rowOff>
    </xdr:to>
    <xdr:sp macro="" textlink="">
      <xdr:nvSpPr>
        <xdr:cNvPr id="400" name="楕円 399"/>
        <xdr:cNvSpPr/>
      </xdr:nvSpPr>
      <xdr:spPr>
        <a:xfrm>
          <a:off x="16129000" y="74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37799</xdr:rowOff>
    </xdr:from>
    <xdr:ext cx="736600" cy="259045"/>
    <xdr:sp macro="" textlink="">
      <xdr:nvSpPr>
        <xdr:cNvPr id="401" name="テキスト ボックス 400"/>
        <xdr:cNvSpPr txBox="1"/>
      </xdr:nvSpPr>
      <xdr:spPr>
        <a:xfrm>
          <a:off x="15798800" y="758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147003</xdr:rowOff>
    </xdr:from>
    <xdr:to>
      <xdr:col>73</xdr:col>
      <xdr:colOff>44450</xdr:colOff>
      <xdr:row>44</xdr:row>
      <xdr:rowOff>77153</xdr:rowOff>
    </xdr:to>
    <xdr:sp macro="" textlink="">
      <xdr:nvSpPr>
        <xdr:cNvPr id="402" name="楕円 401"/>
        <xdr:cNvSpPr/>
      </xdr:nvSpPr>
      <xdr:spPr>
        <a:xfrm>
          <a:off x="15240000" y="75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61930</xdr:rowOff>
    </xdr:from>
    <xdr:ext cx="762000" cy="259045"/>
    <xdr:sp macro="" textlink="">
      <xdr:nvSpPr>
        <xdr:cNvPr id="403" name="テキスト ボックス 402"/>
        <xdr:cNvSpPr txBox="1"/>
      </xdr:nvSpPr>
      <xdr:spPr>
        <a:xfrm>
          <a:off x="14909800" y="760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4" name="楕円 403"/>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5" name="テキスト ボックス 404"/>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74613</xdr:rowOff>
    </xdr:from>
    <xdr:to>
      <xdr:col>64</xdr:col>
      <xdr:colOff>152400</xdr:colOff>
      <xdr:row>44</xdr:row>
      <xdr:rowOff>4763</xdr:rowOff>
    </xdr:to>
    <xdr:sp macro="" textlink="">
      <xdr:nvSpPr>
        <xdr:cNvPr id="406" name="楕円 405"/>
        <xdr:cNvSpPr/>
      </xdr:nvSpPr>
      <xdr:spPr>
        <a:xfrm>
          <a:off x="13462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160990</xdr:rowOff>
    </xdr:from>
    <xdr:ext cx="762000" cy="259045"/>
    <xdr:sp macro="" textlink="">
      <xdr:nvSpPr>
        <xdr:cNvPr id="407" name="テキスト ボックス 406"/>
        <xdr:cNvSpPr txBox="1"/>
      </xdr:nvSpPr>
      <xdr:spPr>
        <a:xfrm>
          <a:off x="13131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将来負担比率については、類似団体内</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平均値を大きく上回っている。これは、一般会計において平成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年竣工のシビックセンター（庁舎・温水プールなどの複合施設）の建設や、平成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年度に第三セクター等改革推進債を活用し、第三セクターを解散したことにより地方債残高が増加したこと、また下水道事業特別会計おいても地方債残高が多いことなどが原因である。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近年は、地方債発行を必要最小限に抑制し残高を減少させるよう努めており、比率は減少傾向にある。今後も、引き続き地方債残高の減</a:t>
          </a:r>
          <a:r>
            <a:rPr kumimoji="1" lang="ja-JP" altLang="en-US" sz="1200">
              <a:latin typeface="ＭＳ Ｐゴシック" panose="020B0600070205080204" pitchFamily="50" charset="-128"/>
              <a:ea typeface="ＭＳ Ｐゴシック" panose="020B0600070205080204" pitchFamily="50" charset="-128"/>
            </a:rPr>
            <a:t>少に努めていく。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2" name="直線コネクタ 431"/>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3"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4" name="直線コネクタ 433"/>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27368</xdr:rowOff>
    </xdr:from>
    <xdr:to>
      <xdr:col>81</xdr:col>
      <xdr:colOff>44450</xdr:colOff>
      <xdr:row>18</xdr:row>
      <xdr:rowOff>110014</xdr:rowOff>
    </xdr:to>
    <xdr:cxnSp macro="">
      <xdr:nvCxnSpPr>
        <xdr:cNvPr id="437" name="直線コネクタ 436"/>
        <xdr:cNvCxnSpPr/>
      </xdr:nvCxnSpPr>
      <xdr:spPr>
        <a:xfrm flipV="1">
          <a:off x="16179800" y="3113468"/>
          <a:ext cx="838200" cy="8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38"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39" name="フローチャート: 判断 438"/>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110014</xdr:rowOff>
    </xdr:from>
    <xdr:to>
      <xdr:col>77</xdr:col>
      <xdr:colOff>44450</xdr:colOff>
      <xdr:row>18</xdr:row>
      <xdr:rowOff>160687</xdr:rowOff>
    </xdr:to>
    <xdr:cxnSp macro="">
      <xdr:nvCxnSpPr>
        <xdr:cNvPr id="440" name="直線コネクタ 439"/>
        <xdr:cNvCxnSpPr/>
      </xdr:nvCxnSpPr>
      <xdr:spPr>
        <a:xfrm flipV="1">
          <a:off x="15290800" y="319611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1" name="フローチャート: 判断 440"/>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2" name="テキスト ボックス 441"/>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160687</xdr:rowOff>
    </xdr:from>
    <xdr:to>
      <xdr:col>72</xdr:col>
      <xdr:colOff>203200</xdr:colOff>
      <xdr:row>19</xdr:row>
      <xdr:rowOff>74898</xdr:rowOff>
    </xdr:to>
    <xdr:cxnSp macro="">
      <xdr:nvCxnSpPr>
        <xdr:cNvPr id="443" name="直線コネクタ 442"/>
        <xdr:cNvCxnSpPr/>
      </xdr:nvCxnSpPr>
      <xdr:spPr>
        <a:xfrm flipV="1">
          <a:off x="14401800" y="3246787"/>
          <a:ext cx="889000" cy="8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4" name="フローチャート: 判断 443"/>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5" name="テキスト ボックス 444"/>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74898</xdr:rowOff>
    </xdr:from>
    <xdr:to>
      <xdr:col>68</xdr:col>
      <xdr:colOff>152400</xdr:colOff>
      <xdr:row>19</xdr:row>
      <xdr:rowOff>135827</xdr:rowOff>
    </xdr:to>
    <xdr:cxnSp macro="">
      <xdr:nvCxnSpPr>
        <xdr:cNvPr id="446" name="直線コネクタ 445"/>
        <xdr:cNvCxnSpPr/>
      </xdr:nvCxnSpPr>
      <xdr:spPr>
        <a:xfrm flipV="1">
          <a:off x="13512800" y="3332448"/>
          <a:ext cx="889000" cy="6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47" name="フローチャート: 判断 446"/>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48" name="テキスト ボックス 447"/>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49" name="フローチャート: 判断 448"/>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0" name="テキスト ボックス 449"/>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148018</xdr:rowOff>
    </xdr:from>
    <xdr:to>
      <xdr:col>81</xdr:col>
      <xdr:colOff>95250</xdr:colOff>
      <xdr:row>18</xdr:row>
      <xdr:rowOff>78168</xdr:rowOff>
    </xdr:to>
    <xdr:sp macro="" textlink="">
      <xdr:nvSpPr>
        <xdr:cNvPr id="456" name="楕円 455"/>
        <xdr:cNvSpPr/>
      </xdr:nvSpPr>
      <xdr:spPr>
        <a:xfrm>
          <a:off x="16967200" y="306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120095</xdr:rowOff>
    </xdr:from>
    <xdr:ext cx="762000" cy="259045"/>
    <xdr:sp macro="" textlink="">
      <xdr:nvSpPr>
        <xdr:cNvPr id="457" name="将来負担の状況該当値テキスト"/>
        <xdr:cNvSpPr txBox="1"/>
      </xdr:nvSpPr>
      <xdr:spPr>
        <a:xfrm>
          <a:off x="17106900" y="303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59214</xdr:rowOff>
    </xdr:from>
    <xdr:to>
      <xdr:col>77</xdr:col>
      <xdr:colOff>95250</xdr:colOff>
      <xdr:row>18</xdr:row>
      <xdr:rowOff>160814</xdr:rowOff>
    </xdr:to>
    <xdr:sp macro="" textlink="">
      <xdr:nvSpPr>
        <xdr:cNvPr id="458" name="楕円 457"/>
        <xdr:cNvSpPr/>
      </xdr:nvSpPr>
      <xdr:spPr>
        <a:xfrm>
          <a:off x="16129000" y="31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145591</xdr:rowOff>
    </xdr:from>
    <xdr:ext cx="736600" cy="259045"/>
    <xdr:sp macro="" textlink="">
      <xdr:nvSpPr>
        <xdr:cNvPr id="459" name="テキスト ボックス 458"/>
        <xdr:cNvSpPr txBox="1"/>
      </xdr:nvSpPr>
      <xdr:spPr>
        <a:xfrm>
          <a:off x="15798800" y="323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109887</xdr:rowOff>
    </xdr:from>
    <xdr:to>
      <xdr:col>73</xdr:col>
      <xdr:colOff>44450</xdr:colOff>
      <xdr:row>19</xdr:row>
      <xdr:rowOff>40037</xdr:rowOff>
    </xdr:to>
    <xdr:sp macro="" textlink="">
      <xdr:nvSpPr>
        <xdr:cNvPr id="460" name="楕円 459"/>
        <xdr:cNvSpPr/>
      </xdr:nvSpPr>
      <xdr:spPr>
        <a:xfrm>
          <a:off x="15240000" y="31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24814</xdr:rowOff>
    </xdr:from>
    <xdr:ext cx="762000" cy="259045"/>
    <xdr:sp macro="" textlink="">
      <xdr:nvSpPr>
        <xdr:cNvPr id="461" name="テキスト ボックス 460"/>
        <xdr:cNvSpPr txBox="1"/>
      </xdr:nvSpPr>
      <xdr:spPr>
        <a:xfrm>
          <a:off x="14909800" y="328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24098</xdr:rowOff>
    </xdr:from>
    <xdr:to>
      <xdr:col>68</xdr:col>
      <xdr:colOff>203200</xdr:colOff>
      <xdr:row>19</xdr:row>
      <xdr:rowOff>125698</xdr:rowOff>
    </xdr:to>
    <xdr:sp macro="" textlink="">
      <xdr:nvSpPr>
        <xdr:cNvPr id="462" name="楕円 461"/>
        <xdr:cNvSpPr/>
      </xdr:nvSpPr>
      <xdr:spPr>
        <a:xfrm>
          <a:off x="14351000" y="32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110475</xdr:rowOff>
    </xdr:from>
    <xdr:ext cx="762000" cy="259045"/>
    <xdr:sp macro="" textlink="">
      <xdr:nvSpPr>
        <xdr:cNvPr id="463" name="テキスト ボックス 462"/>
        <xdr:cNvSpPr txBox="1"/>
      </xdr:nvSpPr>
      <xdr:spPr>
        <a:xfrm>
          <a:off x="14020800" y="336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85027</xdr:rowOff>
    </xdr:from>
    <xdr:to>
      <xdr:col>64</xdr:col>
      <xdr:colOff>152400</xdr:colOff>
      <xdr:row>20</xdr:row>
      <xdr:rowOff>15177</xdr:rowOff>
    </xdr:to>
    <xdr:sp macro="" textlink="">
      <xdr:nvSpPr>
        <xdr:cNvPr id="464" name="楕円 463"/>
        <xdr:cNvSpPr/>
      </xdr:nvSpPr>
      <xdr:spPr>
        <a:xfrm>
          <a:off x="13462000" y="334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171404</xdr:rowOff>
    </xdr:from>
    <xdr:ext cx="762000" cy="259045"/>
    <xdr:sp macro="" textlink="">
      <xdr:nvSpPr>
        <xdr:cNvPr id="465" name="テキスト ボックス 464"/>
        <xdr:cNvSpPr txBox="1"/>
      </xdr:nvSpPr>
      <xdr:spPr>
        <a:xfrm>
          <a:off x="13131800" y="34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17,270
16,793
3.97
6,522,373
6,503,606
11,577
4,161,819
7,763,700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17.8
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人件費については、保育所や消防署などの施設を直営で行っていることから</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定員管理や管理職手当カットなどにより抑制に努めているものの、類似団体内</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平均値を上回る結果となっている。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年度においては、退職手当が増加したことにより増となったが、平成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年度及び平成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ja-JP" altLang="en-US" sz="1300">
              <a:latin typeface="ＭＳ Ｐゴシック" panose="020B0600070205080204" pitchFamily="50" charset="-128"/>
              <a:ea typeface="ＭＳ Ｐゴシック" panose="020B0600070205080204" pitchFamily="50" charset="-128"/>
            </a:rPr>
            <a:t>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退職手当が減となったことにより減少している。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38</xdr:row>
      <xdr:rowOff>142240</xdr:rowOff>
    </xdr:to>
    <xdr:cxnSp macro="">
      <xdr:nvCxnSpPr>
        <xdr:cNvPr id="66" name="直線コネクタ 65"/>
        <xdr:cNvCxnSpPr/>
      </xdr:nvCxnSpPr>
      <xdr:spPr>
        <a:xfrm flipV="1">
          <a:off x="3987800" y="6619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142240</xdr:rowOff>
    </xdr:from>
    <xdr:to>
      <xdr:col>19</xdr:col>
      <xdr:colOff>187325</xdr:colOff>
      <xdr:row>39</xdr:row>
      <xdr:rowOff>77470</xdr:rowOff>
    </xdr:to>
    <xdr:cxnSp macro="">
      <xdr:nvCxnSpPr>
        <xdr:cNvPr id="69" name="直線コネクタ 68"/>
        <xdr:cNvCxnSpPr/>
      </xdr:nvCxnSpPr>
      <xdr:spPr>
        <a:xfrm flipV="1">
          <a:off x="3098800" y="6657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96520</xdr:rowOff>
    </xdr:from>
    <xdr:to>
      <xdr:col>15</xdr:col>
      <xdr:colOff>98425</xdr:colOff>
      <xdr:row>39</xdr:row>
      <xdr:rowOff>77470</xdr:rowOff>
    </xdr:to>
    <xdr:cxnSp macro="">
      <xdr:nvCxnSpPr>
        <xdr:cNvPr id="72" name="直線コネクタ 71"/>
        <xdr:cNvCxnSpPr/>
      </xdr:nvCxnSpPr>
      <xdr:spPr>
        <a:xfrm>
          <a:off x="2209800" y="66116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96520</xdr:rowOff>
    </xdr:to>
    <xdr:cxnSp macro="">
      <xdr:nvCxnSpPr>
        <xdr:cNvPr id="75" name="直線コネクタ 74"/>
        <xdr:cNvCxnSpPr/>
      </xdr:nvCxnSpPr>
      <xdr:spPr>
        <a:xfrm>
          <a:off x="1320800" y="6489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91440</xdr:rowOff>
    </xdr:from>
    <xdr:to>
      <xdr:col>20</xdr:col>
      <xdr:colOff>38100</xdr:colOff>
      <xdr:row>39</xdr:row>
      <xdr:rowOff>21590</xdr:rowOff>
    </xdr:to>
    <xdr:sp macro="" textlink="">
      <xdr:nvSpPr>
        <xdr:cNvPr id="87" name="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26670</xdr:rowOff>
    </xdr:from>
    <xdr:to>
      <xdr:col>15</xdr:col>
      <xdr:colOff>149225</xdr:colOff>
      <xdr:row>39</xdr:row>
      <xdr:rowOff>128270</xdr:rowOff>
    </xdr:to>
    <xdr:sp macro="" textlink="">
      <xdr:nvSpPr>
        <xdr:cNvPr id="89" name="楕円 88"/>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113047</xdr:rowOff>
    </xdr:from>
    <xdr:ext cx="762000" cy="259045"/>
    <xdr:sp macro="" textlink="">
      <xdr:nvSpPr>
        <xdr:cNvPr id="90" name="テキスト ボックス 89"/>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45720</xdr:rowOff>
    </xdr:from>
    <xdr:to>
      <xdr:col>11</xdr:col>
      <xdr:colOff>60325</xdr:colOff>
      <xdr:row>38</xdr:row>
      <xdr:rowOff>147320</xdr:rowOff>
    </xdr:to>
    <xdr:sp macro="" textlink="">
      <xdr:nvSpPr>
        <xdr:cNvPr id="91" name="楕円 90"/>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132097</xdr:rowOff>
    </xdr:from>
    <xdr:ext cx="762000" cy="259045"/>
    <xdr:sp macro="" textlink="">
      <xdr:nvSpPr>
        <xdr:cNvPr id="92" name="テキスト ボックス 91"/>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物件費が類似団</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体内平均値と比較して高くなっている主な要因は、シビックセンター（庁舎及びスポーツセンター等の複合施設）、文化会館及び</a:t>
          </a:r>
          <a:r>
            <a:rPr kumimoji="1" lang="ja-JP" altLang="en-US" sz="1200">
              <a:latin typeface="ＭＳ Ｐゴシック" panose="020B0600070205080204" pitchFamily="50" charset="-128"/>
              <a:ea typeface="ＭＳ Ｐゴシック" panose="020B0600070205080204" pitchFamily="50" charset="-128"/>
            </a:rPr>
            <a:t>ごみ処理施設などの施設維持管理経費が大きくなっていることである。平成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年度から一部施設の休館日を増やすなどの健全化策を実施しており、平成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年度からはスポーツセンター内温水プールの運営期間見直しによる光熱水費の削減を実施しているものの抜本的な改善には至っておらず、今後も引き続き経常経費の抑制に努めていく。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20</xdr:row>
      <xdr:rowOff>58420</xdr:rowOff>
    </xdr:to>
    <xdr:cxnSp macro="">
      <xdr:nvCxnSpPr>
        <xdr:cNvPr id="124" name="直線コネクタ 123"/>
        <xdr:cNvCxnSpPr/>
      </xdr:nvCxnSpPr>
      <xdr:spPr>
        <a:xfrm flipV="1">
          <a:off x="16510000" y="2344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5"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6" name="直線コネクタ 125"/>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7"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8" name="直線コネクタ 127"/>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58420</xdr:rowOff>
    </xdr:from>
    <xdr:to>
      <xdr:col>82</xdr:col>
      <xdr:colOff>107950</xdr:colOff>
      <xdr:row>20</xdr:row>
      <xdr:rowOff>123734</xdr:rowOff>
    </xdr:to>
    <xdr:cxnSp macro="">
      <xdr:nvCxnSpPr>
        <xdr:cNvPr id="129" name="直線コネクタ 128"/>
        <xdr:cNvCxnSpPr/>
      </xdr:nvCxnSpPr>
      <xdr:spPr>
        <a:xfrm flipV="1">
          <a:off x="15671800" y="348742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30678</xdr:rowOff>
    </xdr:from>
    <xdr:ext cx="762000" cy="259045"/>
    <xdr:sp macro="" textlink="">
      <xdr:nvSpPr>
        <xdr:cNvPr id="130" name="物件費平均値テキスト"/>
        <xdr:cNvSpPr txBox="1"/>
      </xdr:nvSpPr>
      <xdr:spPr>
        <a:xfrm>
          <a:off x="16598900" y="2602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14151</xdr:rowOff>
    </xdr:from>
    <xdr:to>
      <xdr:col>82</xdr:col>
      <xdr:colOff>158750</xdr:colOff>
      <xdr:row>16</xdr:row>
      <xdr:rowOff>115751</xdr:rowOff>
    </xdr:to>
    <xdr:sp macro="" textlink="">
      <xdr:nvSpPr>
        <xdr:cNvPr id="131" name="フローチャート: 判断 130"/>
        <xdr:cNvSpPr/>
      </xdr:nvSpPr>
      <xdr:spPr>
        <a:xfrm>
          <a:off x="164592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123734</xdr:rowOff>
    </xdr:from>
    <xdr:to>
      <xdr:col>78</xdr:col>
      <xdr:colOff>69850</xdr:colOff>
      <xdr:row>20</xdr:row>
      <xdr:rowOff>169454</xdr:rowOff>
    </xdr:to>
    <xdr:cxnSp macro="">
      <xdr:nvCxnSpPr>
        <xdr:cNvPr id="132" name="直線コネクタ 131"/>
        <xdr:cNvCxnSpPr/>
      </xdr:nvCxnSpPr>
      <xdr:spPr>
        <a:xfrm flipV="1">
          <a:off x="14782800" y="35527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169454</xdr:rowOff>
    </xdr:from>
    <xdr:to>
      <xdr:col>73</xdr:col>
      <xdr:colOff>180975</xdr:colOff>
      <xdr:row>21</xdr:row>
      <xdr:rowOff>11067</xdr:rowOff>
    </xdr:to>
    <xdr:cxnSp macro="">
      <xdr:nvCxnSpPr>
        <xdr:cNvPr id="135" name="直線コネクタ 134"/>
        <xdr:cNvCxnSpPr/>
      </xdr:nvCxnSpPr>
      <xdr:spPr>
        <a:xfrm flipV="1">
          <a:off x="13893800" y="35984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1088</xdr:rowOff>
    </xdr:from>
    <xdr:to>
      <xdr:col>74</xdr:col>
      <xdr:colOff>31750</xdr:colOff>
      <xdr:row>16</xdr:row>
      <xdr:rowOff>102688</xdr:rowOff>
    </xdr:to>
    <xdr:sp macro="" textlink="">
      <xdr:nvSpPr>
        <xdr:cNvPr id="136" name="フローチャート: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138430</xdr:rowOff>
    </xdr:from>
    <xdr:to>
      <xdr:col>69</xdr:col>
      <xdr:colOff>92075</xdr:colOff>
      <xdr:row>21</xdr:row>
      <xdr:rowOff>11067</xdr:rowOff>
    </xdr:to>
    <xdr:cxnSp macro="">
      <xdr:nvCxnSpPr>
        <xdr:cNvPr id="138" name="直線コネクタ 137"/>
        <xdr:cNvCxnSpPr/>
      </xdr:nvCxnSpPr>
      <xdr:spPr>
        <a:xfrm>
          <a:off x="13004800" y="3395980"/>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113756</xdr:rowOff>
    </xdr:from>
    <xdr:to>
      <xdr:col>69</xdr:col>
      <xdr:colOff>142875</xdr:colOff>
      <xdr:row>16</xdr:row>
      <xdr:rowOff>43906</xdr:rowOff>
    </xdr:to>
    <xdr:sp macro="" textlink="">
      <xdr:nvSpPr>
        <xdr:cNvPr id="139" name="フローチャート: 判断 138"/>
        <xdr:cNvSpPr/>
      </xdr:nvSpPr>
      <xdr:spPr>
        <a:xfrm>
          <a:off x="13843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54083</xdr:rowOff>
    </xdr:from>
    <xdr:ext cx="762000" cy="259045"/>
    <xdr:sp macro="" textlink="">
      <xdr:nvSpPr>
        <xdr:cNvPr id="140" name="テキスト ボックス 139"/>
        <xdr:cNvSpPr txBox="1"/>
      </xdr:nvSpPr>
      <xdr:spPr>
        <a:xfrm>
          <a:off x="13512800" y="24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74567</xdr:rowOff>
    </xdr:from>
    <xdr:to>
      <xdr:col>65</xdr:col>
      <xdr:colOff>53975</xdr:colOff>
      <xdr:row>16</xdr:row>
      <xdr:rowOff>4717</xdr:rowOff>
    </xdr:to>
    <xdr:sp macro="" textlink="">
      <xdr:nvSpPr>
        <xdr:cNvPr id="141" name="フローチャート: 判断 140"/>
        <xdr:cNvSpPr/>
      </xdr:nvSpPr>
      <xdr:spPr>
        <a:xfrm>
          <a:off x="12954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14894</xdr:rowOff>
    </xdr:from>
    <xdr:ext cx="762000" cy="259045"/>
    <xdr:sp macro="" textlink="">
      <xdr:nvSpPr>
        <xdr:cNvPr id="142" name="テキスト ボックス 141"/>
        <xdr:cNvSpPr txBox="1"/>
      </xdr:nvSpPr>
      <xdr:spPr>
        <a:xfrm>
          <a:off x="12623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xdr:rowOff>
    </xdr:from>
    <xdr:to>
      <xdr:col>82</xdr:col>
      <xdr:colOff>158750</xdr:colOff>
      <xdr:row>20</xdr:row>
      <xdr:rowOff>109220</xdr:rowOff>
    </xdr:to>
    <xdr:sp macro="" textlink="">
      <xdr:nvSpPr>
        <xdr:cNvPr id="148" name="楕円 147"/>
        <xdr:cNvSpPr/>
      </xdr:nvSpPr>
      <xdr:spPr>
        <a:xfrm>
          <a:off x="164592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87647</xdr:rowOff>
    </xdr:from>
    <xdr:ext cx="762000" cy="259045"/>
    <xdr:sp macro="" textlink="">
      <xdr:nvSpPr>
        <xdr:cNvPr id="149" name="物件費該当値テキスト"/>
        <xdr:cNvSpPr txBox="1"/>
      </xdr:nvSpPr>
      <xdr:spPr>
        <a:xfrm>
          <a:off x="16598900" y="334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72934</xdr:rowOff>
    </xdr:from>
    <xdr:to>
      <xdr:col>78</xdr:col>
      <xdr:colOff>120650</xdr:colOff>
      <xdr:row>21</xdr:row>
      <xdr:rowOff>3084</xdr:rowOff>
    </xdr:to>
    <xdr:sp macro="" textlink="">
      <xdr:nvSpPr>
        <xdr:cNvPr id="150" name="楕円 149"/>
        <xdr:cNvSpPr/>
      </xdr:nvSpPr>
      <xdr:spPr>
        <a:xfrm>
          <a:off x="15621000" y="35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159311</xdr:rowOff>
    </xdr:from>
    <xdr:ext cx="736600" cy="259045"/>
    <xdr:sp macro="" textlink="">
      <xdr:nvSpPr>
        <xdr:cNvPr id="151" name="テキスト ボックス 150"/>
        <xdr:cNvSpPr txBox="1"/>
      </xdr:nvSpPr>
      <xdr:spPr>
        <a:xfrm>
          <a:off x="15290800" y="3588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118654</xdr:rowOff>
    </xdr:from>
    <xdr:to>
      <xdr:col>74</xdr:col>
      <xdr:colOff>31750</xdr:colOff>
      <xdr:row>21</xdr:row>
      <xdr:rowOff>48804</xdr:rowOff>
    </xdr:to>
    <xdr:sp macro="" textlink="">
      <xdr:nvSpPr>
        <xdr:cNvPr id="152" name="楕円 151"/>
        <xdr:cNvSpPr/>
      </xdr:nvSpPr>
      <xdr:spPr>
        <a:xfrm>
          <a:off x="14732000" y="354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33581</xdr:rowOff>
    </xdr:from>
    <xdr:ext cx="762000" cy="259045"/>
    <xdr:sp macro="" textlink="">
      <xdr:nvSpPr>
        <xdr:cNvPr id="153" name="テキスト ボックス 152"/>
        <xdr:cNvSpPr txBox="1"/>
      </xdr:nvSpPr>
      <xdr:spPr>
        <a:xfrm>
          <a:off x="14401800" y="363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131717</xdr:rowOff>
    </xdr:from>
    <xdr:to>
      <xdr:col>69</xdr:col>
      <xdr:colOff>142875</xdr:colOff>
      <xdr:row>21</xdr:row>
      <xdr:rowOff>61867</xdr:rowOff>
    </xdr:to>
    <xdr:sp macro="" textlink="">
      <xdr:nvSpPr>
        <xdr:cNvPr id="154" name="楕円 153"/>
        <xdr:cNvSpPr/>
      </xdr:nvSpPr>
      <xdr:spPr>
        <a:xfrm>
          <a:off x="13843000" y="35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46644</xdr:rowOff>
    </xdr:from>
    <xdr:ext cx="762000" cy="259045"/>
    <xdr:sp macro="" textlink="">
      <xdr:nvSpPr>
        <xdr:cNvPr id="155" name="テキスト ボックス 154"/>
        <xdr:cNvSpPr txBox="1"/>
      </xdr:nvSpPr>
      <xdr:spPr>
        <a:xfrm>
          <a:off x="13512800" y="364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87630</xdr:rowOff>
    </xdr:from>
    <xdr:to>
      <xdr:col>65</xdr:col>
      <xdr:colOff>53975</xdr:colOff>
      <xdr:row>20</xdr:row>
      <xdr:rowOff>17780</xdr:rowOff>
    </xdr:to>
    <xdr:sp macro="" textlink="">
      <xdr:nvSpPr>
        <xdr:cNvPr id="156" name="楕円 155"/>
        <xdr:cNvSpPr/>
      </xdr:nvSpPr>
      <xdr:spPr>
        <a:xfrm>
          <a:off x="12954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2557</xdr:rowOff>
    </xdr:from>
    <xdr:ext cx="762000" cy="259045"/>
    <xdr:sp macro="" textlink="">
      <xdr:nvSpPr>
        <xdr:cNvPr id="157" name="テキスト ボックス 156"/>
        <xdr:cNvSpPr txBox="1"/>
      </xdr:nvSpPr>
      <xdr:spPr>
        <a:xfrm>
          <a:off x="12623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体内平均値を上回っており、かつ増加傾向である。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扶助費が類似団体内平均値と</a:t>
          </a:r>
          <a:r>
            <a:rPr kumimoji="1" lang="ja-JP" altLang="en-US" sz="1300">
              <a:latin typeface="ＭＳ Ｐゴシック" panose="020B0600070205080204" pitchFamily="50" charset="-128"/>
              <a:ea typeface="ＭＳ Ｐゴシック" panose="020B0600070205080204" pitchFamily="50" charset="-128"/>
            </a:rPr>
            <a:t>比べて高くなっている主な要因としては、保育所運営経費（公立２所、私立１所）が大きいことや、平成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年度以降、児童発達支援事業費などの増に伴い、障がい福祉扶助費が著しく増加していることがあげられる。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9" name="直線コネクタ 188"/>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90"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91" name="直線コネクタ 190"/>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2"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3" name="直線コネクタ 192"/>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26988</xdr:rowOff>
    </xdr:from>
    <xdr:to>
      <xdr:col>24</xdr:col>
      <xdr:colOff>25400</xdr:colOff>
      <xdr:row>58</xdr:row>
      <xdr:rowOff>69850</xdr:rowOff>
    </xdr:to>
    <xdr:cxnSp macro="">
      <xdr:nvCxnSpPr>
        <xdr:cNvPr id="194" name="直線コネクタ 193"/>
        <xdr:cNvCxnSpPr/>
      </xdr:nvCxnSpPr>
      <xdr:spPr>
        <a:xfrm>
          <a:off x="3987800" y="9971088"/>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5"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6" name="フローチャート: 判断 195"/>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141288</xdr:rowOff>
    </xdr:from>
    <xdr:to>
      <xdr:col>19</xdr:col>
      <xdr:colOff>187325</xdr:colOff>
      <xdr:row>58</xdr:row>
      <xdr:rowOff>26988</xdr:rowOff>
    </xdr:to>
    <xdr:cxnSp macro="">
      <xdr:nvCxnSpPr>
        <xdr:cNvPr id="197" name="直線コネクタ 196"/>
        <xdr:cNvCxnSpPr/>
      </xdr:nvCxnSpPr>
      <xdr:spPr>
        <a:xfrm>
          <a:off x="3098800" y="99139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8" name="フローチャート: 判断 197"/>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9" name="テキスト ボックス 198"/>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57</xdr:row>
      <xdr:rowOff>141288</xdr:rowOff>
    </xdr:to>
    <xdr:cxnSp macro="">
      <xdr:nvCxnSpPr>
        <xdr:cNvPr id="200" name="直線コネクタ 199"/>
        <xdr:cNvCxnSpPr/>
      </xdr:nvCxnSpPr>
      <xdr:spPr>
        <a:xfrm>
          <a:off x="2209800" y="98996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201" name="フローチャート: 判断 200"/>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2" name="テキスト ボックス 201"/>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26988</xdr:rowOff>
    </xdr:from>
    <xdr:to>
      <xdr:col>11</xdr:col>
      <xdr:colOff>9525</xdr:colOff>
      <xdr:row>57</xdr:row>
      <xdr:rowOff>127000</xdr:rowOff>
    </xdr:to>
    <xdr:cxnSp macro="">
      <xdr:nvCxnSpPr>
        <xdr:cNvPr id="203" name="直線コネクタ 202"/>
        <xdr:cNvCxnSpPr/>
      </xdr:nvCxnSpPr>
      <xdr:spPr>
        <a:xfrm>
          <a:off x="1320800" y="9799638"/>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4" name="フローチャート: 判断 203"/>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5" name="テキスト ボックス 204"/>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6" name="フローチャート: 判断 205"/>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7" name="テキスト ボックス 206"/>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13" name="楕円 212"/>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14"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147638</xdr:rowOff>
    </xdr:from>
    <xdr:to>
      <xdr:col>20</xdr:col>
      <xdr:colOff>38100</xdr:colOff>
      <xdr:row>58</xdr:row>
      <xdr:rowOff>77788</xdr:rowOff>
    </xdr:to>
    <xdr:sp macro="" textlink="">
      <xdr:nvSpPr>
        <xdr:cNvPr id="215" name="楕円 214"/>
        <xdr:cNvSpPr/>
      </xdr:nvSpPr>
      <xdr:spPr>
        <a:xfrm>
          <a:off x="3937000" y="99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62565</xdr:rowOff>
    </xdr:from>
    <xdr:ext cx="736600" cy="259045"/>
    <xdr:sp macro="" textlink="">
      <xdr:nvSpPr>
        <xdr:cNvPr id="216" name="テキスト ボックス 215"/>
        <xdr:cNvSpPr txBox="1"/>
      </xdr:nvSpPr>
      <xdr:spPr>
        <a:xfrm>
          <a:off x="3606800" y="10006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90488</xdr:rowOff>
    </xdr:from>
    <xdr:to>
      <xdr:col>15</xdr:col>
      <xdr:colOff>149225</xdr:colOff>
      <xdr:row>58</xdr:row>
      <xdr:rowOff>20638</xdr:rowOff>
    </xdr:to>
    <xdr:sp macro="" textlink="">
      <xdr:nvSpPr>
        <xdr:cNvPr id="217" name="楕円 216"/>
        <xdr:cNvSpPr/>
      </xdr:nvSpPr>
      <xdr:spPr>
        <a:xfrm>
          <a:off x="3048000" y="9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5415</xdr:rowOff>
    </xdr:from>
    <xdr:ext cx="762000" cy="259045"/>
    <xdr:sp macro="" textlink="">
      <xdr:nvSpPr>
        <xdr:cNvPr id="218" name="テキスト ボックス 217"/>
        <xdr:cNvSpPr txBox="1"/>
      </xdr:nvSpPr>
      <xdr:spPr>
        <a:xfrm>
          <a:off x="27178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9" name="楕円 218"/>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20" name="テキスト ボックス 219"/>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147638</xdr:rowOff>
    </xdr:from>
    <xdr:to>
      <xdr:col>6</xdr:col>
      <xdr:colOff>171450</xdr:colOff>
      <xdr:row>57</xdr:row>
      <xdr:rowOff>77788</xdr:rowOff>
    </xdr:to>
    <xdr:sp macro="" textlink="">
      <xdr:nvSpPr>
        <xdr:cNvPr id="221" name="楕円 220"/>
        <xdr:cNvSpPr/>
      </xdr:nvSpPr>
      <xdr:spPr>
        <a:xfrm>
          <a:off x="12700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62565</xdr:rowOff>
    </xdr:from>
    <xdr:ext cx="762000" cy="259045"/>
    <xdr:sp macro="" textlink="">
      <xdr:nvSpPr>
        <xdr:cNvPr id="222" name="テキスト ボックス 221"/>
        <xdr:cNvSpPr txBox="1"/>
      </xdr:nvSpPr>
      <xdr:spPr>
        <a:xfrm>
          <a:off x="939800" y="98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その他が類似団体内平均値を大幅に上回っているのは、下水道事業特別会計等に対する繰出金が大きいことが主な要因である。下水道事業特別</a:t>
          </a:r>
          <a:r>
            <a:rPr kumimoji="1" lang="ja-JP" altLang="en-US" sz="1300">
              <a:latin typeface="ＭＳ Ｐゴシック" panose="020B0600070205080204" pitchFamily="50" charset="-128"/>
              <a:ea typeface="ＭＳ Ｐゴシック" panose="020B0600070205080204" pitchFamily="50" charset="-128"/>
            </a:rPr>
            <a:t>会計については、普及率が</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を超えており、過去のインフラ整備に伴う公債費が大きくなっている。今後も新規事業については、効率的に効果が見込めるものを対象に進めることにより企業債の発行を抑えることで、一般会計の負担を減らすように努め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7" name="直線コネクタ 23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8" name="テキスト ボックス 23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9" name="直線コネクタ 23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40" name="テキスト ボックス 23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41" name="直線コネクタ 24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2" name="テキスト ボックス 24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3" name="直線コネクタ 24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4" name="テキスト ボックス 24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7" name="直線コネクタ 246"/>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8"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9" name="直線コネクタ 248"/>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50"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51" name="直線コネクタ 250"/>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101854</xdr:rowOff>
    </xdr:from>
    <xdr:to>
      <xdr:col>82</xdr:col>
      <xdr:colOff>107950</xdr:colOff>
      <xdr:row>59</xdr:row>
      <xdr:rowOff>124714</xdr:rowOff>
    </xdr:to>
    <xdr:cxnSp macro="">
      <xdr:nvCxnSpPr>
        <xdr:cNvPr id="252" name="直線コネクタ 251"/>
        <xdr:cNvCxnSpPr/>
      </xdr:nvCxnSpPr>
      <xdr:spPr>
        <a:xfrm>
          <a:off x="15671800" y="102174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3"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4" name="フローチャート: 判断 253"/>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101854</xdr:rowOff>
    </xdr:from>
    <xdr:to>
      <xdr:col>78</xdr:col>
      <xdr:colOff>69850</xdr:colOff>
      <xdr:row>59</xdr:row>
      <xdr:rowOff>129286</xdr:rowOff>
    </xdr:to>
    <xdr:cxnSp macro="">
      <xdr:nvCxnSpPr>
        <xdr:cNvPr id="255" name="直線コネクタ 254"/>
        <xdr:cNvCxnSpPr/>
      </xdr:nvCxnSpPr>
      <xdr:spPr>
        <a:xfrm flipV="1">
          <a:off x="14782800" y="102174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6" name="フローチャート: 判断 255"/>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7" name="テキスト ボックス 256"/>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129286</xdr:rowOff>
    </xdr:from>
    <xdr:to>
      <xdr:col>73</xdr:col>
      <xdr:colOff>180975</xdr:colOff>
      <xdr:row>59</xdr:row>
      <xdr:rowOff>129286</xdr:rowOff>
    </xdr:to>
    <xdr:cxnSp macro="">
      <xdr:nvCxnSpPr>
        <xdr:cNvPr id="258" name="直線コネクタ 257"/>
        <xdr:cNvCxnSpPr/>
      </xdr:nvCxnSpPr>
      <xdr:spPr>
        <a:xfrm>
          <a:off x="13893800" y="10244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9" name="フローチャート: 判断 258"/>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60" name="テキスト ボックス 259"/>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51562</xdr:rowOff>
    </xdr:from>
    <xdr:to>
      <xdr:col>69</xdr:col>
      <xdr:colOff>92075</xdr:colOff>
      <xdr:row>59</xdr:row>
      <xdr:rowOff>129286</xdr:rowOff>
    </xdr:to>
    <xdr:cxnSp macro="">
      <xdr:nvCxnSpPr>
        <xdr:cNvPr id="261" name="直線コネクタ 260"/>
        <xdr:cNvCxnSpPr/>
      </xdr:nvCxnSpPr>
      <xdr:spPr>
        <a:xfrm>
          <a:off x="13004800" y="101671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2" name="フローチャート: 判断 261"/>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117111</xdr:rowOff>
    </xdr:from>
    <xdr:ext cx="762000" cy="259045"/>
    <xdr:sp macro="" textlink="">
      <xdr:nvSpPr>
        <xdr:cNvPr id="263" name="テキスト ボックス 262"/>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4" name="フローチャート: 判断 263"/>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5" name="テキスト ボックス 264"/>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73914</xdr:rowOff>
    </xdr:from>
    <xdr:to>
      <xdr:col>82</xdr:col>
      <xdr:colOff>158750</xdr:colOff>
      <xdr:row>60</xdr:row>
      <xdr:rowOff>4064</xdr:rowOff>
    </xdr:to>
    <xdr:sp macro="" textlink="">
      <xdr:nvSpPr>
        <xdr:cNvPr id="271" name="楕円 270"/>
        <xdr:cNvSpPr/>
      </xdr:nvSpPr>
      <xdr:spPr>
        <a:xfrm>
          <a:off x="16459200" y="101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153941</xdr:rowOff>
    </xdr:from>
    <xdr:ext cx="762000" cy="259045"/>
    <xdr:sp macro="" textlink="">
      <xdr:nvSpPr>
        <xdr:cNvPr id="272" name="その他該当値テキスト"/>
        <xdr:cNvSpPr txBox="1"/>
      </xdr:nvSpPr>
      <xdr:spPr>
        <a:xfrm>
          <a:off x="165989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51054</xdr:rowOff>
    </xdr:from>
    <xdr:to>
      <xdr:col>78</xdr:col>
      <xdr:colOff>120650</xdr:colOff>
      <xdr:row>59</xdr:row>
      <xdr:rowOff>152654</xdr:rowOff>
    </xdr:to>
    <xdr:sp macro="" textlink="">
      <xdr:nvSpPr>
        <xdr:cNvPr id="273" name="楕円 272"/>
        <xdr:cNvSpPr/>
      </xdr:nvSpPr>
      <xdr:spPr>
        <a:xfrm>
          <a:off x="15621000" y="101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137431</xdr:rowOff>
    </xdr:from>
    <xdr:ext cx="736600" cy="259045"/>
    <xdr:sp macro="" textlink="">
      <xdr:nvSpPr>
        <xdr:cNvPr id="274" name="テキスト ボックス 273"/>
        <xdr:cNvSpPr txBox="1"/>
      </xdr:nvSpPr>
      <xdr:spPr>
        <a:xfrm>
          <a:off x="15290800" y="1025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78486</xdr:rowOff>
    </xdr:from>
    <xdr:to>
      <xdr:col>74</xdr:col>
      <xdr:colOff>31750</xdr:colOff>
      <xdr:row>60</xdr:row>
      <xdr:rowOff>8636</xdr:rowOff>
    </xdr:to>
    <xdr:sp macro="" textlink="">
      <xdr:nvSpPr>
        <xdr:cNvPr id="275" name="楕円 274"/>
        <xdr:cNvSpPr/>
      </xdr:nvSpPr>
      <xdr:spPr>
        <a:xfrm>
          <a:off x="14732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164863</xdr:rowOff>
    </xdr:from>
    <xdr:ext cx="762000" cy="259045"/>
    <xdr:sp macro="" textlink="">
      <xdr:nvSpPr>
        <xdr:cNvPr id="276" name="テキスト ボックス 275"/>
        <xdr:cNvSpPr txBox="1"/>
      </xdr:nvSpPr>
      <xdr:spPr>
        <a:xfrm>
          <a:off x="144018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78486</xdr:rowOff>
    </xdr:from>
    <xdr:to>
      <xdr:col>69</xdr:col>
      <xdr:colOff>142875</xdr:colOff>
      <xdr:row>60</xdr:row>
      <xdr:rowOff>8636</xdr:rowOff>
    </xdr:to>
    <xdr:sp macro="" textlink="">
      <xdr:nvSpPr>
        <xdr:cNvPr id="277" name="楕円 276"/>
        <xdr:cNvSpPr/>
      </xdr:nvSpPr>
      <xdr:spPr>
        <a:xfrm>
          <a:off x="13843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164863</xdr:rowOff>
    </xdr:from>
    <xdr:ext cx="762000" cy="259045"/>
    <xdr:sp macro="" textlink="">
      <xdr:nvSpPr>
        <xdr:cNvPr id="278" name="テキスト ボックス 277"/>
        <xdr:cNvSpPr txBox="1"/>
      </xdr:nvSpPr>
      <xdr:spPr>
        <a:xfrm>
          <a:off x="135128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762</xdr:rowOff>
    </xdr:from>
    <xdr:to>
      <xdr:col>65</xdr:col>
      <xdr:colOff>53975</xdr:colOff>
      <xdr:row>59</xdr:row>
      <xdr:rowOff>102362</xdr:rowOff>
    </xdr:to>
    <xdr:sp macro="" textlink="">
      <xdr:nvSpPr>
        <xdr:cNvPr id="279" name="楕円 278"/>
        <xdr:cNvSpPr/>
      </xdr:nvSpPr>
      <xdr:spPr>
        <a:xfrm>
          <a:off x="12954000" y="101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87139</xdr:rowOff>
    </xdr:from>
    <xdr:ext cx="762000" cy="259045"/>
    <xdr:sp macro="" textlink="">
      <xdr:nvSpPr>
        <xdr:cNvPr id="280" name="テキスト ボックス 279"/>
        <xdr:cNvSpPr txBox="1"/>
      </xdr:nvSpPr>
      <xdr:spPr>
        <a:xfrm>
          <a:off x="12623800" y="1020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補助費等については、類似団</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体内平均値と</a:t>
          </a:r>
          <a:r>
            <a:rPr kumimoji="1" lang="ja-JP" altLang="en-US" sz="1300">
              <a:latin typeface="ＭＳ Ｐゴシック" panose="020B0600070205080204" pitchFamily="50" charset="-128"/>
              <a:ea typeface="ＭＳ Ｐゴシック" panose="020B0600070205080204" pitchFamily="50" charset="-128"/>
            </a:rPr>
            <a:t>比べて低くなっているが、本町は消防、ごみ処理施設などを単独で有しているため、一部事務組合等に対する負担金が少ないことが要因である。但し、補助費等が低い分、物件費などが高くなっており、今後も適正な執行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5" name="直線コネクタ 304"/>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6"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7" name="直線コネクタ 306"/>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8"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9" name="直線コネクタ 308"/>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62992</xdr:rowOff>
    </xdr:from>
    <xdr:to>
      <xdr:col>82</xdr:col>
      <xdr:colOff>107950</xdr:colOff>
      <xdr:row>34</xdr:row>
      <xdr:rowOff>94996</xdr:rowOff>
    </xdr:to>
    <xdr:cxnSp macro="">
      <xdr:nvCxnSpPr>
        <xdr:cNvPr id="310" name="直線コネクタ 309"/>
        <xdr:cNvCxnSpPr/>
      </xdr:nvCxnSpPr>
      <xdr:spPr>
        <a:xfrm flipV="1">
          <a:off x="15671800" y="58922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11"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2" name="フローチャート: 判断 311"/>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58420</xdr:rowOff>
    </xdr:from>
    <xdr:to>
      <xdr:col>78</xdr:col>
      <xdr:colOff>69850</xdr:colOff>
      <xdr:row>34</xdr:row>
      <xdr:rowOff>94996</xdr:rowOff>
    </xdr:to>
    <xdr:cxnSp macro="">
      <xdr:nvCxnSpPr>
        <xdr:cNvPr id="313" name="直線コネクタ 312"/>
        <xdr:cNvCxnSpPr/>
      </xdr:nvCxnSpPr>
      <xdr:spPr>
        <a:xfrm>
          <a:off x="14782800" y="58877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4" name="フローチャート: 判断 313"/>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5" name="テキスト ボックス 314"/>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67564</xdr:rowOff>
    </xdr:to>
    <xdr:cxnSp macro="">
      <xdr:nvCxnSpPr>
        <xdr:cNvPr id="316" name="直線コネクタ 315"/>
        <xdr:cNvCxnSpPr/>
      </xdr:nvCxnSpPr>
      <xdr:spPr>
        <a:xfrm flipV="1">
          <a:off x="13893800" y="5887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7" name="フローチャート: 判断 31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8" name="テキスト ボックス 317"/>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49276</xdr:rowOff>
    </xdr:from>
    <xdr:to>
      <xdr:col>69</xdr:col>
      <xdr:colOff>92075</xdr:colOff>
      <xdr:row>34</xdr:row>
      <xdr:rowOff>67564</xdr:rowOff>
    </xdr:to>
    <xdr:cxnSp macro="">
      <xdr:nvCxnSpPr>
        <xdr:cNvPr id="319" name="直線コネクタ 318"/>
        <xdr:cNvCxnSpPr/>
      </xdr:nvCxnSpPr>
      <xdr:spPr>
        <a:xfrm>
          <a:off x="13004800" y="58785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20" name="フローチャート: 判断 319"/>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21" name="テキスト ボックス 320"/>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2" name="フローチャート: 判断 321"/>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3" name="テキスト ボックス 322"/>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xdr:rowOff>
    </xdr:from>
    <xdr:to>
      <xdr:col>82</xdr:col>
      <xdr:colOff>158750</xdr:colOff>
      <xdr:row>34</xdr:row>
      <xdr:rowOff>113792</xdr:rowOff>
    </xdr:to>
    <xdr:sp macro="" textlink="">
      <xdr:nvSpPr>
        <xdr:cNvPr id="329" name="楕円 328"/>
        <xdr:cNvSpPr/>
      </xdr:nvSpPr>
      <xdr:spPr>
        <a:xfrm>
          <a:off x="16459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92219</xdr:rowOff>
    </xdr:from>
    <xdr:ext cx="762000" cy="259045"/>
    <xdr:sp macro="" textlink="">
      <xdr:nvSpPr>
        <xdr:cNvPr id="330" name="補助費等該当値テキスト"/>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44196</xdr:rowOff>
    </xdr:from>
    <xdr:to>
      <xdr:col>78</xdr:col>
      <xdr:colOff>120650</xdr:colOff>
      <xdr:row>34</xdr:row>
      <xdr:rowOff>145796</xdr:rowOff>
    </xdr:to>
    <xdr:sp macro="" textlink="">
      <xdr:nvSpPr>
        <xdr:cNvPr id="331" name="楕円 330"/>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155973</xdr:rowOff>
    </xdr:from>
    <xdr:ext cx="736600" cy="259045"/>
    <xdr:sp macro="" textlink="">
      <xdr:nvSpPr>
        <xdr:cNvPr id="332" name="テキスト ボックス 331"/>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xdr:rowOff>
    </xdr:from>
    <xdr:to>
      <xdr:col>74</xdr:col>
      <xdr:colOff>31750</xdr:colOff>
      <xdr:row>34</xdr:row>
      <xdr:rowOff>109220</xdr:rowOff>
    </xdr:to>
    <xdr:sp macro="" textlink="">
      <xdr:nvSpPr>
        <xdr:cNvPr id="333" name="楕円 332"/>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119397</xdr:rowOff>
    </xdr:from>
    <xdr:ext cx="762000" cy="259045"/>
    <xdr:sp macro="" textlink="">
      <xdr:nvSpPr>
        <xdr:cNvPr id="334" name="テキスト ボックス 333"/>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xdr:rowOff>
    </xdr:from>
    <xdr:to>
      <xdr:col>69</xdr:col>
      <xdr:colOff>142875</xdr:colOff>
      <xdr:row>34</xdr:row>
      <xdr:rowOff>118364</xdr:rowOff>
    </xdr:to>
    <xdr:sp macro="" textlink="">
      <xdr:nvSpPr>
        <xdr:cNvPr id="335" name="楕円 334"/>
        <xdr:cNvSpPr/>
      </xdr:nvSpPr>
      <xdr:spPr>
        <a:xfrm>
          <a:off x="13843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128541</xdr:rowOff>
    </xdr:from>
    <xdr:ext cx="762000" cy="259045"/>
    <xdr:sp macro="" textlink="">
      <xdr:nvSpPr>
        <xdr:cNvPr id="336" name="テキスト ボックス 335"/>
        <xdr:cNvSpPr txBox="1"/>
      </xdr:nvSpPr>
      <xdr:spPr>
        <a:xfrm>
          <a:off x="13512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169926</xdr:rowOff>
    </xdr:from>
    <xdr:to>
      <xdr:col>65</xdr:col>
      <xdr:colOff>53975</xdr:colOff>
      <xdr:row>34</xdr:row>
      <xdr:rowOff>100076</xdr:rowOff>
    </xdr:to>
    <xdr:sp macro="" textlink="">
      <xdr:nvSpPr>
        <xdr:cNvPr id="337" name="楕円 336"/>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110253</xdr:rowOff>
    </xdr:from>
    <xdr:ext cx="762000" cy="259045"/>
    <xdr:sp macro="" textlink="">
      <xdr:nvSpPr>
        <xdr:cNvPr id="338" name="テキスト ボックス 337"/>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年度は第三セクター等改革推進債、平成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年度は退職手当債の償還発生等により悪化している。平成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年度は前年度に比し</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ポイントの改善が見られたが、平成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年度においては</a:t>
          </a:r>
          <a:r>
            <a:rPr kumimoji="1" lang="ja-JP" altLang="en-US"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学校施設耐震化事業に係る償還発生等により</a:t>
          </a:r>
          <a:r>
            <a:rPr kumimoji="1" lang="ja-JP" altLang="en-US"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再び</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200">
              <a:latin typeface="ＭＳ Ｐゴシック" panose="020B0600070205080204" pitchFamily="50" charset="-128"/>
              <a:ea typeface="ＭＳ Ｐゴシック" panose="020B0600070205080204" pitchFamily="50" charset="-128"/>
            </a:rPr>
            <a:t>悪化している。</a:t>
          </a:r>
        </a:p>
        <a:p>
          <a:r>
            <a:rPr kumimoji="1" lang="ja-JP" altLang="en-US" sz="1200">
              <a:latin typeface="ＭＳ Ｐゴシック" panose="020B0600070205080204" pitchFamily="50" charset="-128"/>
              <a:ea typeface="ＭＳ Ｐゴシック" panose="020B0600070205080204" pitchFamily="50" charset="-128"/>
            </a:rPr>
            <a:t>　庁舎建設事業債の大部分が償還完了となった平成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ポイントの改善となった。今後も、引き続き地方債の新規発行の抑制などに努めていく。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3" name="直線コネクタ 362"/>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4"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5" name="直線コネクタ 364"/>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6"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7" name="直線コネクタ 366"/>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42418</xdr:rowOff>
    </xdr:to>
    <xdr:cxnSp macro="">
      <xdr:nvCxnSpPr>
        <xdr:cNvPr id="368" name="直線コネクタ 367"/>
        <xdr:cNvCxnSpPr/>
      </xdr:nvCxnSpPr>
      <xdr:spPr>
        <a:xfrm flipV="1">
          <a:off x="3987800" y="135001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9"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0" name="フローチャート: 判断 369"/>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14987</xdr:rowOff>
    </xdr:from>
    <xdr:to>
      <xdr:col>19</xdr:col>
      <xdr:colOff>187325</xdr:colOff>
      <xdr:row>79</xdr:row>
      <xdr:rowOff>42418</xdr:rowOff>
    </xdr:to>
    <xdr:cxnSp macro="">
      <xdr:nvCxnSpPr>
        <xdr:cNvPr id="371" name="直線コネクタ 370"/>
        <xdr:cNvCxnSpPr/>
      </xdr:nvCxnSpPr>
      <xdr:spPr>
        <a:xfrm>
          <a:off x="3098800" y="135595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2" name="フローチャート: 判断 371"/>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3" name="テキスト ボックス 372"/>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14987</xdr:rowOff>
    </xdr:from>
    <xdr:to>
      <xdr:col>15</xdr:col>
      <xdr:colOff>98425</xdr:colOff>
      <xdr:row>79</xdr:row>
      <xdr:rowOff>78994</xdr:rowOff>
    </xdr:to>
    <xdr:cxnSp macro="">
      <xdr:nvCxnSpPr>
        <xdr:cNvPr id="374" name="直線コネクタ 373"/>
        <xdr:cNvCxnSpPr/>
      </xdr:nvCxnSpPr>
      <xdr:spPr>
        <a:xfrm flipV="1">
          <a:off x="2209800" y="135595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5" name="フローチャート: 判断 374"/>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6" name="テキスト ボックス 375"/>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19558</xdr:rowOff>
    </xdr:from>
    <xdr:to>
      <xdr:col>11</xdr:col>
      <xdr:colOff>9525</xdr:colOff>
      <xdr:row>79</xdr:row>
      <xdr:rowOff>78994</xdr:rowOff>
    </xdr:to>
    <xdr:cxnSp macro="">
      <xdr:nvCxnSpPr>
        <xdr:cNvPr id="377" name="直線コネクタ 376"/>
        <xdr:cNvCxnSpPr/>
      </xdr:nvCxnSpPr>
      <xdr:spPr>
        <a:xfrm>
          <a:off x="1320800" y="135641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8" name="フローチャート: 判断 377"/>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79" name="テキスト ボックス 378"/>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80" name="フローチャート: 判断 379"/>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81" name="テキスト ボックス 380"/>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7" name="楕円 386"/>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88"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163068</xdr:rowOff>
    </xdr:from>
    <xdr:to>
      <xdr:col>20</xdr:col>
      <xdr:colOff>38100</xdr:colOff>
      <xdr:row>79</xdr:row>
      <xdr:rowOff>93218</xdr:rowOff>
    </xdr:to>
    <xdr:sp macro="" textlink="">
      <xdr:nvSpPr>
        <xdr:cNvPr id="389" name="楕円 388"/>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77995</xdr:rowOff>
    </xdr:from>
    <xdr:ext cx="736600" cy="259045"/>
    <xdr:sp macro="" textlink="">
      <xdr:nvSpPr>
        <xdr:cNvPr id="390" name="テキスト ボックス 389"/>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135637</xdr:rowOff>
    </xdr:from>
    <xdr:to>
      <xdr:col>15</xdr:col>
      <xdr:colOff>149225</xdr:colOff>
      <xdr:row>79</xdr:row>
      <xdr:rowOff>65787</xdr:rowOff>
    </xdr:to>
    <xdr:sp macro="" textlink="">
      <xdr:nvSpPr>
        <xdr:cNvPr id="391" name="楕円 390"/>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50564</xdr:rowOff>
    </xdr:from>
    <xdr:ext cx="762000" cy="259045"/>
    <xdr:sp macro="" textlink="">
      <xdr:nvSpPr>
        <xdr:cNvPr id="392" name="テキスト ボックス 391"/>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28194</xdr:rowOff>
    </xdr:from>
    <xdr:to>
      <xdr:col>11</xdr:col>
      <xdr:colOff>60325</xdr:colOff>
      <xdr:row>79</xdr:row>
      <xdr:rowOff>129794</xdr:rowOff>
    </xdr:to>
    <xdr:sp macro="" textlink="">
      <xdr:nvSpPr>
        <xdr:cNvPr id="393" name="楕円 392"/>
        <xdr:cNvSpPr/>
      </xdr:nvSpPr>
      <xdr:spPr>
        <a:xfrm>
          <a:off x="2159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114571</xdr:rowOff>
    </xdr:from>
    <xdr:ext cx="762000" cy="259045"/>
    <xdr:sp macro="" textlink="">
      <xdr:nvSpPr>
        <xdr:cNvPr id="394" name="テキスト ボックス 393"/>
        <xdr:cNvSpPr txBox="1"/>
      </xdr:nvSpPr>
      <xdr:spPr>
        <a:xfrm>
          <a:off x="1828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140208</xdr:rowOff>
    </xdr:from>
    <xdr:to>
      <xdr:col>6</xdr:col>
      <xdr:colOff>171450</xdr:colOff>
      <xdr:row>79</xdr:row>
      <xdr:rowOff>70358</xdr:rowOff>
    </xdr:to>
    <xdr:sp macro="" textlink="">
      <xdr:nvSpPr>
        <xdr:cNvPr id="395" name="楕円 394"/>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55135</xdr:rowOff>
    </xdr:from>
    <xdr:ext cx="762000" cy="259045"/>
    <xdr:sp macro="" textlink="">
      <xdr:nvSpPr>
        <xdr:cNvPr id="396" name="テキスト ボックス 395"/>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補助費等は類似団</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体内平均値と比較して低く抑えているが、物件費、繰出金が大きいなど、全体として類似団体内平均値</a:t>
          </a:r>
          <a:r>
            <a:rPr kumimoji="1" lang="ja-JP" altLang="en-US" sz="1300">
              <a:latin typeface="ＭＳ Ｐゴシック" panose="020B0600070205080204" pitchFamily="50" charset="-128"/>
              <a:ea typeface="ＭＳ Ｐゴシック" panose="020B0600070205080204" pitchFamily="50" charset="-128"/>
            </a:rPr>
            <a:t>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今後も一般財源収入の増が見込めないなか、経常経費の削減に努めていく。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4" name="直線コネクタ 423"/>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5"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6" name="直線コネクタ 425"/>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7"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8" name="直線コネクタ 427"/>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85089</xdr:rowOff>
    </xdr:from>
    <xdr:to>
      <xdr:col>82</xdr:col>
      <xdr:colOff>107950</xdr:colOff>
      <xdr:row>79</xdr:row>
      <xdr:rowOff>138430</xdr:rowOff>
    </xdr:to>
    <xdr:cxnSp macro="">
      <xdr:nvCxnSpPr>
        <xdr:cNvPr id="429" name="直線コネクタ 428"/>
        <xdr:cNvCxnSpPr/>
      </xdr:nvCxnSpPr>
      <xdr:spPr>
        <a:xfrm flipV="1">
          <a:off x="15671800" y="136296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30"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31" name="フローチャート: 判断 430"/>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80</xdr:row>
      <xdr:rowOff>24130</xdr:rowOff>
    </xdr:to>
    <xdr:cxnSp macro="">
      <xdr:nvCxnSpPr>
        <xdr:cNvPr id="432" name="直線コネクタ 431"/>
        <xdr:cNvCxnSpPr/>
      </xdr:nvCxnSpPr>
      <xdr:spPr>
        <a:xfrm flipV="1">
          <a:off x="14782800" y="136829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3" name="フローチャート: 判断 432"/>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4" name="テキスト ボックス 433"/>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130811</xdr:rowOff>
    </xdr:from>
    <xdr:to>
      <xdr:col>73</xdr:col>
      <xdr:colOff>180975</xdr:colOff>
      <xdr:row>80</xdr:row>
      <xdr:rowOff>24130</xdr:rowOff>
    </xdr:to>
    <xdr:cxnSp macro="">
      <xdr:nvCxnSpPr>
        <xdr:cNvPr id="435" name="直線コネクタ 434"/>
        <xdr:cNvCxnSpPr/>
      </xdr:nvCxnSpPr>
      <xdr:spPr>
        <a:xfrm>
          <a:off x="13893800" y="136753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6" name="フローチャート: 判断 435"/>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7" name="テキスト ボックス 436"/>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8889</xdr:rowOff>
    </xdr:from>
    <xdr:to>
      <xdr:col>69</xdr:col>
      <xdr:colOff>92075</xdr:colOff>
      <xdr:row>79</xdr:row>
      <xdr:rowOff>130811</xdr:rowOff>
    </xdr:to>
    <xdr:cxnSp macro="">
      <xdr:nvCxnSpPr>
        <xdr:cNvPr id="438" name="直線コネクタ 437"/>
        <xdr:cNvCxnSpPr/>
      </xdr:nvCxnSpPr>
      <xdr:spPr>
        <a:xfrm>
          <a:off x="13004800" y="13381989"/>
          <a:ext cx="889000" cy="29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9" name="フローチャート: 判断 438"/>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40" name="テキスト ボックス 439"/>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41" name="フローチャート: 判断 440"/>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2" name="テキスト ボックス 441"/>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34289</xdr:rowOff>
    </xdr:from>
    <xdr:to>
      <xdr:col>82</xdr:col>
      <xdr:colOff>158750</xdr:colOff>
      <xdr:row>79</xdr:row>
      <xdr:rowOff>135889</xdr:rowOff>
    </xdr:to>
    <xdr:sp macro="" textlink="">
      <xdr:nvSpPr>
        <xdr:cNvPr id="448" name="楕円 447"/>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6366</xdr:rowOff>
    </xdr:from>
    <xdr:ext cx="762000" cy="259045"/>
    <xdr:sp macro="" textlink="">
      <xdr:nvSpPr>
        <xdr:cNvPr id="449" name="公債費以外該当値テキスト"/>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50" name="楕円 449"/>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51" name="テキスト ボックス 450"/>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144780</xdr:rowOff>
    </xdr:from>
    <xdr:to>
      <xdr:col>74</xdr:col>
      <xdr:colOff>31750</xdr:colOff>
      <xdr:row>80</xdr:row>
      <xdr:rowOff>74930</xdr:rowOff>
    </xdr:to>
    <xdr:sp macro="" textlink="">
      <xdr:nvSpPr>
        <xdr:cNvPr id="452" name="楕円 451"/>
        <xdr:cNvSpPr/>
      </xdr:nvSpPr>
      <xdr:spPr>
        <a:xfrm>
          <a:off x="14732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59707</xdr:rowOff>
    </xdr:from>
    <xdr:ext cx="762000" cy="259045"/>
    <xdr:sp macro="" textlink="">
      <xdr:nvSpPr>
        <xdr:cNvPr id="453" name="テキスト ボックス 452"/>
        <xdr:cNvSpPr txBox="1"/>
      </xdr:nvSpPr>
      <xdr:spPr>
        <a:xfrm>
          <a:off x="14401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80011</xdr:rowOff>
    </xdr:from>
    <xdr:to>
      <xdr:col>69</xdr:col>
      <xdr:colOff>142875</xdr:colOff>
      <xdr:row>80</xdr:row>
      <xdr:rowOff>10161</xdr:rowOff>
    </xdr:to>
    <xdr:sp macro="" textlink="">
      <xdr:nvSpPr>
        <xdr:cNvPr id="454" name="楕円 453"/>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166388</xdr:rowOff>
    </xdr:from>
    <xdr:ext cx="762000" cy="259045"/>
    <xdr:sp macro="" textlink="">
      <xdr:nvSpPr>
        <xdr:cNvPr id="455" name="テキスト ボックス 454"/>
        <xdr:cNvSpPr txBox="1"/>
      </xdr:nvSpPr>
      <xdr:spPr>
        <a:xfrm>
          <a:off x="13512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129539</xdr:rowOff>
    </xdr:from>
    <xdr:to>
      <xdr:col>65</xdr:col>
      <xdr:colOff>53975</xdr:colOff>
      <xdr:row>78</xdr:row>
      <xdr:rowOff>59689</xdr:rowOff>
    </xdr:to>
    <xdr:sp macro="" textlink="">
      <xdr:nvSpPr>
        <xdr:cNvPr id="456" name="楕円 455"/>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44466</xdr:rowOff>
    </xdr:from>
    <xdr:ext cx="762000" cy="259045"/>
    <xdr:sp macro="" textlink="">
      <xdr:nvSpPr>
        <xdr:cNvPr id="457" name="テキスト ボックス 456"/>
        <xdr:cNvSpPr txBox="1"/>
      </xdr:nvSpPr>
      <xdr:spPr>
        <a:xfrm>
          <a:off x="12623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97048</xdr:rowOff>
    </xdr:from>
    <xdr:to>
      <xdr:col>29</xdr:col>
      <xdr:colOff>127000</xdr:colOff>
      <xdr:row>18</xdr:row>
      <xdr:rowOff>105114</xdr:rowOff>
    </xdr:to>
    <xdr:cxnSp macro="">
      <xdr:nvCxnSpPr>
        <xdr:cNvPr id="52" name="直線コネクタ 51"/>
        <xdr:cNvCxnSpPr/>
      </xdr:nvCxnSpPr>
      <xdr:spPr bwMode="auto">
        <a:xfrm flipV="1">
          <a:off x="5003800" y="3230773"/>
          <a:ext cx="647700" cy="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97783</xdr:rowOff>
    </xdr:from>
    <xdr:to>
      <xdr:col>26</xdr:col>
      <xdr:colOff>50800</xdr:colOff>
      <xdr:row>18</xdr:row>
      <xdr:rowOff>105114</xdr:rowOff>
    </xdr:to>
    <xdr:cxnSp macro="">
      <xdr:nvCxnSpPr>
        <xdr:cNvPr id="55" name="直線コネクタ 54"/>
        <xdr:cNvCxnSpPr/>
      </xdr:nvCxnSpPr>
      <xdr:spPr bwMode="auto">
        <a:xfrm>
          <a:off x="4305300" y="3231508"/>
          <a:ext cx="698500" cy="7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97783</xdr:rowOff>
    </xdr:from>
    <xdr:to>
      <xdr:col>22</xdr:col>
      <xdr:colOff>114300</xdr:colOff>
      <xdr:row>19</xdr:row>
      <xdr:rowOff>16483</xdr:rowOff>
    </xdr:to>
    <xdr:cxnSp macro="">
      <xdr:nvCxnSpPr>
        <xdr:cNvPr id="58" name="直線コネクタ 57"/>
        <xdr:cNvCxnSpPr/>
      </xdr:nvCxnSpPr>
      <xdr:spPr bwMode="auto">
        <a:xfrm flipV="1">
          <a:off x="3606800" y="3231508"/>
          <a:ext cx="698500" cy="9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16483</xdr:rowOff>
    </xdr:from>
    <xdr:to>
      <xdr:col>18</xdr:col>
      <xdr:colOff>177800</xdr:colOff>
      <xdr:row>19</xdr:row>
      <xdr:rowOff>66661</xdr:rowOff>
    </xdr:to>
    <xdr:cxnSp macro="">
      <xdr:nvCxnSpPr>
        <xdr:cNvPr id="61" name="直線コネクタ 60"/>
        <xdr:cNvCxnSpPr/>
      </xdr:nvCxnSpPr>
      <xdr:spPr bwMode="auto">
        <a:xfrm flipV="1">
          <a:off x="2908300" y="3321658"/>
          <a:ext cx="698500" cy="50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46248</xdr:rowOff>
    </xdr:from>
    <xdr:to>
      <xdr:col>29</xdr:col>
      <xdr:colOff>177800</xdr:colOff>
      <xdr:row>18</xdr:row>
      <xdr:rowOff>147848</xdr:rowOff>
    </xdr:to>
    <xdr:sp macro="" textlink="">
      <xdr:nvSpPr>
        <xdr:cNvPr id="71" name="楕円 70"/>
        <xdr:cNvSpPr/>
      </xdr:nvSpPr>
      <xdr:spPr bwMode="auto">
        <a:xfrm>
          <a:off x="5600700" y="317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18325</xdr:rowOff>
    </xdr:from>
    <xdr:ext cx="762000" cy="259045"/>
    <xdr:sp macro="" textlink="">
      <xdr:nvSpPr>
        <xdr:cNvPr id="72" name="人口1人当たり決算額の推移該当値テキスト130"/>
        <xdr:cNvSpPr txBox="1"/>
      </xdr:nvSpPr>
      <xdr:spPr>
        <a:xfrm>
          <a:off x="5740400" y="315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54314</xdr:rowOff>
    </xdr:from>
    <xdr:to>
      <xdr:col>26</xdr:col>
      <xdr:colOff>101600</xdr:colOff>
      <xdr:row>18</xdr:row>
      <xdr:rowOff>155915</xdr:rowOff>
    </xdr:to>
    <xdr:sp macro="" textlink="">
      <xdr:nvSpPr>
        <xdr:cNvPr id="73" name="楕円 72"/>
        <xdr:cNvSpPr/>
      </xdr:nvSpPr>
      <xdr:spPr bwMode="auto">
        <a:xfrm>
          <a:off x="4953000" y="318803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140691</xdr:rowOff>
    </xdr:from>
    <xdr:ext cx="736600" cy="259045"/>
    <xdr:sp macro="" textlink="">
      <xdr:nvSpPr>
        <xdr:cNvPr id="74" name="テキスト ボックス 73"/>
        <xdr:cNvSpPr txBox="1"/>
      </xdr:nvSpPr>
      <xdr:spPr>
        <a:xfrm>
          <a:off x="4622800" y="327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46983</xdr:rowOff>
    </xdr:from>
    <xdr:to>
      <xdr:col>22</xdr:col>
      <xdr:colOff>165100</xdr:colOff>
      <xdr:row>18</xdr:row>
      <xdr:rowOff>148583</xdr:rowOff>
    </xdr:to>
    <xdr:sp macro="" textlink="">
      <xdr:nvSpPr>
        <xdr:cNvPr id="75" name="楕円 74"/>
        <xdr:cNvSpPr/>
      </xdr:nvSpPr>
      <xdr:spPr bwMode="auto">
        <a:xfrm>
          <a:off x="4254500" y="3180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133360</xdr:rowOff>
    </xdr:from>
    <xdr:ext cx="762000" cy="259045"/>
    <xdr:sp macro="" textlink="">
      <xdr:nvSpPr>
        <xdr:cNvPr id="76" name="テキスト ボックス 75"/>
        <xdr:cNvSpPr txBox="1"/>
      </xdr:nvSpPr>
      <xdr:spPr>
        <a:xfrm>
          <a:off x="3924300" y="326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137133</xdr:rowOff>
    </xdr:from>
    <xdr:to>
      <xdr:col>19</xdr:col>
      <xdr:colOff>38100</xdr:colOff>
      <xdr:row>19</xdr:row>
      <xdr:rowOff>67283</xdr:rowOff>
    </xdr:to>
    <xdr:sp macro="" textlink="">
      <xdr:nvSpPr>
        <xdr:cNvPr id="77" name="楕円 76"/>
        <xdr:cNvSpPr/>
      </xdr:nvSpPr>
      <xdr:spPr bwMode="auto">
        <a:xfrm>
          <a:off x="3556000" y="3270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52060</xdr:rowOff>
    </xdr:from>
    <xdr:ext cx="762000" cy="259045"/>
    <xdr:sp macro="" textlink="">
      <xdr:nvSpPr>
        <xdr:cNvPr id="78" name="テキスト ボックス 77"/>
        <xdr:cNvSpPr txBox="1"/>
      </xdr:nvSpPr>
      <xdr:spPr>
        <a:xfrm>
          <a:off x="3225800" y="335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15861</xdr:rowOff>
    </xdr:from>
    <xdr:to>
      <xdr:col>15</xdr:col>
      <xdr:colOff>101600</xdr:colOff>
      <xdr:row>19</xdr:row>
      <xdr:rowOff>117461</xdr:rowOff>
    </xdr:to>
    <xdr:sp macro="" textlink="">
      <xdr:nvSpPr>
        <xdr:cNvPr id="79" name="楕円 78"/>
        <xdr:cNvSpPr/>
      </xdr:nvSpPr>
      <xdr:spPr bwMode="auto">
        <a:xfrm>
          <a:off x="2857500" y="332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102238</xdr:rowOff>
    </xdr:from>
    <xdr:ext cx="762000" cy="259045"/>
    <xdr:sp macro="" textlink="">
      <xdr:nvSpPr>
        <xdr:cNvPr id="80" name="テキスト ボックス 79"/>
        <xdr:cNvSpPr txBox="1"/>
      </xdr:nvSpPr>
      <xdr:spPr>
        <a:xfrm>
          <a:off x="2527300" y="340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177521</xdr:rowOff>
    </xdr:from>
    <xdr:to>
      <xdr:col>29</xdr:col>
      <xdr:colOff>127000</xdr:colOff>
      <xdr:row>34</xdr:row>
      <xdr:rowOff>301993</xdr:rowOff>
    </xdr:to>
    <xdr:cxnSp macro="">
      <xdr:nvCxnSpPr>
        <xdr:cNvPr id="113" name="直線コネクタ 112"/>
        <xdr:cNvCxnSpPr/>
      </xdr:nvCxnSpPr>
      <xdr:spPr bwMode="auto">
        <a:xfrm>
          <a:off x="5003800" y="6444971"/>
          <a:ext cx="647700" cy="12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108628</xdr:rowOff>
    </xdr:from>
    <xdr:ext cx="762000" cy="259045"/>
    <xdr:sp macro="" textlink="">
      <xdr:nvSpPr>
        <xdr:cNvPr id="114" name="人口1人当たり決算額の推移平均値テキスト445"/>
        <xdr:cNvSpPr txBox="1"/>
      </xdr:nvSpPr>
      <xdr:spPr>
        <a:xfrm>
          <a:off x="5740400" y="671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156661</xdr:rowOff>
    </xdr:from>
    <xdr:to>
      <xdr:col>26</xdr:col>
      <xdr:colOff>50800</xdr:colOff>
      <xdr:row>34</xdr:row>
      <xdr:rowOff>177521</xdr:rowOff>
    </xdr:to>
    <xdr:cxnSp macro="">
      <xdr:nvCxnSpPr>
        <xdr:cNvPr id="116" name="直線コネクタ 115"/>
        <xdr:cNvCxnSpPr/>
      </xdr:nvCxnSpPr>
      <xdr:spPr bwMode="auto">
        <a:xfrm>
          <a:off x="4305300" y="6424111"/>
          <a:ext cx="698500" cy="20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220051</xdr:rowOff>
    </xdr:from>
    <xdr:ext cx="736600" cy="259045"/>
    <xdr:sp macro="" textlink="">
      <xdr:nvSpPr>
        <xdr:cNvPr id="118" name="テキスト ボックス 117"/>
        <xdr:cNvSpPr txBox="1"/>
      </xdr:nvSpPr>
      <xdr:spPr>
        <a:xfrm>
          <a:off x="4622800" y="68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147479</xdr:rowOff>
    </xdr:from>
    <xdr:to>
      <xdr:col>22</xdr:col>
      <xdr:colOff>114300</xdr:colOff>
      <xdr:row>34</xdr:row>
      <xdr:rowOff>156661</xdr:rowOff>
    </xdr:to>
    <xdr:cxnSp macro="">
      <xdr:nvCxnSpPr>
        <xdr:cNvPr id="119" name="直線コネクタ 118"/>
        <xdr:cNvCxnSpPr/>
      </xdr:nvCxnSpPr>
      <xdr:spPr bwMode="auto">
        <a:xfrm>
          <a:off x="3606800" y="6414929"/>
          <a:ext cx="698500" cy="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206735</xdr:rowOff>
    </xdr:from>
    <xdr:ext cx="762000" cy="259045"/>
    <xdr:sp macro="" textlink="">
      <xdr:nvSpPr>
        <xdr:cNvPr id="121" name="テキスト ボックス 120"/>
        <xdr:cNvSpPr txBox="1"/>
      </xdr:nvSpPr>
      <xdr:spPr>
        <a:xfrm>
          <a:off x="3924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147384</xdr:rowOff>
    </xdr:from>
    <xdr:to>
      <xdr:col>18</xdr:col>
      <xdr:colOff>177800</xdr:colOff>
      <xdr:row>34</xdr:row>
      <xdr:rowOff>147479</xdr:rowOff>
    </xdr:to>
    <xdr:cxnSp macro="">
      <xdr:nvCxnSpPr>
        <xdr:cNvPr id="122" name="直線コネクタ 121"/>
        <xdr:cNvCxnSpPr/>
      </xdr:nvCxnSpPr>
      <xdr:spPr bwMode="auto">
        <a:xfrm>
          <a:off x="2908300" y="6414834"/>
          <a:ext cx="698500" cy="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168330</xdr:rowOff>
    </xdr:from>
    <xdr:ext cx="762000" cy="259045"/>
    <xdr:sp macro="" textlink="">
      <xdr:nvSpPr>
        <xdr:cNvPr id="124" name="テキスト ボックス 123"/>
        <xdr:cNvSpPr txBox="1"/>
      </xdr:nvSpPr>
      <xdr:spPr>
        <a:xfrm>
          <a:off x="32258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117447</xdr:rowOff>
    </xdr:from>
    <xdr:ext cx="762000" cy="259045"/>
    <xdr:sp macro="" textlink="">
      <xdr:nvSpPr>
        <xdr:cNvPr id="126" name="テキスト ボックス 125"/>
        <xdr:cNvSpPr txBox="1"/>
      </xdr:nvSpPr>
      <xdr:spPr>
        <a:xfrm>
          <a:off x="25273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251193</xdr:rowOff>
    </xdr:from>
    <xdr:to>
      <xdr:col>29</xdr:col>
      <xdr:colOff>177800</xdr:colOff>
      <xdr:row>35</xdr:row>
      <xdr:rowOff>9893</xdr:rowOff>
    </xdr:to>
    <xdr:sp macro="" textlink="">
      <xdr:nvSpPr>
        <xdr:cNvPr id="132" name="楕円 131"/>
        <xdr:cNvSpPr/>
      </xdr:nvSpPr>
      <xdr:spPr bwMode="auto">
        <a:xfrm>
          <a:off x="5600700" y="651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96270</xdr:rowOff>
    </xdr:from>
    <xdr:ext cx="762000" cy="259045"/>
    <xdr:sp macro="" textlink="">
      <xdr:nvSpPr>
        <xdr:cNvPr id="133" name="人口1人当たり決算額の推移該当値テキスト445"/>
        <xdr:cNvSpPr txBox="1"/>
      </xdr:nvSpPr>
      <xdr:spPr>
        <a:xfrm>
          <a:off x="5740400" y="636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126721</xdr:rowOff>
    </xdr:from>
    <xdr:to>
      <xdr:col>26</xdr:col>
      <xdr:colOff>101600</xdr:colOff>
      <xdr:row>34</xdr:row>
      <xdr:rowOff>228321</xdr:rowOff>
    </xdr:to>
    <xdr:sp macro="" textlink="">
      <xdr:nvSpPr>
        <xdr:cNvPr id="134" name="楕円 133"/>
        <xdr:cNvSpPr/>
      </xdr:nvSpPr>
      <xdr:spPr bwMode="auto">
        <a:xfrm>
          <a:off x="4953000" y="6394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238498</xdr:rowOff>
    </xdr:from>
    <xdr:ext cx="736600" cy="259045"/>
    <xdr:sp macro="" textlink="">
      <xdr:nvSpPr>
        <xdr:cNvPr id="135" name="テキスト ボックス 134"/>
        <xdr:cNvSpPr txBox="1"/>
      </xdr:nvSpPr>
      <xdr:spPr>
        <a:xfrm>
          <a:off x="4622800" y="6163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105861</xdr:rowOff>
    </xdr:from>
    <xdr:to>
      <xdr:col>22</xdr:col>
      <xdr:colOff>165100</xdr:colOff>
      <xdr:row>34</xdr:row>
      <xdr:rowOff>207461</xdr:rowOff>
    </xdr:to>
    <xdr:sp macro="" textlink="">
      <xdr:nvSpPr>
        <xdr:cNvPr id="136" name="楕円 135"/>
        <xdr:cNvSpPr/>
      </xdr:nvSpPr>
      <xdr:spPr bwMode="auto">
        <a:xfrm>
          <a:off x="4254500" y="637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217638</xdr:rowOff>
    </xdr:from>
    <xdr:ext cx="762000" cy="259045"/>
    <xdr:sp macro="" textlink="">
      <xdr:nvSpPr>
        <xdr:cNvPr id="137" name="テキスト ボックス 136"/>
        <xdr:cNvSpPr txBox="1"/>
      </xdr:nvSpPr>
      <xdr:spPr>
        <a:xfrm>
          <a:off x="3924300" y="614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96679</xdr:rowOff>
    </xdr:from>
    <xdr:to>
      <xdr:col>19</xdr:col>
      <xdr:colOff>38100</xdr:colOff>
      <xdr:row>34</xdr:row>
      <xdr:rowOff>198279</xdr:rowOff>
    </xdr:to>
    <xdr:sp macro="" textlink="">
      <xdr:nvSpPr>
        <xdr:cNvPr id="138" name="楕円 137"/>
        <xdr:cNvSpPr/>
      </xdr:nvSpPr>
      <xdr:spPr bwMode="auto">
        <a:xfrm>
          <a:off x="3556000" y="6364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208456</xdr:rowOff>
    </xdr:from>
    <xdr:ext cx="762000" cy="259045"/>
    <xdr:sp macro="" textlink="">
      <xdr:nvSpPr>
        <xdr:cNvPr id="139" name="テキスト ボックス 138"/>
        <xdr:cNvSpPr txBox="1"/>
      </xdr:nvSpPr>
      <xdr:spPr>
        <a:xfrm>
          <a:off x="3225800" y="613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96584</xdr:rowOff>
    </xdr:from>
    <xdr:to>
      <xdr:col>15</xdr:col>
      <xdr:colOff>101600</xdr:colOff>
      <xdr:row>34</xdr:row>
      <xdr:rowOff>198184</xdr:rowOff>
    </xdr:to>
    <xdr:sp macro="" textlink="">
      <xdr:nvSpPr>
        <xdr:cNvPr id="140" name="楕円 139"/>
        <xdr:cNvSpPr/>
      </xdr:nvSpPr>
      <xdr:spPr bwMode="auto">
        <a:xfrm>
          <a:off x="2857500" y="6364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208361</xdr:rowOff>
    </xdr:from>
    <xdr:ext cx="762000" cy="259045"/>
    <xdr:sp macro="" textlink="">
      <xdr:nvSpPr>
        <xdr:cNvPr id="141" name="テキスト ボックス 140"/>
        <xdr:cNvSpPr txBox="1"/>
      </xdr:nvSpPr>
      <xdr:spPr>
        <a:xfrm>
          <a:off x="2527300" y="613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17,270
16,793
3.97
6,522,373
6,503,606
11,577
4,161,819
7,763,700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17.8
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457</xdr:rowOff>
    </xdr:from>
    <xdr:to>
      <xdr:col>24</xdr:col>
      <xdr:colOff>63500</xdr:colOff>
      <xdr:row>36</xdr:row>
      <xdr:rowOff>8534</xdr:rowOff>
    </xdr:to>
    <xdr:cxnSp macro="">
      <xdr:nvCxnSpPr>
        <xdr:cNvPr id="61" name="直線コネクタ 60"/>
        <xdr:cNvCxnSpPr/>
      </xdr:nvCxnSpPr>
      <xdr:spPr>
        <a:xfrm flipV="1">
          <a:off x="3797300" y="6172657"/>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106706</xdr:rowOff>
    </xdr:from>
    <xdr:to>
      <xdr:col>19</xdr:col>
      <xdr:colOff>177800</xdr:colOff>
      <xdr:row>36</xdr:row>
      <xdr:rowOff>8534</xdr:rowOff>
    </xdr:to>
    <xdr:cxnSp macro="">
      <xdr:nvCxnSpPr>
        <xdr:cNvPr id="64" name="直線コネクタ 63"/>
        <xdr:cNvCxnSpPr/>
      </xdr:nvCxnSpPr>
      <xdr:spPr>
        <a:xfrm>
          <a:off x="2908300" y="6107456"/>
          <a:ext cx="889000" cy="7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106706</xdr:rowOff>
    </xdr:from>
    <xdr:to>
      <xdr:col>15</xdr:col>
      <xdr:colOff>50800</xdr:colOff>
      <xdr:row>36</xdr:row>
      <xdr:rowOff>50635</xdr:rowOff>
    </xdr:to>
    <xdr:cxnSp macro="">
      <xdr:nvCxnSpPr>
        <xdr:cNvPr id="67" name="直線コネクタ 66"/>
        <xdr:cNvCxnSpPr/>
      </xdr:nvCxnSpPr>
      <xdr:spPr>
        <a:xfrm flipV="1">
          <a:off x="2019300" y="6107456"/>
          <a:ext cx="889000" cy="1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135306</xdr:rowOff>
    </xdr:from>
    <xdr:to>
      <xdr:col>10</xdr:col>
      <xdr:colOff>114300</xdr:colOff>
      <xdr:row>36</xdr:row>
      <xdr:rowOff>50635</xdr:rowOff>
    </xdr:to>
    <xdr:cxnSp macro="">
      <xdr:nvCxnSpPr>
        <xdr:cNvPr id="70" name="直線コネクタ 69"/>
        <xdr:cNvCxnSpPr/>
      </xdr:nvCxnSpPr>
      <xdr:spPr>
        <a:xfrm>
          <a:off x="1130300" y="6136056"/>
          <a:ext cx="889000" cy="8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121107</xdr:rowOff>
    </xdr:from>
    <xdr:to>
      <xdr:col>24</xdr:col>
      <xdr:colOff>114300</xdr:colOff>
      <xdr:row>36</xdr:row>
      <xdr:rowOff>51257</xdr:rowOff>
    </xdr:to>
    <xdr:sp macro="" textlink="">
      <xdr:nvSpPr>
        <xdr:cNvPr id="80" name="楕円 79"/>
        <xdr:cNvSpPr/>
      </xdr:nvSpPr>
      <xdr:spPr>
        <a:xfrm>
          <a:off x="4584700" y="612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99534</xdr:rowOff>
    </xdr:from>
    <xdr:ext cx="534377" cy="259045"/>
    <xdr:sp macro="" textlink="">
      <xdr:nvSpPr>
        <xdr:cNvPr id="81" name="人件費該当値テキスト"/>
        <xdr:cNvSpPr txBox="1"/>
      </xdr:nvSpPr>
      <xdr:spPr>
        <a:xfrm>
          <a:off x="4686300" y="610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129184</xdr:rowOff>
    </xdr:from>
    <xdr:to>
      <xdr:col>20</xdr:col>
      <xdr:colOff>38100</xdr:colOff>
      <xdr:row>36</xdr:row>
      <xdr:rowOff>59334</xdr:rowOff>
    </xdr:to>
    <xdr:sp macro="" textlink="">
      <xdr:nvSpPr>
        <xdr:cNvPr id="82" name="楕円 81"/>
        <xdr:cNvSpPr/>
      </xdr:nvSpPr>
      <xdr:spPr>
        <a:xfrm>
          <a:off x="3746500" y="61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50461</xdr:rowOff>
    </xdr:from>
    <xdr:ext cx="534377" cy="259045"/>
    <xdr:sp macro="" textlink="">
      <xdr:nvSpPr>
        <xdr:cNvPr id="83" name="テキスト ボックス 82"/>
        <xdr:cNvSpPr txBox="1"/>
      </xdr:nvSpPr>
      <xdr:spPr>
        <a:xfrm>
          <a:off x="3530111" y="62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55906</xdr:rowOff>
    </xdr:from>
    <xdr:to>
      <xdr:col>15</xdr:col>
      <xdr:colOff>101600</xdr:colOff>
      <xdr:row>35</xdr:row>
      <xdr:rowOff>157506</xdr:rowOff>
    </xdr:to>
    <xdr:sp macro="" textlink="">
      <xdr:nvSpPr>
        <xdr:cNvPr id="84" name="楕円 83"/>
        <xdr:cNvSpPr/>
      </xdr:nvSpPr>
      <xdr:spPr>
        <a:xfrm>
          <a:off x="2857500" y="60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148633</xdr:rowOff>
    </xdr:from>
    <xdr:ext cx="534377" cy="259045"/>
    <xdr:sp macro="" textlink="">
      <xdr:nvSpPr>
        <xdr:cNvPr id="85" name="テキスト ボックス 84"/>
        <xdr:cNvSpPr txBox="1"/>
      </xdr:nvSpPr>
      <xdr:spPr>
        <a:xfrm>
          <a:off x="2641111" y="614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171285</xdr:rowOff>
    </xdr:from>
    <xdr:to>
      <xdr:col>10</xdr:col>
      <xdr:colOff>165100</xdr:colOff>
      <xdr:row>36</xdr:row>
      <xdr:rowOff>101435</xdr:rowOff>
    </xdr:to>
    <xdr:sp macro="" textlink="">
      <xdr:nvSpPr>
        <xdr:cNvPr id="86" name="楕円 85"/>
        <xdr:cNvSpPr/>
      </xdr:nvSpPr>
      <xdr:spPr>
        <a:xfrm>
          <a:off x="1968500" y="61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92562</xdr:rowOff>
    </xdr:from>
    <xdr:ext cx="534377" cy="259045"/>
    <xdr:sp macro="" textlink="">
      <xdr:nvSpPr>
        <xdr:cNvPr id="87" name="テキスト ボックス 86"/>
        <xdr:cNvSpPr txBox="1"/>
      </xdr:nvSpPr>
      <xdr:spPr>
        <a:xfrm>
          <a:off x="1752111" y="62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84506</xdr:rowOff>
    </xdr:from>
    <xdr:to>
      <xdr:col>6</xdr:col>
      <xdr:colOff>38100</xdr:colOff>
      <xdr:row>36</xdr:row>
      <xdr:rowOff>14656</xdr:rowOff>
    </xdr:to>
    <xdr:sp macro="" textlink="">
      <xdr:nvSpPr>
        <xdr:cNvPr id="88" name="楕円 87"/>
        <xdr:cNvSpPr/>
      </xdr:nvSpPr>
      <xdr:spPr>
        <a:xfrm>
          <a:off x="1079500" y="60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5783</xdr:rowOff>
    </xdr:from>
    <xdr:ext cx="534377" cy="259045"/>
    <xdr:sp macro="" textlink="">
      <xdr:nvSpPr>
        <xdr:cNvPr id="89" name="テキスト ボックス 88"/>
        <xdr:cNvSpPr txBox="1"/>
      </xdr:nvSpPr>
      <xdr:spPr>
        <a:xfrm>
          <a:off x="863111" y="617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112529</xdr:rowOff>
    </xdr:from>
    <xdr:to>
      <xdr:col>24</xdr:col>
      <xdr:colOff>63500</xdr:colOff>
      <xdr:row>56</xdr:row>
      <xdr:rowOff>114627</xdr:rowOff>
    </xdr:to>
    <xdr:cxnSp macro="">
      <xdr:nvCxnSpPr>
        <xdr:cNvPr id="116" name="直線コネクタ 115"/>
        <xdr:cNvCxnSpPr/>
      </xdr:nvCxnSpPr>
      <xdr:spPr>
        <a:xfrm>
          <a:off x="3797300" y="9713729"/>
          <a:ext cx="8382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94003</xdr:rowOff>
    </xdr:from>
    <xdr:to>
      <xdr:col>19</xdr:col>
      <xdr:colOff>177800</xdr:colOff>
      <xdr:row>56</xdr:row>
      <xdr:rowOff>112529</xdr:rowOff>
    </xdr:to>
    <xdr:cxnSp macro="">
      <xdr:nvCxnSpPr>
        <xdr:cNvPr id="119" name="直線コネクタ 118"/>
        <xdr:cNvCxnSpPr/>
      </xdr:nvCxnSpPr>
      <xdr:spPr>
        <a:xfrm>
          <a:off x="2908300" y="969520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2025</xdr:rowOff>
    </xdr:from>
    <xdr:ext cx="534377" cy="259045"/>
    <xdr:sp macro="" textlink="">
      <xdr:nvSpPr>
        <xdr:cNvPr id="121" name="テキスト ボックス 120"/>
        <xdr:cNvSpPr txBox="1"/>
      </xdr:nvSpPr>
      <xdr:spPr>
        <a:xfrm>
          <a:off x="3530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94003</xdr:rowOff>
    </xdr:from>
    <xdr:to>
      <xdr:col>15</xdr:col>
      <xdr:colOff>50800</xdr:colOff>
      <xdr:row>56</xdr:row>
      <xdr:rowOff>130789</xdr:rowOff>
    </xdr:to>
    <xdr:cxnSp macro="">
      <xdr:nvCxnSpPr>
        <xdr:cNvPr id="122" name="直線コネクタ 121"/>
        <xdr:cNvCxnSpPr/>
      </xdr:nvCxnSpPr>
      <xdr:spPr>
        <a:xfrm flipV="1">
          <a:off x="2019300" y="9695203"/>
          <a:ext cx="889000" cy="3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130789</xdr:rowOff>
    </xdr:from>
    <xdr:to>
      <xdr:col>10</xdr:col>
      <xdr:colOff>114300</xdr:colOff>
      <xdr:row>56</xdr:row>
      <xdr:rowOff>143284</xdr:rowOff>
    </xdr:to>
    <xdr:cxnSp macro="">
      <xdr:nvCxnSpPr>
        <xdr:cNvPr id="125" name="直線コネクタ 124"/>
        <xdr:cNvCxnSpPr/>
      </xdr:nvCxnSpPr>
      <xdr:spPr>
        <a:xfrm flipV="1">
          <a:off x="1130300" y="9731989"/>
          <a:ext cx="889000" cy="1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63827</xdr:rowOff>
    </xdr:from>
    <xdr:to>
      <xdr:col>24</xdr:col>
      <xdr:colOff>114300</xdr:colOff>
      <xdr:row>56</xdr:row>
      <xdr:rowOff>165427</xdr:rowOff>
    </xdr:to>
    <xdr:sp macro="" textlink="">
      <xdr:nvSpPr>
        <xdr:cNvPr id="135" name="楕円 134"/>
        <xdr:cNvSpPr/>
      </xdr:nvSpPr>
      <xdr:spPr>
        <a:xfrm>
          <a:off x="4584700" y="966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86704</xdr:rowOff>
    </xdr:from>
    <xdr:ext cx="534377" cy="259045"/>
    <xdr:sp macro="" textlink="">
      <xdr:nvSpPr>
        <xdr:cNvPr id="136" name="物件費該当値テキスト"/>
        <xdr:cNvSpPr txBox="1"/>
      </xdr:nvSpPr>
      <xdr:spPr>
        <a:xfrm>
          <a:off x="4686300" y="951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61729</xdr:rowOff>
    </xdr:from>
    <xdr:to>
      <xdr:col>20</xdr:col>
      <xdr:colOff>38100</xdr:colOff>
      <xdr:row>56</xdr:row>
      <xdr:rowOff>163329</xdr:rowOff>
    </xdr:to>
    <xdr:sp macro="" textlink="">
      <xdr:nvSpPr>
        <xdr:cNvPr id="137" name="楕円 136"/>
        <xdr:cNvSpPr/>
      </xdr:nvSpPr>
      <xdr:spPr>
        <a:xfrm>
          <a:off x="3746500" y="96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8406</xdr:rowOff>
    </xdr:from>
    <xdr:ext cx="534377" cy="259045"/>
    <xdr:sp macro="" textlink="">
      <xdr:nvSpPr>
        <xdr:cNvPr id="138" name="テキスト ボックス 137"/>
        <xdr:cNvSpPr txBox="1"/>
      </xdr:nvSpPr>
      <xdr:spPr>
        <a:xfrm>
          <a:off x="3530111" y="943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43203</xdr:rowOff>
    </xdr:from>
    <xdr:to>
      <xdr:col>15</xdr:col>
      <xdr:colOff>101600</xdr:colOff>
      <xdr:row>56</xdr:row>
      <xdr:rowOff>144803</xdr:rowOff>
    </xdr:to>
    <xdr:sp macro="" textlink="">
      <xdr:nvSpPr>
        <xdr:cNvPr id="139" name="楕円 138"/>
        <xdr:cNvSpPr/>
      </xdr:nvSpPr>
      <xdr:spPr>
        <a:xfrm>
          <a:off x="2857500" y="96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161330</xdr:rowOff>
    </xdr:from>
    <xdr:ext cx="534377" cy="259045"/>
    <xdr:sp macro="" textlink="">
      <xdr:nvSpPr>
        <xdr:cNvPr id="140" name="テキスト ボックス 139"/>
        <xdr:cNvSpPr txBox="1"/>
      </xdr:nvSpPr>
      <xdr:spPr>
        <a:xfrm>
          <a:off x="2641111" y="941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79989</xdr:rowOff>
    </xdr:from>
    <xdr:to>
      <xdr:col>10</xdr:col>
      <xdr:colOff>165100</xdr:colOff>
      <xdr:row>57</xdr:row>
      <xdr:rowOff>10139</xdr:rowOff>
    </xdr:to>
    <xdr:sp macro="" textlink="">
      <xdr:nvSpPr>
        <xdr:cNvPr id="141" name="楕円 140"/>
        <xdr:cNvSpPr/>
      </xdr:nvSpPr>
      <xdr:spPr>
        <a:xfrm>
          <a:off x="1968500" y="968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26666</xdr:rowOff>
    </xdr:from>
    <xdr:ext cx="534377" cy="259045"/>
    <xdr:sp macro="" textlink="">
      <xdr:nvSpPr>
        <xdr:cNvPr id="142" name="テキスト ボックス 141"/>
        <xdr:cNvSpPr txBox="1"/>
      </xdr:nvSpPr>
      <xdr:spPr>
        <a:xfrm>
          <a:off x="1752111" y="94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92484</xdr:rowOff>
    </xdr:from>
    <xdr:to>
      <xdr:col>6</xdr:col>
      <xdr:colOff>38100</xdr:colOff>
      <xdr:row>57</xdr:row>
      <xdr:rowOff>22634</xdr:rowOff>
    </xdr:to>
    <xdr:sp macro="" textlink="">
      <xdr:nvSpPr>
        <xdr:cNvPr id="143" name="楕円 142"/>
        <xdr:cNvSpPr/>
      </xdr:nvSpPr>
      <xdr:spPr>
        <a:xfrm>
          <a:off x="1079500" y="96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39161</xdr:rowOff>
    </xdr:from>
    <xdr:ext cx="534377" cy="259045"/>
    <xdr:sp macro="" textlink="">
      <xdr:nvSpPr>
        <xdr:cNvPr id="144" name="テキスト ボックス 143"/>
        <xdr:cNvSpPr txBox="1"/>
      </xdr:nvSpPr>
      <xdr:spPr>
        <a:xfrm>
          <a:off x="863111" y="94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151245</xdr:rowOff>
    </xdr:from>
    <xdr:to>
      <xdr:col>24</xdr:col>
      <xdr:colOff>63500</xdr:colOff>
      <xdr:row>78</xdr:row>
      <xdr:rowOff>158522</xdr:rowOff>
    </xdr:to>
    <xdr:cxnSp macro="">
      <xdr:nvCxnSpPr>
        <xdr:cNvPr id="173" name="直線コネクタ 172"/>
        <xdr:cNvCxnSpPr/>
      </xdr:nvCxnSpPr>
      <xdr:spPr>
        <a:xfrm flipV="1">
          <a:off x="3797300" y="13524345"/>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93408</xdr:rowOff>
    </xdr:from>
    <xdr:to>
      <xdr:col>19</xdr:col>
      <xdr:colOff>177800</xdr:colOff>
      <xdr:row>78</xdr:row>
      <xdr:rowOff>158522</xdr:rowOff>
    </xdr:to>
    <xdr:cxnSp macro="">
      <xdr:nvCxnSpPr>
        <xdr:cNvPr id="176" name="直線コネクタ 175"/>
        <xdr:cNvCxnSpPr/>
      </xdr:nvCxnSpPr>
      <xdr:spPr>
        <a:xfrm>
          <a:off x="2908300" y="13466508"/>
          <a:ext cx="889000" cy="6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68072</xdr:rowOff>
    </xdr:from>
    <xdr:to>
      <xdr:col>15</xdr:col>
      <xdr:colOff>50800</xdr:colOff>
      <xdr:row>78</xdr:row>
      <xdr:rowOff>93408</xdr:rowOff>
    </xdr:to>
    <xdr:cxnSp macro="">
      <xdr:nvCxnSpPr>
        <xdr:cNvPr id="179" name="直線コネクタ 178"/>
        <xdr:cNvCxnSpPr/>
      </xdr:nvCxnSpPr>
      <xdr:spPr>
        <a:xfrm>
          <a:off x="2019300" y="13441172"/>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68072</xdr:rowOff>
    </xdr:from>
    <xdr:to>
      <xdr:col>10</xdr:col>
      <xdr:colOff>114300</xdr:colOff>
      <xdr:row>78</xdr:row>
      <xdr:rowOff>81865</xdr:rowOff>
    </xdr:to>
    <xdr:cxnSp macro="">
      <xdr:nvCxnSpPr>
        <xdr:cNvPr id="182" name="直線コネクタ 181"/>
        <xdr:cNvCxnSpPr/>
      </xdr:nvCxnSpPr>
      <xdr:spPr>
        <a:xfrm flipV="1">
          <a:off x="1130300" y="13441172"/>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100445</xdr:rowOff>
    </xdr:from>
    <xdr:to>
      <xdr:col>24</xdr:col>
      <xdr:colOff>114300</xdr:colOff>
      <xdr:row>79</xdr:row>
      <xdr:rowOff>30595</xdr:rowOff>
    </xdr:to>
    <xdr:sp macro="" textlink="">
      <xdr:nvSpPr>
        <xdr:cNvPr id="192" name="楕円 191"/>
        <xdr:cNvSpPr/>
      </xdr:nvSpPr>
      <xdr:spPr>
        <a:xfrm>
          <a:off x="4584700" y="134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15372</xdr:rowOff>
    </xdr:from>
    <xdr:ext cx="469744" cy="259045"/>
    <xdr:sp macro="" textlink="">
      <xdr:nvSpPr>
        <xdr:cNvPr id="193" name="維持補修費該当値テキスト"/>
        <xdr:cNvSpPr txBox="1"/>
      </xdr:nvSpPr>
      <xdr:spPr>
        <a:xfrm>
          <a:off x="4686300" y="1338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107722</xdr:rowOff>
    </xdr:from>
    <xdr:to>
      <xdr:col>20</xdr:col>
      <xdr:colOff>38100</xdr:colOff>
      <xdr:row>79</xdr:row>
      <xdr:rowOff>37872</xdr:rowOff>
    </xdr:to>
    <xdr:sp macro="" textlink="">
      <xdr:nvSpPr>
        <xdr:cNvPr id="194" name="楕円 193"/>
        <xdr:cNvSpPr/>
      </xdr:nvSpPr>
      <xdr:spPr>
        <a:xfrm>
          <a:off x="3746500" y="134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28999</xdr:rowOff>
    </xdr:from>
    <xdr:ext cx="469744" cy="259045"/>
    <xdr:sp macro="" textlink="">
      <xdr:nvSpPr>
        <xdr:cNvPr id="195" name="テキスト ボックス 194"/>
        <xdr:cNvSpPr txBox="1"/>
      </xdr:nvSpPr>
      <xdr:spPr>
        <a:xfrm>
          <a:off x="3562428" y="1357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42608</xdr:rowOff>
    </xdr:from>
    <xdr:to>
      <xdr:col>15</xdr:col>
      <xdr:colOff>101600</xdr:colOff>
      <xdr:row>78</xdr:row>
      <xdr:rowOff>144208</xdr:rowOff>
    </xdr:to>
    <xdr:sp macro="" textlink="">
      <xdr:nvSpPr>
        <xdr:cNvPr id="196" name="楕円 195"/>
        <xdr:cNvSpPr/>
      </xdr:nvSpPr>
      <xdr:spPr>
        <a:xfrm>
          <a:off x="2857500" y="1341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135335</xdr:rowOff>
    </xdr:from>
    <xdr:ext cx="469744" cy="259045"/>
    <xdr:sp macro="" textlink="">
      <xdr:nvSpPr>
        <xdr:cNvPr id="197" name="テキスト ボックス 196"/>
        <xdr:cNvSpPr txBox="1"/>
      </xdr:nvSpPr>
      <xdr:spPr>
        <a:xfrm>
          <a:off x="2673428" y="1350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17272</xdr:rowOff>
    </xdr:from>
    <xdr:to>
      <xdr:col>10</xdr:col>
      <xdr:colOff>165100</xdr:colOff>
      <xdr:row>78</xdr:row>
      <xdr:rowOff>118872</xdr:rowOff>
    </xdr:to>
    <xdr:sp macro="" textlink="">
      <xdr:nvSpPr>
        <xdr:cNvPr id="198" name="楕円 197"/>
        <xdr:cNvSpPr/>
      </xdr:nvSpPr>
      <xdr:spPr>
        <a:xfrm>
          <a:off x="1968500" y="133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109999</xdr:rowOff>
    </xdr:from>
    <xdr:ext cx="469744" cy="259045"/>
    <xdr:sp macro="" textlink="">
      <xdr:nvSpPr>
        <xdr:cNvPr id="199" name="テキスト ボックス 198"/>
        <xdr:cNvSpPr txBox="1"/>
      </xdr:nvSpPr>
      <xdr:spPr>
        <a:xfrm>
          <a:off x="1784428" y="1348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31065</xdr:rowOff>
    </xdr:from>
    <xdr:to>
      <xdr:col>6</xdr:col>
      <xdr:colOff>38100</xdr:colOff>
      <xdr:row>78</xdr:row>
      <xdr:rowOff>132665</xdr:rowOff>
    </xdr:to>
    <xdr:sp macro="" textlink="">
      <xdr:nvSpPr>
        <xdr:cNvPr id="200" name="楕円 199"/>
        <xdr:cNvSpPr/>
      </xdr:nvSpPr>
      <xdr:spPr>
        <a:xfrm>
          <a:off x="1079500" y="134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123792</xdr:rowOff>
    </xdr:from>
    <xdr:ext cx="469744" cy="259045"/>
    <xdr:sp macro="" textlink="">
      <xdr:nvSpPr>
        <xdr:cNvPr id="201" name="テキスト ボックス 200"/>
        <xdr:cNvSpPr txBox="1"/>
      </xdr:nvSpPr>
      <xdr:spPr>
        <a:xfrm>
          <a:off x="895428" y="134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20991</xdr:rowOff>
    </xdr:from>
    <xdr:to>
      <xdr:col>24</xdr:col>
      <xdr:colOff>63500</xdr:colOff>
      <xdr:row>95</xdr:row>
      <xdr:rowOff>72672</xdr:rowOff>
    </xdr:to>
    <xdr:cxnSp macro="">
      <xdr:nvCxnSpPr>
        <xdr:cNvPr id="233" name="直線コネクタ 232"/>
        <xdr:cNvCxnSpPr/>
      </xdr:nvCxnSpPr>
      <xdr:spPr>
        <a:xfrm flipV="1">
          <a:off x="3797300" y="16308741"/>
          <a:ext cx="838200" cy="5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72672</xdr:rowOff>
    </xdr:from>
    <xdr:to>
      <xdr:col>19</xdr:col>
      <xdr:colOff>177800</xdr:colOff>
      <xdr:row>95</xdr:row>
      <xdr:rowOff>142442</xdr:rowOff>
    </xdr:to>
    <xdr:cxnSp macro="">
      <xdr:nvCxnSpPr>
        <xdr:cNvPr id="236" name="直線コネクタ 235"/>
        <xdr:cNvCxnSpPr/>
      </xdr:nvCxnSpPr>
      <xdr:spPr>
        <a:xfrm flipV="1">
          <a:off x="2908300" y="16360422"/>
          <a:ext cx="889000" cy="6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142442</xdr:rowOff>
    </xdr:from>
    <xdr:to>
      <xdr:col>15</xdr:col>
      <xdr:colOff>50800</xdr:colOff>
      <xdr:row>95</xdr:row>
      <xdr:rowOff>171427</xdr:rowOff>
    </xdr:to>
    <xdr:cxnSp macro="">
      <xdr:nvCxnSpPr>
        <xdr:cNvPr id="239" name="直線コネクタ 238"/>
        <xdr:cNvCxnSpPr/>
      </xdr:nvCxnSpPr>
      <xdr:spPr>
        <a:xfrm flipV="1">
          <a:off x="2019300" y="16430192"/>
          <a:ext cx="889000" cy="2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171427</xdr:rowOff>
    </xdr:from>
    <xdr:to>
      <xdr:col>10</xdr:col>
      <xdr:colOff>114300</xdr:colOff>
      <xdr:row>96</xdr:row>
      <xdr:rowOff>82697</xdr:rowOff>
    </xdr:to>
    <xdr:cxnSp macro="">
      <xdr:nvCxnSpPr>
        <xdr:cNvPr id="242" name="直線コネクタ 241"/>
        <xdr:cNvCxnSpPr/>
      </xdr:nvCxnSpPr>
      <xdr:spPr>
        <a:xfrm flipV="1">
          <a:off x="1130300" y="16459177"/>
          <a:ext cx="889000" cy="8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141641</xdr:rowOff>
    </xdr:from>
    <xdr:to>
      <xdr:col>24</xdr:col>
      <xdr:colOff>114300</xdr:colOff>
      <xdr:row>95</xdr:row>
      <xdr:rowOff>71791</xdr:rowOff>
    </xdr:to>
    <xdr:sp macro="" textlink="">
      <xdr:nvSpPr>
        <xdr:cNvPr id="252" name="楕円 251"/>
        <xdr:cNvSpPr/>
      </xdr:nvSpPr>
      <xdr:spPr>
        <a:xfrm>
          <a:off x="4584700" y="162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120068</xdr:rowOff>
    </xdr:from>
    <xdr:ext cx="534377" cy="259045"/>
    <xdr:sp macro="" textlink="">
      <xdr:nvSpPr>
        <xdr:cNvPr id="253" name="扶助費該当値テキスト"/>
        <xdr:cNvSpPr txBox="1"/>
      </xdr:nvSpPr>
      <xdr:spPr>
        <a:xfrm>
          <a:off x="4686300" y="1623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21872</xdr:rowOff>
    </xdr:from>
    <xdr:to>
      <xdr:col>20</xdr:col>
      <xdr:colOff>38100</xdr:colOff>
      <xdr:row>95</xdr:row>
      <xdr:rowOff>123472</xdr:rowOff>
    </xdr:to>
    <xdr:sp macro="" textlink="">
      <xdr:nvSpPr>
        <xdr:cNvPr id="254" name="楕円 253"/>
        <xdr:cNvSpPr/>
      </xdr:nvSpPr>
      <xdr:spPr>
        <a:xfrm>
          <a:off x="3746500" y="1630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114599</xdr:rowOff>
    </xdr:from>
    <xdr:ext cx="534377" cy="259045"/>
    <xdr:sp macro="" textlink="">
      <xdr:nvSpPr>
        <xdr:cNvPr id="255" name="テキスト ボックス 254"/>
        <xdr:cNvSpPr txBox="1"/>
      </xdr:nvSpPr>
      <xdr:spPr>
        <a:xfrm>
          <a:off x="3530111" y="1640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91642</xdr:rowOff>
    </xdr:from>
    <xdr:to>
      <xdr:col>15</xdr:col>
      <xdr:colOff>101600</xdr:colOff>
      <xdr:row>96</xdr:row>
      <xdr:rowOff>21792</xdr:rowOff>
    </xdr:to>
    <xdr:sp macro="" textlink="">
      <xdr:nvSpPr>
        <xdr:cNvPr id="256" name="楕円 255"/>
        <xdr:cNvSpPr/>
      </xdr:nvSpPr>
      <xdr:spPr>
        <a:xfrm>
          <a:off x="2857500" y="163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12919</xdr:rowOff>
    </xdr:from>
    <xdr:ext cx="534377" cy="259045"/>
    <xdr:sp macro="" textlink="">
      <xdr:nvSpPr>
        <xdr:cNvPr id="257" name="テキスト ボックス 256"/>
        <xdr:cNvSpPr txBox="1"/>
      </xdr:nvSpPr>
      <xdr:spPr>
        <a:xfrm>
          <a:off x="2641111" y="1647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120627</xdr:rowOff>
    </xdr:from>
    <xdr:to>
      <xdr:col>10</xdr:col>
      <xdr:colOff>165100</xdr:colOff>
      <xdr:row>96</xdr:row>
      <xdr:rowOff>50777</xdr:rowOff>
    </xdr:to>
    <xdr:sp macro="" textlink="">
      <xdr:nvSpPr>
        <xdr:cNvPr id="258" name="楕円 257"/>
        <xdr:cNvSpPr/>
      </xdr:nvSpPr>
      <xdr:spPr>
        <a:xfrm>
          <a:off x="1968500" y="164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41904</xdr:rowOff>
    </xdr:from>
    <xdr:ext cx="534377" cy="259045"/>
    <xdr:sp macro="" textlink="">
      <xdr:nvSpPr>
        <xdr:cNvPr id="259" name="テキスト ボックス 258"/>
        <xdr:cNvSpPr txBox="1"/>
      </xdr:nvSpPr>
      <xdr:spPr>
        <a:xfrm>
          <a:off x="1752111" y="1650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31897</xdr:rowOff>
    </xdr:from>
    <xdr:to>
      <xdr:col>6</xdr:col>
      <xdr:colOff>38100</xdr:colOff>
      <xdr:row>96</xdr:row>
      <xdr:rowOff>133497</xdr:rowOff>
    </xdr:to>
    <xdr:sp macro="" textlink="">
      <xdr:nvSpPr>
        <xdr:cNvPr id="260" name="楕円 259"/>
        <xdr:cNvSpPr/>
      </xdr:nvSpPr>
      <xdr:spPr>
        <a:xfrm>
          <a:off x="1079500" y="164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124624</xdr:rowOff>
    </xdr:from>
    <xdr:ext cx="534377" cy="259045"/>
    <xdr:sp macro="" textlink="">
      <xdr:nvSpPr>
        <xdr:cNvPr id="261" name="テキスト ボックス 260"/>
        <xdr:cNvSpPr txBox="1"/>
      </xdr:nvSpPr>
      <xdr:spPr>
        <a:xfrm>
          <a:off x="863111" y="165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101829</xdr:rowOff>
    </xdr:from>
    <xdr:to>
      <xdr:col>55</xdr:col>
      <xdr:colOff>0</xdr:colOff>
      <xdr:row>38</xdr:row>
      <xdr:rowOff>118038</xdr:rowOff>
    </xdr:to>
    <xdr:cxnSp macro="">
      <xdr:nvCxnSpPr>
        <xdr:cNvPr id="292" name="直線コネクタ 291"/>
        <xdr:cNvCxnSpPr/>
      </xdr:nvCxnSpPr>
      <xdr:spPr>
        <a:xfrm>
          <a:off x="9639300" y="6616929"/>
          <a:ext cx="8382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101829</xdr:rowOff>
    </xdr:from>
    <xdr:to>
      <xdr:col>50</xdr:col>
      <xdr:colOff>114300</xdr:colOff>
      <xdr:row>38</xdr:row>
      <xdr:rowOff>125113</xdr:rowOff>
    </xdr:to>
    <xdr:cxnSp macro="">
      <xdr:nvCxnSpPr>
        <xdr:cNvPr id="295" name="直線コネクタ 294"/>
        <xdr:cNvCxnSpPr/>
      </xdr:nvCxnSpPr>
      <xdr:spPr>
        <a:xfrm flipV="1">
          <a:off x="8750300" y="6616929"/>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125113</xdr:rowOff>
    </xdr:from>
    <xdr:to>
      <xdr:col>45</xdr:col>
      <xdr:colOff>177800</xdr:colOff>
      <xdr:row>38</xdr:row>
      <xdr:rowOff>151228</xdr:rowOff>
    </xdr:to>
    <xdr:cxnSp macro="">
      <xdr:nvCxnSpPr>
        <xdr:cNvPr id="298" name="直線コネクタ 297"/>
        <xdr:cNvCxnSpPr/>
      </xdr:nvCxnSpPr>
      <xdr:spPr>
        <a:xfrm flipV="1">
          <a:off x="7861300" y="6640213"/>
          <a:ext cx="889000" cy="2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151228</xdr:rowOff>
    </xdr:from>
    <xdr:to>
      <xdr:col>41</xdr:col>
      <xdr:colOff>50800</xdr:colOff>
      <xdr:row>38</xdr:row>
      <xdr:rowOff>163768</xdr:rowOff>
    </xdr:to>
    <xdr:cxnSp macro="">
      <xdr:nvCxnSpPr>
        <xdr:cNvPr id="301" name="直線コネクタ 300"/>
        <xdr:cNvCxnSpPr/>
      </xdr:nvCxnSpPr>
      <xdr:spPr>
        <a:xfrm flipV="1">
          <a:off x="6972300" y="6666328"/>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67238</xdr:rowOff>
    </xdr:from>
    <xdr:to>
      <xdr:col>55</xdr:col>
      <xdr:colOff>50800</xdr:colOff>
      <xdr:row>38</xdr:row>
      <xdr:rowOff>168838</xdr:rowOff>
    </xdr:to>
    <xdr:sp macro="" textlink="">
      <xdr:nvSpPr>
        <xdr:cNvPr id="311" name="楕円 310"/>
        <xdr:cNvSpPr/>
      </xdr:nvSpPr>
      <xdr:spPr>
        <a:xfrm>
          <a:off x="10426700" y="65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153615</xdr:rowOff>
    </xdr:from>
    <xdr:ext cx="534377" cy="259045"/>
    <xdr:sp macro="" textlink="">
      <xdr:nvSpPr>
        <xdr:cNvPr id="312" name="補助費等該当値テキスト"/>
        <xdr:cNvSpPr txBox="1"/>
      </xdr:nvSpPr>
      <xdr:spPr>
        <a:xfrm>
          <a:off x="10528300" y="649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51029</xdr:rowOff>
    </xdr:from>
    <xdr:to>
      <xdr:col>50</xdr:col>
      <xdr:colOff>165100</xdr:colOff>
      <xdr:row>38</xdr:row>
      <xdr:rowOff>152629</xdr:rowOff>
    </xdr:to>
    <xdr:sp macro="" textlink="">
      <xdr:nvSpPr>
        <xdr:cNvPr id="313" name="楕円 312"/>
        <xdr:cNvSpPr/>
      </xdr:nvSpPr>
      <xdr:spPr>
        <a:xfrm>
          <a:off x="9588500" y="65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143756</xdr:rowOff>
    </xdr:from>
    <xdr:ext cx="534377" cy="259045"/>
    <xdr:sp macro="" textlink="">
      <xdr:nvSpPr>
        <xdr:cNvPr id="314" name="テキスト ボックス 313"/>
        <xdr:cNvSpPr txBox="1"/>
      </xdr:nvSpPr>
      <xdr:spPr>
        <a:xfrm>
          <a:off x="9372111" y="66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74313</xdr:rowOff>
    </xdr:from>
    <xdr:to>
      <xdr:col>46</xdr:col>
      <xdr:colOff>38100</xdr:colOff>
      <xdr:row>39</xdr:row>
      <xdr:rowOff>4463</xdr:rowOff>
    </xdr:to>
    <xdr:sp macro="" textlink="">
      <xdr:nvSpPr>
        <xdr:cNvPr id="315" name="楕円 314"/>
        <xdr:cNvSpPr/>
      </xdr:nvSpPr>
      <xdr:spPr>
        <a:xfrm>
          <a:off x="8699500" y="658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167040</xdr:rowOff>
    </xdr:from>
    <xdr:ext cx="534377" cy="259045"/>
    <xdr:sp macro="" textlink="">
      <xdr:nvSpPr>
        <xdr:cNvPr id="316" name="テキスト ボックス 315"/>
        <xdr:cNvSpPr txBox="1"/>
      </xdr:nvSpPr>
      <xdr:spPr>
        <a:xfrm>
          <a:off x="8483111" y="66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100428</xdr:rowOff>
    </xdr:from>
    <xdr:to>
      <xdr:col>41</xdr:col>
      <xdr:colOff>101600</xdr:colOff>
      <xdr:row>39</xdr:row>
      <xdr:rowOff>30578</xdr:rowOff>
    </xdr:to>
    <xdr:sp macro="" textlink="">
      <xdr:nvSpPr>
        <xdr:cNvPr id="317" name="楕円 316"/>
        <xdr:cNvSpPr/>
      </xdr:nvSpPr>
      <xdr:spPr>
        <a:xfrm>
          <a:off x="7810500" y="66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21705</xdr:rowOff>
    </xdr:from>
    <xdr:ext cx="534377" cy="259045"/>
    <xdr:sp macro="" textlink="">
      <xdr:nvSpPr>
        <xdr:cNvPr id="318" name="テキスト ボックス 317"/>
        <xdr:cNvSpPr txBox="1"/>
      </xdr:nvSpPr>
      <xdr:spPr>
        <a:xfrm>
          <a:off x="7594111" y="670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112968</xdr:rowOff>
    </xdr:from>
    <xdr:to>
      <xdr:col>36</xdr:col>
      <xdr:colOff>165100</xdr:colOff>
      <xdr:row>39</xdr:row>
      <xdr:rowOff>43118</xdr:rowOff>
    </xdr:to>
    <xdr:sp macro="" textlink="">
      <xdr:nvSpPr>
        <xdr:cNvPr id="319" name="楕円 318"/>
        <xdr:cNvSpPr/>
      </xdr:nvSpPr>
      <xdr:spPr>
        <a:xfrm>
          <a:off x="6921500" y="662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34245</xdr:rowOff>
    </xdr:from>
    <xdr:ext cx="469744" cy="259045"/>
    <xdr:sp macro="" textlink="">
      <xdr:nvSpPr>
        <xdr:cNvPr id="320" name="テキスト ボックス 319"/>
        <xdr:cNvSpPr txBox="1"/>
      </xdr:nvSpPr>
      <xdr:spPr>
        <a:xfrm>
          <a:off x="6737428" y="672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105928</xdr:rowOff>
    </xdr:from>
    <xdr:to>
      <xdr:col>55</xdr:col>
      <xdr:colOff>0</xdr:colOff>
      <xdr:row>58</xdr:row>
      <xdr:rowOff>130960</xdr:rowOff>
    </xdr:to>
    <xdr:cxnSp macro="">
      <xdr:nvCxnSpPr>
        <xdr:cNvPr id="349" name="直線コネクタ 348"/>
        <xdr:cNvCxnSpPr/>
      </xdr:nvCxnSpPr>
      <xdr:spPr>
        <a:xfrm flipV="1">
          <a:off x="9639300" y="10050028"/>
          <a:ext cx="8382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130960</xdr:rowOff>
    </xdr:from>
    <xdr:to>
      <xdr:col>50</xdr:col>
      <xdr:colOff>114300</xdr:colOff>
      <xdr:row>58</xdr:row>
      <xdr:rowOff>137657</xdr:rowOff>
    </xdr:to>
    <xdr:cxnSp macro="">
      <xdr:nvCxnSpPr>
        <xdr:cNvPr id="352" name="直線コネクタ 351"/>
        <xdr:cNvCxnSpPr/>
      </xdr:nvCxnSpPr>
      <xdr:spPr>
        <a:xfrm flipV="1">
          <a:off x="8750300" y="10075060"/>
          <a:ext cx="8890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165730</xdr:rowOff>
    </xdr:from>
    <xdr:to>
      <xdr:col>45</xdr:col>
      <xdr:colOff>177800</xdr:colOff>
      <xdr:row>58</xdr:row>
      <xdr:rowOff>137657</xdr:rowOff>
    </xdr:to>
    <xdr:cxnSp macro="">
      <xdr:nvCxnSpPr>
        <xdr:cNvPr id="355" name="直線コネクタ 354"/>
        <xdr:cNvCxnSpPr/>
      </xdr:nvCxnSpPr>
      <xdr:spPr>
        <a:xfrm>
          <a:off x="7861300" y="9766930"/>
          <a:ext cx="889000" cy="3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78092</xdr:rowOff>
    </xdr:from>
    <xdr:to>
      <xdr:col>41</xdr:col>
      <xdr:colOff>50800</xdr:colOff>
      <xdr:row>56</xdr:row>
      <xdr:rowOff>165730</xdr:rowOff>
    </xdr:to>
    <xdr:cxnSp macro="">
      <xdr:nvCxnSpPr>
        <xdr:cNvPr id="358" name="直線コネクタ 357"/>
        <xdr:cNvCxnSpPr/>
      </xdr:nvCxnSpPr>
      <xdr:spPr>
        <a:xfrm>
          <a:off x="6972300" y="9679292"/>
          <a:ext cx="889000" cy="8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55128</xdr:rowOff>
    </xdr:from>
    <xdr:to>
      <xdr:col>55</xdr:col>
      <xdr:colOff>50800</xdr:colOff>
      <xdr:row>58</xdr:row>
      <xdr:rowOff>156728</xdr:rowOff>
    </xdr:to>
    <xdr:sp macro="" textlink="">
      <xdr:nvSpPr>
        <xdr:cNvPr id="368" name="楕円 367"/>
        <xdr:cNvSpPr/>
      </xdr:nvSpPr>
      <xdr:spPr>
        <a:xfrm>
          <a:off x="10426700" y="99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141505</xdr:rowOff>
    </xdr:from>
    <xdr:ext cx="534377" cy="259045"/>
    <xdr:sp macro="" textlink="">
      <xdr:nvSpPr>
        <xdr:cNvPr id="369" name="普通建設事業費該当値テキスト"/>
        <xdr:cNvSpPr txBox="1"/>
      </xdr:nvSpPr>
      <xdr:spPr>
        <a:xfrm>
          <a:off x="10528300" y="991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80160</xdr:rowOff>
    </xdr:from>
    <xdr:to>
      <xdr:col>50</xdr:col>
      <xdr:colOff>165100</xdr:colOff>
      <xdr:row>59</xdr:row>
      <xdr:rowOff>10310</xdr:rowOff>
    </xdr:to>
    <xdr:sp macro="" textlink="">
      <xdr:nvSpPr>
        <xdr:cNvPr id="370" name="楕円 369"/>
        <xdr:cNvSpPr/>
      </xdr:nvSpPr>
      <xdr:spPr>
        <a:xfrm>
          <a:off x="9588500" y="100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1437</xdr:rowOff>
    </xdr:from>
    <xdr:ext cx="534377" cy="259045"/>
    <xdr:sp macro="" textlink="">
      <xdr:nvSpPr>
        <xdr:cNvPr id="371" name="テキスト ボックス 370"/>
        <xdr:cNvSpPr txBox="1"/>
      </xdr:nvSpPr>
      <xdr:spPr>
        <a:xfrm>
          <a:off x="9372111" y="101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86857</xdr:rowOff>
    </xdr:from>
    <xdr:to>
      <xdr:col>46</xdr:col>
      <xdr:colOff>38100</xdr:colOff>
      <xdr:row>59</xdr:row>
      <xdr:rowOff>17007</xdr:rowOff>
    </xdr:to>
    <xdr:sp macro="" textlink="">
      <xdr:nvSpPr>
        <xdr:cNvPr id="372" name="楕円 371"/>
        <xdr:cNvSpPr/>
      </xdr:nvSpPr>
      <xdr:spPr>
        <a:xfrm>
          <a:off x="8699500" y="1003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8134</xdr:rowOff>
    </xdr:from>
    <xdr:ext cx="534377" cy="259045"/>
    <xdr:sp macro="" textlink="">
      <xdr:nvSpPr>
        <xdr:cNvPr id="373" name="テキスト ボックス 372"/>
        <xdr:cNvSpPr txBox="1"/>
      </xdr:nvSpPr>
      <xdr:spPr>
        <a:xfrm>
          <a:off x="8483111" y="101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114930</xdr:rowOff>
    </xdr:from>
    <xdr:to>
      <xdr:col>41</xdr:col>
      <xdr:colOff>101600</xdr:colOff>
      <xdr:row>57</xdr:row>
      <xdr:rowOff>45080</xdr:rowOff>
    </xdr:to>
    <xdr:sp macro="" textlink="">
      <xdr:nvSpPr>
        <xdr:cNvPr id="374" name="楕円 373"/>
        <xdr:cNvSpPr/>
      </xdr:nvSpPr>
      <xdr:spPr>
        <a:xfrm>
          <a:off x="7810500" y="971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36207</xdr:rowOff>
    </xdr:from>
    <xdr:ext cx="534377" cy="259045"/>
    <xdr:sp macro="" textlink="">
      <xdr:nvSpPr>
        <xdr:cNvPr id="375" name="テキスト ボックス 374"/>
        <xdr:cNvSpPr txBox="1"/>
      </xdr:nvSpPr>
      <xdr:spPr>
        <a:xfrm>
          <a:off x="7594111" y="980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27292</xdr:rowOff>
    </xdr:from>
    <xdr:to>
      <xdr:col>36</xdr:col>
      <xdr:colOff>165100</xdr:colOff>
      <xdr:row>56</xdr:row>
      <xdr:rowOff>128892</xdr:rowOff>
    </xdr:to>
    <xdr:sp macro="" textlink="">
      <xdr:nvSpPr>
        <xdr:cNvPr id="376" name="楕円 375"/>
        <xdr:cNvSpPr/>
      </xdr:nvSpPr>
      <xdr:spPr>
        <a:xfrm>
          <a:off x="6921500" y="96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120019</xdr:rowOff>
    </xdr:from>
    <xdr:ext cx="534377" cy="259045"/>
    <xdr:sp macro="" textlink="">
      <xdr:nvSpPr>
        <xdr:cNvPr id="377" name="テキスト ボックス 376"/>
        <xdr:cNvSpPr txBox="1"/>
      </xdr:nvSpPr>
      <xdr:spPr>
        <a:xfrm>
          <a:off x="6705111" y="97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96870</xdr:rowOff>
    </xdr:from>
    <xdr:to>
      <xdr:col>55</xdr:col>
      <xdr:colOff>0</xdr:colOff>
      <xdr:row>79</xdr:row>
      <xdr:rowOff>97735</xdr:rowOff>
    </xdr:to>
    <xdr:cxnSp macro="">
      <xdr:nvCxnSpPr>
        <xdr:cNvPr id="408" name="直線コネクタ 407"/>
        <xdr:cNvCxnSpPr/>
      </xdr:nvCxnSpPr>
      <xdr:spPr>
        <a:xfrm flipV="1">
          <a:off x="9639300" y="13641420"/>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131307</xdr:rowOff>
    </xdr:from>
    <xdr:to>
      <xdr:col>50</xdr:col>
      <xdr:colOff>114300</xdr:colOff>
      <xdr:row>79</xdr:row>
      <xdr:rowOff>97735</xdr:rowOff>
    </xdr:to>
    <xdr:cxnSp macro="">
      <xdr:nvCxnSpPr>
        <xdr:cNvPr id="411" name="直線コネクタ 410"/>
        <xdr:cNvCxnSpPr/>
      </xdr:nvCxnSpPr>
      <xdr:spPr>
        <a:xfrm>
          <a:off x="8750300" y="13504407"/>
          <a:ext cx="889000" cy="13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133496</xdr:rowOff>
    </xdr:from>
    <xdr:to>
      <xdr:col>45</xdr:col>
      <xdr:colOff>177800</xdr:colOff>
      <xdr:row>78</xdr:row>
      <xdr:rowOff>131307</xdr:rowOff>
    </xdr:to>
    <xdr:cxnSp macro="">
      <xdr:nvCxnSpPr>
        <xdr:cNvPr id="414" name="直線コネクタ 413"/>
        <xdr:cNvCxnSpPr/>
      </xdr:nvCxnSpPr>
      <xdr:spPr>
        <a:xfrm>
          <a:off x="7861300" y="13163696"/>
          <a:ext cx="889000" cy="34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46070</xdr:rowOff>
    </xdr:from>
    <xdr:to>
      <xdr:col>55</xdr:col>
      <xdr:colOff>50800</xdr:colOff>
      <xdr:row>79</xdr:row>
      <xdr:rowOff>147670</xdr:rowOff>
    </xdr:to>
    <xdr:sp macro="" textlink="">
      <xdr:nvSpPr>
        <xdr:cNvPr id="424" name="楕円 423"/>
        <xdr:cNvSpPr/>
      </xdr:nvSpPr>
      <xdr:spPr>
        <a:xfrm>
          <a:off x="10426700" y="135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132447</xdr:rowOff>
    </xdr:from>
    <xdr:ext cx="378565" cy="259045"/>
    <xdr:sp macro="" textlink="">
      <xdr:nvSpPr>
        <xdr:cNvPr id="425" name="普通建設事業費 （ うち新規整備　）該当値テキスト"/>
        <xdr:cNvSpPr txBox="1"/>
      </xdr:nvSpPr>
      <xdr:spPr>
        <a:xfrm>
          <a:off x="10528300" y="13505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46935</xdr:rowOff>
    </xdr:from>
    <xdr:to>
      <xdr:col>50</xdr:col>
      <xdr:colOff>165100</xdr:colOff>
      <xdr:row>79</xdr:row>
      <xdr:rowOff>148535</xdr:rowOff>
    </xdr:to>
    <xdr:sp macro="" textlink="">
      <xdr:nvSpPr>
        <xdr:cNvPr id="426" name="楕円 425"/>
        <xdr:cNvSpPr/>
      </xdr:nvSpPr>
      <xdr:spPr>
        <a:xfrm>
          <a:off x="9588500" y="135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139662</xdr:rowOff>
    </xdr:from>
    <xdr:ext cx="313932" cy="259045"/>
    <xdr:sp macro="" textlink="">
      <xdr:nvSpPr>
        <xdr:cNvPr id="427" name="テキスト ボックス 426"/>
        <xdr:cNvSpPr txBox="1"/>
      </xdr:nvSpPr>
      <xdr:spPr>
        <a:xfrm>
          <a:off x="9482333" y="1368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80507</xdr:rowOff>
    </xdr:from>
    <xdr:to>
      <xdr:col>46</xdr:col>
      <xdr:colOff>38100</xdr:colOff>
      <xdr:row>79</xdr:row>
      <xdr:rowOff>10657</xdr:rowOff>
    </xdr:to>
    <xdr:sp macro="" textlink="">
      <xdr:nvSpPr>
        <xdr:cNvPr id="428" name="楕円 427"/>
        <xdr:cNvSpPr/>
      </xdr:nvSpPr>
      <xdr:spPr>
        <a:xfrm>
          <a:off x="8699500" y="134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1784</xdr:rowOff>
    </xdr:from>
    <xdr:ext cx="469744" cy="259045"/>
    <xdr:sp macro="" textlink="">
      <xdr:nvSpPr>
        <xdr:cNvPr id="429" name="テキスト ボックス 428"/>
        <xdr:cNvSpPr txBox="1"/>
      </xdr:nvSpPr>
      <xdr:spPr>
        <a:xfrm>
          <a:off x="8515428" y="1354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82696</xdr:rowOff>
    </xdr:from>
    <xdr:to>
      <xdr:col>41</xdr:col>
      <xdr:colOff>101600</xdr:colOff>
      <xdr:row>77</xdr:row>
      <xdr:rowOff>12846</xdr:rowOff>
    </xdr:to>
    <xdr:sp macro="" textlink="">
      <xdr:nvSpPr>
        <xdr:cNvPr id="430" name="楕円 429"/>
        <xdr:cNvSpPr/>
      </xdr:nvSpPr>
      <xdr:spPr>
        <a:xfrm>
          <a:off x="7810500" y="131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3973</xdr:rowOff>
    </xdr:from>
    <xdr:ext cx="534377" cy="259045"/>
    <xdr:sp macro="" textlink="">
      <xdr:nvSpPr>
        <xdr:cNvPr id="431" name="テキスト ボックス 430"/>
        <xdr:cNvSpPr txBox="1"/>
      </xdr:nvSpPr>
      <xdr:spPr>
        <a:xfrm>
          <a:off x="7594111" y="132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20115</xdr:rowOff>
    </xdr:from>
    <xdr:to>
      <xdr:col>55</xdr:col>
      <xdr:colOff>0</xdr:colOff>
      <xdr:row>98</xdr:row>
      <xdr:rowOff>38531</xdr:rowOff>
    </xdr:to>
    <xdr:cxnSp macro="">
      <xdr:nvCxnSpPr>
        <xdr:cNvPr id="458" name="直線コネクタ 457"/>
        <xdr:cNvCxnSpPr/>
      </xdr:nvCxnSpPr>
      <xdr:spPr>
        <a:xfrm flipV="1">
          <a:off x="9639300" y="16822215"/>
          <a:ext cx="8382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38531</xdr:rowOff>
    </xdr:from>
    <xdr:to>
      <xdr:col>50</xdr:col>
      <xdr:colOff>114300</xdr:colOff>
      <xdr:row>98</xdr:row>
      <xdr:rowOff>123817</xdr:rowOff>
    </xdr:to>
    <xdr:cxnSp macro="">
      <xdr:nvCxnSpPr>
        <xdr:cNvPr id="461" name="直線コネクタ 460"/>
        <xdr:cNvCxnSpPr/>
      </xdr:nvCxnSpPr>
      <xdr:spPr>
        <a:xfrm flipV="1">
          <a:off x="8750300" y="16840631"/>
          <a:ext cx="889000" cy="8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126020</xdr:rowOff>
    </xdr:from>
    <xdr:to>
      <xdr:col>45</xdr:col>
      <xdr:colOff>177800</xdr:colOff>
      <xdr:row>98</xdr:row>
      <xdr:rowOff>123817</xdr:rowOff>
    </xdr:to>
    <xdr:cxnSp macro="">
      <xdr:nvCxnSpPr>
        <xdr:cNvPr id="464" name="直線コネクタ 463"/>
        <xdr:cNvCxnSpPr/>
      </xdr:nvCxnSpPr>
      <xdr:spPr>
        <a:xfrm>
          <a:off x="7861300" y="16756670"/>
          <a:ext cx="889000" cy="16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140765</xdr:rowOff>
    </xdr:from>
    <xdr:to>
      <xdr:col>55</xdr:col>
      <xdr:colOff>50800</xdr:colOff>
      <xdr:row>98</xdr:row>
      <xdr:rowOff>70915</xdr:rowOff>
    </xdr:to>
    <xdr:sp macro="" textlink="">
      <xdr:nvSpPr>
        <xdr:cNvPr id="474" name="楕円 473"/>
        <xdr:cNvSpPr/>
      </xdr:nvSpPr>
      <xdr:spPr>
        <a:xfrm>
          <a:off x="10426700" y="167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55692</xdr:rowOff>
    </xdr:from>
    <xdr:ext cx="534377" cy="259045"/>
    <xdr:sp macro="" textlink="">
      <xdr:nvSpPr>
        <xdr:cNvPr id="475" name="普通建設事業費 （ うち更新整備　）該当値テキスト"/>
        <xdr:cNvSpPr txBox="1"/>
      </xdr:nvSpPr>
      <xdr:spPr>
        <a:xfrm>
          <a:off x="10528300" y="166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159181</xdr:rowOff>
    </xdr:from>
    <xdr:to>
      <xdr:col>50</xdr:col>
      <xdr:colOff>165100</xdr:colOff>
      <xdr:row>98</xdr:row>
      <xdr:rowOff>89331</xdr:rowOff>
    </xdr:to>
    <xdr:sp macro="" textlink="">
      <xdr:nvSpPr>
        <xdr:cNvPr id="476" name="楕円 475"/>
        <xdr:cNvSpPr/>
      </xdr:nvSpPr>
      <xdr:spPr>
        <a:xfrm>
          <a:off x="9588500" y="167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80458</xdr:rowOff>
    </xdr:from>
    <xdr:ext cx="534377" cy="259045"/>
    <xdr:sp macro="" textlink="">
      <xdr:nvSpPr>
        <xdr:cNvPr id="477" name="テキスト ボックス 476"/>
        <xdr:cNvSpPr txBox="1"/>
      </xdr:nvSpPr>
      <xdr:spPr>
        <a:xfrm>
          <a:off x="9372111" y="168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73017</xdr:rowOff>
    </xdr:from>
    <xdr:to>
      <xdr:col>46</xdr:col>
      <xdr:colOff>38100</xdr:colOff>
      <xdr:row>99</xdr:row>
      <xdr:rowOff>3167</xdr:rowOff>
    </xdr:to>
    <xdr:sp macro="" textlink="">
      <xdr:nvSpPr>
        <xdr:cNvPr id="478" name="楕円 477"/>
        <xdr:cNvSpPr/>
      </xdr:nvSpPr>
      <xdr:spPr>
        <a:xfrm>
          <a:off x="8699500" y="1687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165744</xdr:rowOff>
    </xdr:from>
    <xdr:ext cx="469744" cy="259045"/>
    <xdr:sp macro="" textlink="">
      <xdr:nvSpPr>
        <xdr:cNvPr id="479" name="テキスト ボックス 478"/>
        <xdr:cNvSpPr txBox="1"/>
      </xdr:nvSpPr>
      <xdr:spPr>
        <a:xfrm>
          <a:off x="8515428" y="1696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75220</xdr:rowOff>
    </xdr:from>
    <xdr:to>
      <xdr:col>41</xdr:col>
      <xdr:colOff>101600</xdr:colOff>
      <xdr:row>98</xdr:row>
      <xdr:rowOff>5370</xdr:rowOff>
    </xdr:to>
    <xdr:sp macro="" textlink="">
      <xdr:nvSpPr>
        <xdr:cNvPr id="480" name="楕円 479"/>
        <xdr:cNvSpPr/>
      </xdr:nvSpPr>
      <xdr:spPr>
        <a:xfrm>
          <a:off x="7810500" y="167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167947</xdr:rowOff>
    </xdr:from>
    <xdr:ext cx="534377" cy="259045"/>
    <xdr:sp macro="" textlink="">
      <xdr:nvSpPr>
        <xdr:cNvPr id="481" name="テキスト ボックス 480"/>
        <xdr:cNvSpPr txBox="1"/>
      </xdr:nvSpPr>
      <xdr:spPr>
        <a:xfrm>
          <a:off x="7594111" y="1679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23611</xdr:rowOff>
    </xdr:from>
    <xdr:to>
      <xdr:col>85</xdr:col>
      <xdr:colOff>127000</xdr:colOff>
      <xdr:row>38</xdr:row>
      <xdr:rowOff>25400</xdr:rowOff>
    </xdr:to>
    <xdr:cxnSp macro="">
      <xdr:nvCxnSpPr>
        <xdr:cNvPr id="506" name="直線コネクタ 505"/>
        <xdr:cNvCxnSpPr/>
      </xdr:nvCxnSpPr>
      <xdr:spPr>
        <a:xfrm flipV="1">
          <a:off x="15481300" y="6538711"/>
          <a:ext cx="8382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21371</xdr:rowOff>
    </xdr:from>
    <xdr:to>
      <xdr:col>76</xdr:col>
      <xdr:colOff>114300</xdr:colOff>
      <xdr:row>38</xdr:row>
      <xdr:rowOff>25400</xdr:rowOff>
    </xdr:to>
    <xdr:cxnSp macro="">
      <xdr:nvCxnSpPr>
        <xdr:cNvPr id="512" name="直線コネクタ 511"/>
        <xdr:cNvCxnSpPr/>
      </xdr:nvCxnSpPr>
      <xdr:spPr>
        <a:xfrm>
          <a:off x="13703300" y="6536471"/>
          <a:ext cx="8890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21371</xdr:rowOff>
    </xdr:from>
    <xdr:to>
      <xdr:col>71</xdr:col>
      <xdr:colOff>177800</xdr:colOff>
      <xdr:row>38</xdr:row>
      <xdr:rowOff>23326</xdr:rowOff>
    </xdr:to>
    <xdr:cxnSp macro="">
      <xdr:nvCxnSpPr>
        <xdr:cNvPr id="515" name="直線コネクタ 514"/>
        <xdr:cNvCxnSpPr/>
      </xdr:nvCxnSpPr>
      <xdr:spPr>
        <a:xfrm flipV="1">
          <a:off x="12814300" y="6536471"/>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144261</xdr:rowOff>
    </xdr:from>
    <xdr:to>
      <xdr:col>85</xdr:col>
      <xdr:colOff>177800</xdr:colOff>
      <xdr:row>38</xdr:row>
      <xdr:rowOff>74411</xdr:rowOff>
    </xdr:to>
    <xdr:sp macro="" textlink="">
      <xdr:nvSpPr>
        <xdr:cNvPr id="525" name="楕円 524"/>
        <xdr:cNvSpPr/>
      </xdr:nvSpPr>
      <xdr:spPr>
        <a:xfrm>
          <a:off x="16268700" y="64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378565" cy="259045"/>
    <xdr:sp macro="" textlink="">
      <xdr:nvSpPr>
        <xdr:cNvPr id="526" name="災害復旧事業費該当値テキスト"/>
        <xdr:cNvSpPr txBox="1"/>
      </xdr:nvSpPr>
      <xdr:spPr>
        <a:xfrm>
          <a:off x="16370300" y="645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142021</xdr:rowOff>
    </xdr:from>
    <xdr:to>
      <xdr:col>72</xdr:col>
      <xdr:colOff>38100</xdr:colOff>
      <xdr:row>38</xdr:row>
      <xdr:rowOff>72171</xdr:rowOff>
    </xdr:to>
    <xdr:sp macro="" textlink="">
      <xdr:nvSpPr>
        <xdr:cNvPr id="531" name="楕円 530"/>
        <xdr:cNvSpPr/>
      </xdr:nvSpPr>
      <xdr:spPr>
        <a:xfrm>
          <a:off x="13652500" y="648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63298</xdr:rowOff>
    </xdr:from>
    <xdr:ext cx="378565" cy="259045"/>
    <xdr:sp macro="" textlink="">
      <xdr:nvSpPr>
        <xdr:cNvPr id="532" name="テキスト ボックス 531"/>
        <xdr:cNvSpPr txBox="1"/>
      </xdr:nvSpPr>
      <xdr:spPr>
        <a:xfrm>
          <a:off x="13514017" y="6578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143975</xdr:rowOff>
    </xdr:from>
    <xdr:to>
      <xdr:col>67</xdr:col>
      <xdr:colOff>101600</xdr:colOff>
      <xdr:row>38</xdr:row>
      <xdr:rowOff>74126</xdr:rowOff>
    </xdr:to>
    <xdr:sp macro="" textlink="">
      <xdr:nvSpPr>
        <xdr:cNvPr id="533" name="楕円 532"/>
        <xdr:cNvSpPr/>
      </xdr:nvSpPr>
      <xdr:spPr>
        <a:xfrm>
          <a:off x="12763500" y="64876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65253</xdr:rowOff>
    </xdr:from>
    <xdr:ext cx="378565" cy="259045"/>
    <xdr:sp macro="" textlink="">
      <xdr:nvSpPr>
        <xdr:cNvPr id="534" name="テキスト ボックス 533"/>
        <xdr:cNvSpPr txBox="1"/>
      </xdr:nvSpPr>
      <xdr:spPr>
        <a:xfrm>
          <a:off x="12625017" y="6580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162716</xdr:rowOff>
    </xdr:from>
    <xdr:to>
      <xdr:col>85</xdr:col>
      <xdr:colOff>127000</xdr:colOff>
      <xdr:row>76</xdr:row>
      <xdr:rowOff>22419</xdr:rowOff>
    </xdr:to>
    <xdr:cxnSp macro="">
      <xdr:nvCxnSpPr>
        <xdr:cNvPr id="618" name="直線コネクタ 617"/>
        <xdr:cNvCxnSpPr/>
      </xdr:nvCxnSpPr>
      <xdr:spPr>
        <a:xfrm>
          <a:off x="15481300" y="13021466"/>
          <a:ext cx="838200" cy="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162716</xdr:rowOff>
    </xdr:from>
    <xdr:to>
      <xdr:col>81</xdr:col>
      <xdr:colOff>50800</xdr:colOff>
      <xdr:row>76</xdr:row>
      <xdr:rowOff>5100</xdr:rowOff>
    </xdr:to>
    <xdr:cxnSp macro="">
      <xdr:nvCxnSpPr>
        <xdr:cNvPr id="621" name="直線コネクタ 620"/>
        <xdr:cNvCxnSpPr/>
      </xdr:nvCxnSpPr>
      <xdr:spPr>
        <a:xfrm flipV="1">
          <a:off x="14592300" y="13021466"/>
          <a:ext cx="8890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63285</xdr:rowOff>
    </xdr:from>
    <xdr:ext cx="534377" cy="259045"/>
    <xdr:sp macro="" textlink="">
      <xdr:nvSpPr>
        <xdr:cNvPr id="623" name="テキスト ボックス 622"/>
        <xdr:cNvSpPr txBox="1"/>
      </xdr:nvSpPr>
      <xdr:spPr>
        <a:xfrm>
          <a:off x="15214111" y="130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169483</xdr:rowOff>
    </xdr:from>
    <xdr:to>
      <xdr:col>76</xdr:col>
      <xdr:colOff>114300</xdr:colOff>
      <xdr:row>76</xdr:row>
      <xdr:rowOff>5100</xdr:rowOff>
    </xdr:to>
    <xdr:cxnSp macro="">
      <xdr:nvCxnSpPr>
        <xdr:cNvPr id="624" name="直線コネクタ 623"/>
        <xdr:cNvCxnSpPr/>
      </xdr:nvCxnSpPr>
      <xdr:spPr>
        <a:xfrm>
          <a:off x="13703300" y="13028233"/>
          <a:ext cx="8890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71378</xdr:rowOff>
    </xdr:from>
    <xdr:ext cx="534377" cy="259045"/>
    <xdr:sp macro="" textlink="">
      <xdr:nvSpPr>
        <xdr:cNvPr id="626" name="テキスト ボックス 625"/>
        <xdr:cNvSpPr txBox="1"/>
      </xdr:nvSpPr>
      <xdr:spPr>
        <a:xfrm>
          <a:off x="14325111" y="1310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169483</xdr:rowOff>
    </xdr:from>
    <xdr:to>
      <xdr:col>71</xdr:col>
      <xdr:colOff>177800</xdr:colOff>
      <xdr:row>76</xdr:row>
      <xdr:rowOff>5924</xdr:rowOff>
    </xdr:to>
    <xdr:cxnSp macro="">
      <xdr:nvCxnSpPr>
        <xdr:cNvPr id="627" name="直線コネクタ 626"/>
        <xdr:cNvCxnSpPr/>
      </xdr:nvCxnSpPr>
      <xdr:spPr>
        <a:xfrm flipV="1">
          <a:off x="12814300" y="13028233"/>
          <a:ext cx="8890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143069</xdr:rowOff>
    </xdr:from>
    <xdr:to>
      <xdr:col>85</xdr:col>
      <xdr:colOff>177800</xdr:colOff>
      <xdr:row>76</xdr:row>
      <xdr:rowOff>73219</xdr:rowOff>
    </xdr:to>
    <xdr:sp macro="" textlink="">
      <xdr:nvSpPr>
        <xdr:cNvPr id="637" name="楕円 636"/>
        <xdr:cNvSpPr/>
      </xdr:nvSpPr>
      <xdr:spPr>
        <a:xfrm>
          <a:off x="16268700" y="1300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121496</xdr:rowOff>
    </xdr:from>
    <xdr:ext cx="534377" cy="259045"/>
    <xdr:sp macro="" textlink="">
      <xdr:nvSpPr>
        <xdr:cNvPr id="638" name="公債費該当値テキスト"/>
        <xdr:cNvSpPr txBox="1"/>
      </xdr:nvSpPr>
      <xdr:spPr>
        <a:xfrm>
          <a:off x="16370300" y="12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111916</xdr:rowOff>
    </xdr:from>
    <xdr:to>
      <xdr:col>81</xdr:col>
      <xdr:colOff>101600</xdr:colOff>
      <xdr:row>76</xdr:row>
      <xdr:rowOff>42066</xdr:rowOff>
    </xdr:to>
    <xdr:sp macro="" textlink="">
      <xdr:nvSpPr>
        <xdr:cNvPr id="639" name="楕円 638"/>
        <xdr:cNvSpPr/>
      </xdr:nvSpPr>
      <xdr:spPr>
        <a:xfrm>
          <a:off x="15430500" y="129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58593</xdr:rowOff>
    </xdr:from>
    <xdr:ext cx="534377" cy="259045"/>
    <xdr:sp macro="" textlink="">
      <xdr:nvSpPr>
        <xdr:cNvPr id="640" name="テキスト ボックス 639"/>
        <xdr:cNvSpPr txBox="1"/>
      </xdr:nvSpPr>
      <xdr:spPr>
        <a:xfrm>
          <a:off x="15214111" y="1274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125750</xdr:rowOff>
    </xdr:from>
    <xdr:to>
      <xdr:col>76</xdr:col>
      <xdr:colOff>165100</xdr:colOff>
      <xdr:row>76</xdr:row>
      <xdr:rowOff>55900</xdr:rowOff>
    </xdr:to>
    <xdr:sp macro="" textlink="">
      <xdr:nvSpPr>
        <xdr:cNvPr id="641" name="楕円 640"/>
        <xdr:cNvSpPr/>
      </xdr:nvSpPr>
      <xdr:spPr>
        <a:xfrm>
          <a:off x="14541500" y="1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72427</xdr:rowOff>
    </xdr:from>
    <xdr:ext cx="534377" cy="259045"/>
    <xdr:sp macro="" textlink="">
      <xdr:nvSpPr>
        <xdr:cNvPr id="642" name="テキスト ボックス 641"/>
        <xdr:cNvSpPr txBox="1"/>
      </xdr:nvSpPr>
      <xdr:spPr>
        <a:xfrm>
          <a:off x="14325111" y="127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118682</xdr:rowOff>
    </xdr:from>
    <xdr:to>
      <xdr:col>72</xdr:col>
      <xdr:colOff>38100</xdr:colOff>
      <xdr:row>76</xdr:row>
      <xdr:rowOff>48831</xdr:rowOff>
    </xdr:to>
    <xdr:sp macro="" textlink="">
      <xdr:nvSpPr>
        <xdr:cNvPr id="643" name="楕円 642"/>
        <xdr:cNvSpPr/>
      </xdr:nvSpPr>
      <xdr:spPr>
        <a:xfrm>
          <a:off x="13652500" y="129774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39960</xdr:rowOff>
    </xdr:from>
    <xdr:ext cx="534377" cy="259045"/>
    <xdr:sp macro="" textlink="">
      <xdr:nvSpPr>
        <xdr:cNvPr id="644" name="テキスト ボックス 643"/>
        <xdr:cNvSpPr txBox="1"/>
      </xdr:nvSpPr>
      <xdr:spPr>
        <a:xfrm>
          <a:off x="13436111" y="1307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126573</xdr:rowOff>
    </xdr:from>
    <xdr:to>
      <xdr:col>67</xdr:col>
      <xdr:colOff>101600</xdr:colOff>
      <xdr:row>76</xdr:row>
      <xdr:rowOff>56722</xdr:rowOff>
    </xdr:to>
    <xdr:sp macro="" textlink="">
      <xdr:nvSpPr>
        <xdr:cNvPr id="645" name="楕円 644"/>
        <xdr:cNvSpPr/>
      </xdr:nvSpPr>
      <xdr:spPr>
        <a:xfrm>
          <a:off x="12763500" y="129853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47851</xdr:rowOff>
    </xdr:from>
    <xdr:ext cx="534377" cy="259045"/>
    <xdr:sp macro="" textlink="">
      <xdr:nvSpPr>
        <xdr:cNvPr id="646" name="テキスト ボックス 645"/>
        <xdr:cNvSpPr txBox="1"/>
      </xdr:nvSpPr>
      <xdr:spPr>
        <a:xfrm>
          <a:off x="12547111" y="130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164650</xdr:rowOff>
    </xdr:from>
    <xdr:to>
      <xdr:col>85</xdr:col>
      <xdr:colOff>127000</xdr:colOff>
      <xdr:row>99</xdr:row>
      <xdr:rowOff>71005</xdr:rowOff>
    </xdr:to>
    <xdr:cxnSp macro="">
      <xdr:nvCxnSpPr>
        <xdr:cNvPr id="677" name="直線コネクタ 676"/>
        <xdr:cNvCxnSpPr/>
      </xdr:nvCxnSpPr>
      <xdr:spPr>
        <a:xfrm flipV="1">
          <a:off x="15481300" y="16966750"/>
          <a:ext cx="838200" cy="7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71005</xdr:rowOff>
    </xdr:from>
    <xdr:to>
      <xdr:col>81</xdr:col>
      <xdr:colOff>50800</xdr:colOff>
      <xdr:row>99</xdr:row>
      <xdr:rowOff>95972</xdr:rowOff>
    </xdr:to>
    <xdr:cxnSp macro="">
      <xdr:nvCxnSpPr>
        <xdr:cNvPr id="680" name="直線コネクタ 679"/>
        <xdr:cNvCxnSpPr/>
      </xdr:nvCxnSpPr>
      <xdr:spPr>
        <a:xfrm flipV="1">
          <a:off x="14592300" y="17044555"/>
          <a:ext cx="889000" cy="2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155555</xdr:rowOff>
    </xdr:from>
    <xdr:to>
      <xdr:col>76</xdr:col>
      <xdr:colOff>114300</xdr:colOff>
      <xdr:row>99</xdr:row>
      <xdr:rowOff>95972</xdr:rowOff>
    </xdr:to>
    <xdr:cxnSp macro="">
      <xdr:nvCxnSpPr>
        <xdr:cNvPr id="683" name="直線コネクタ 682"/>
        <xdr:cNvCxnSpPr/>
      </xdr:nvCxnSpPr>
      <xdr:spPr>
        <a:xfrm>
          <a:off x="13703300" y="16957655"/>
          <a:ext cx="889000" cy="11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101867</xdr:rowOff>
    </xdr:from>
    <xdr:to>
      <xdr:col>71</xdr:col>
      <xdr:colOff>177800</xdr:colOff>
      <xdr:row>98</xdr:row>
      <xdr:rowOff>155555</xdr:rowOff>
    </xdr:to>
    <xdr:cxnSp macro="">
      <xdr:nvCxnSpPr>
        <xdr:cNvPr id="686" name="直線コネクタ 685"/>
        <xdr:cNvCxnSpPr/>
      </xdr:nvCxnSpPr>
      <xdr:spPr>
        <a:xfrm>
          <a:off x="12814300" y="16732517"/>
          <a:ext cx="889000" cy="22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113850</xdr:rowOff>
    </xdr:from>
    <xdr:to>
      <xdr:col>85</xdr:col>
      <xdr:colOff>177800</xdr:colOff>
      <xdr:row>99</xdr:row>
      <xdr:rowOff>44000</xdr:rowOff>
    </xdr:to>
    <xdr:sp macro="" textlink="">
      <xdr:nvSpPr>
        <xdr:cNvPr id="696" name="楕円 695"/>
        <xdr:cNvSpPr/>
      </xdr:nvSpPr>
      <xdr:spPr>
        <a:xfrm>
          <a:off x="16268700" y="169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28777</xdr:rowOff>
    </xdr:from>
    <xdr:ext cx="469744" cy="259045"/>
    <xdr:sp macro="" textlink="">
      <xdr:nvSpPr>
        <xdr:cNvPr id="697" name="積立金該当値テキスト"/>
        <xdr:cNvSpPr txBox="1"/>
      </xdr:nvSpPr>
      <xdr:spPr>
        <a:xfrm>
          <a:off x="16370300" y="168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20205</xdr:rowOff>
    </xdr:from>
    <xdr:to>
      <xdr:col>81</xdr:col>
      <xdr:colOff>101600</xdr:colOff>
      <xdr:row>99</xdr:row>
      <xdr:rowOff>121805</xdr:rowOff>
    </xdr:to>
    <xdr:sp macro="" textlink="">
      <xdr:nvSpPr>
        <xdr:cNvPr id="698" name="楕円 697"/>
        <xdr:cNvSpPr/>
      </xdr:nvSpPr>
      <xdr:spPr>
        <a:xfrm>
          <a:off x="15430500" y="16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112932</xdr:rowOff>
    </xdr:from>
    <xdr:ext cx="469744" cy="259045"/>
    <xdr:sp macro="" textlink="">
      <xdr:nvSpPr>
        <xdr:cNvPr id="699" name="テキスト ボックス 698"/>
        <xdr:cNvSpPr txBox="1"/>
      </xdr:nvSpPr>
      <xdr:spPr>
        <a:xfrm>
          <a:off x="15246428" y="1708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45172</xdr:rowOff>
    </xdr:from>
    <xdr:to>
      <xdr:col>76</xdr:col>
      <xdr:colOff>165100</xdr:colOff>
      <xdr:row>99</xdr:row>
      <xdr:rowOff>146772</xdr:rowOff>
    </xdr:to>
    <xdr:sp macro="" textlink="">
      <xdr:nvSpPr>
        <xdr:cNvPr id="700" name="楕円 699"/>
        <xdr:cNvSpPr/>
      </xdr:nvSpPr>
      <xdr:spPr>
        <a:xfrm>
          <a:off x="14541500" y="1701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137899</xdr:rowOff>
    </xdr:from>
    <xdr:ext cx="378565" cy="259045"/>
    <xdr:sp macro="" textlink="">
      <xdr:nvSpPr>
        <xdr:cNvPr id="701" name="テキスト ボックス 700"/>
        <xdr:cNvSpPr txBox="1"/>
      </xdr:nvSpPr>
      <xdr:spPr>
        <a:xfrm>
          <a:off x="14403017" y="1711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104755</xdr:rowOff>
    </xdr:from>
    <xdr:to>
      <xdr:col>72</xdr:col>
      <xdr:colOff>38100</xdr:colOff>
      <xdr:row>99</xdr:row>
      <xdr:rowOff>34905</xdr:rowOff>
    </xdr:to>
    <xdr:sp macro="" textlink="">
      <xdr:nvSpPr>
        <xdr:cNvPr id="702" name="楕円 701"/>
        <xdr:cNvSpPr/>
      </xdr:nvSpPr>
      <xdr:spPr>
        <a:xfrm>
          <a:off x="13652500" y="169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26032</xdr:rowOff>
    </xdr:from>
    <xdr:ext cx="469744" cy="259045"/>
    <xdr:sp macro="" textlink="">
      <xdr:nvSpPr>
        <xdr:cNvPr id="703" name="テキスト ボックス 702"/>
        <xdr:cNvSpPr txBox="1"/>
      </xdr:nvSpPr>
      <xdr:spPr>
        <a:xfrm>
          <a:off x="13468428" y="1699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51067</xdr:rowOff>
    </xdr:from>
    <xdr:to>
      <xdr:col>67</xdr:col>
      <xdr:colOff>101600</xdr:colOff>
      <xdr:row>97</xdr:row>
      <xdr:rowOff>152667</xdr:rowOff>
    </xdr:to>
    <xdr:sp macro="" textlink="">
      <xdr:nvSpPr>
        <xdr:cNvPr id="704" name="楕円 703"/>
        <xdr:cNvSpPr/>
      </xdr:nvSpPr>
      <xdr:spPr>
        <a:xfrm>
          <a:off x="12763500" y="1668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143794</xdr:rowOff>
    </xdr:from>
    <xdr:ext cx="534377" cy="259045"/>
    <xdr:sp macro="" textlink="">
      <xdr:nvSpPr>
        <xdr:cNvPr id="705" name="テキスト ボックス 704"/>
        <xdr:cNvSpPr txBox="1"/>
      </xdr:nvSpPr>
      <xdr:spPr>
        <a:xfrm>
          <a:off x="12547111" y="1677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170136</xdr:rowOff>
    </xdr:from>
    <xdr:to>
      <xdr:col>116</xdr:col>
      <xdr:colOff>63500</xdr:colOff>
      <xdr:row>75</xdr:row>
      <xdr:rowOff>36781</xdr:rowOff>
    </xdr:to>
    <xdr:cxnSp macro="">
      <xdr:nvCxnSpPr>
        <xdr:cNvPr id="853" name="直線コネクタ 852"/>
        <xdr:cNvCxnSpPr/>
      </xdr:nvCxnSpPr>
      <xdr:spPr>
        <a:xfrm flipV="1">
          <a:off x="21323300" y="12857436"/>
          <a:ext cx="838200" cy="3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36781</xdr:rowOff>
    </xdr:from>
    <xdr:to>
      <xdr:col>111</xdr:col>
      <xdr:colOff>177800</xdr:colOff>
      <xdr:row>75</xdr:row>
      <xdr:rowOff>39279</xdr:rowOff>
    </xdr:to>
    <xdr:cxnSp macro="">
      <xdr:nvCxnSpPr>
        <xdr:cNvPr id="856" name="直線コネクタ 855"/>
        <xdr:cNvCxnSpPr/>
      </xdr:nvCxnSpPr>
      <xdr:spPr>
        <a:xfrm flipV="1">
          <a:off x="20434300" y="12895531"/>
          <a:ext cx="889000" cy="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58" name="テキスト ボックス 857"/>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39279</xdr:rowOff>
    </xdr:from>
    <xdr:to>
      <xdr:col>107</xdr:col>
      <xdr:colOff>50800</xdr:colOff>
      <xdr:row>75</xdr:row>
      <xdr:rowOff>128678</xdr:rowOff>
    </xdr:to>
    <xdr:cxnSp macro="">
      <xdr:nvCxnSpPr>
        <xdr:cNvPr id="859" name="直線コネクタ 858"/>
        <xdr:cNvCxnSpPr/>
      </xdr:nvCxnSpPr>
      <xdr:spPr>
        <a:xfrm flipV="1">
          <a:off x="19545300" y="12898029"/>
          <a:ext cx="889000" cy="8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41364</xdr:rowOff>
    </xdr:from>
    <xdr:ext cx="534377" cy="259045"/>
    <xdr:sp macro="" textlink="">
      <xdr:nvSpPr>
        <xdr:cNvPr id="861" name="テキスト ボックス 860"/>
        <xdr:cNvSpPr txBox="1"/>
      </xdr:nvSpPr>
      <xdr:spPr>
        <a:xfrm>
          <a:off x="20167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128678</xdr:rowOff>
    </xdr:from>
    <xdr:to>
      <xdr:col>102</xdr:col>
      <xdr:colOff>114300</xdr:colOff>
      <xdr:row>75</xdr:row>
      <xdr:rowOff>170610</xdr:rowOff>
    </xdr:to>
    <xdr:cxnSp macro="">
      <xdr:nvCxnSpPr>
        <xdr:cNvPr id="862" name="直線コネクタ 861"/>
        <xdr:cNvCxnSpPr/>
      </xdr:nvCxnSpPr>
      <xdr:spPr>
        <a:xfrm flipV="1">
          <a:off x="18656300" y="12987428"/>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50819</xdr:rowOff>
    </xdr:from>
    <xdr:ext cx="534377" cy="259045"/>
    <xdr:sp macro="" textlink="">
      <xdr:nvSpPr>
        <xdr:cNvPr id="864" name="テキスト ボックス 863"/>
        <xdr:cNvSpPr txBox="1"/>
      </xdr:nvSpPr>
      <xdr:spPr>
        <a:xfrm>
          <a:off x="19278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95885</xdr:rowOff>
    </xdr:from>
    <xdr:ext cx="534377" cy="259045"/>
    <xdr:sp macro="" textlink="">
      <xdr:nvSpPr>
        <xdr:cNvPr id="866" name="テキスト ボックス 865"/>
        <xdr:cNvSpPr txBox="1"/>
      </xdr:nvSpPr>
      <xdr:spPr>
        <a:xfrm>
          <a:off x="18389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119336</xdr:rowOff>
    </xdr:from>
    <xdr:to>
      <xdr:col>116</xdr:col>
      <xdr:colOff>114300</xdr:colOff>
      <xdr:row>75</xdr:row>
      <xdr:rowOff>49486</xdr:rowOff>
    </xdr:to>
    <xdr:sp macro="" textlink="">
      <xdr:nvSpPr>
        <xdr:cNvPr id="872" name="楕円 871"/>
        <xdr:cNvSpPr/>
      </xdr:nvSpPr>
      <xdr:spPr>
        <a:xfrm>
          <a:off x="22110700" y="128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142213</xdr:rowOff>
    </xdr:from>
    <xdr:ext cx="534377" cy="259045"/>
    <xdr:sp macro="" textlink="">
      <xdr:nvSpPr>
        <xdr:cNvPr id="873" name="繰出金該当値テキスト"/>
        <xdr:cNvSpPr txBox="1"/>
      </xdr:nvSpPr>
      <xdr:spPr>
        <a:xfrm>
          <a:off x="22212300" y="1265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157431</xdr:rowOff>
    </xdr:from>
    <xdr:to>
      <xdr:col>112</xdr:col>
      <xdr:colOff>38100</xdr:colOff>
      <xdr:row>75</xdr:row>
      <xdr:rowOff>87581</xdr:rowOff>
    </xdr:to>
    <xdr:sp macro="" textlink="">
      <xdr:nvSpPr>
        <xdr:cNvPr id="874" name="楕円 873"/>
        <xdr:cNvSpPr/>
      </xdr:nvSpPr>
      <xdr:spPr>
        <a:xfrm>
          <a:off x="21272500" y="1284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104108</xdr:rowOff>
    </xdr:from>
    <xdr:ext cx="534377" cy="259045"/>
    <xdr:sp macro="" textlink="">
      <xdr:nvSpPr>
        <xdr:cNvPr id="875" name="テキスト ボックス 874"/>
        <xdr:cNvSpPr txBox="1"/>
      </xdr:nvSpPr>
      <xdr:spPr>
        <a:xfrm>
          <a:off x="21056111" y="1261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159929</xdr:rowOff>
    </xdr:from>
    <xdr:to>
      <xdr:col>107</xdr:col>
      <xdr:colOff>101600</xdr:colOff>
      <xdr:row>75</xdr:row>
      <xdr:rowOff>90079</xdr:rowOff>
    </xdr:to>
    <xdr:sp macro="" textlink="">
      <xdr:nvSpPr>
        <xdr:cNvPr id="876" name="楕円 875"/>
        <xdr:cNvSpPr/>
      </xdr:nvSpPr>
      <xdr:spPr>
        <a:xfrm>
          <a:off x="20383500" y="1284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106606</xdr:rowOff>
    </xdr:from>
    <xdr:ext cx="534377" cy="259045"/>
    <xdr:sp macro="" textlink="">
      <xdr:nvSpPr>
        <xdr:cNvPr id="877" name="テキスト ボックス 876"/>
        <xdr:cNvSpPr txBox="1"/>
      </xdr:nvSpPr>
      <xdr:spPr>
        <a:xfrm>
          <a:off x="20167111" y="126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77878</xdr:rowOff>
    </xdr:from>
    <xdr:to>
      <xdr:col>102</xdr:col>
      <xdr:colOff>165100</xdr:colOff>
      <xdr:row>76</xdr:row>
      <xdr:rowOff>8027</xdr:rowOff>
    </xdr:to>
    <xdr:sp macro="" textlink="">
      <xdr:nvSpPr>
        <xdr:cNvPr id="878" name="楕円 877"/>
        <xdr:cNvSpPr/>
      </xdr:nvSpPr>
      <xdr:spPr>
        <a:xfrm>
          <a:off x="19494500" y="129366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24555</xdr:rowOff>
    </xdr:from>
    <xdr:ext cx="534377" cy="259045"/>
    <xdr:sp macro="" textlink="">
      <xdr:nvSpPr>
        <xdr:cNvPr id="879" name="テキスト ボックス 878"/>
        <xdr:cNvSpPr txBox="1"/>
      </xdr:nvSpPr>
      <xdr:spPr>
        <a:xfrm>
          <a:off x="19278111" y="1271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119810</xdr:rowOff>
    </xdr:from>
    <xdr:to>
      <xdr:col>98</xdr:col>
      <xdr:colOff>38100</xdr:colOff>
      <xdr:row>76</xdr:row>
      <xdr:rowOff>49960</xdr:rowOff>
    </xdr:to>
    <xdr:sp macro="" textlink="">
      <xdr:nvSpPr>
        <xdr:cNvPr id="880" name="楕円 879"/>
        <xdr:cNvSpPr/>
      </xdr:nvSpPr>
      <xdr:spPr>
        <a:xfrm>
          <a:off x="18605500" y="129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66487</xdr:rowOff>
    </xdr:from>
    <xdr:ext cx="534377" cy="259045"/>
    <xdr:sp macro="" textlink="">
      <xdr:nvSpPr>
        <xdr:cNvPr id="881" name="テキスト ボックス 880"/>
        <xdr:cNvSpPr txBox="1"/>
      </xdr:nvSpPr>
      <xdr:spPr>
        <a:xfrm>
          <a:off x="18389111" y="1275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376,584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円となっている。主な構成項目である人件費では、住民一人当たり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73,964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a:t>
          </a:r>
          <a:r>
            <a:rPr kumimoji="1" lang="ja-JP" altLang="en-US" sz="1300">
              <a:solidFill>
                <a:srgbClr val="FF0000"/>
              </a:solidFill>
              <a:latin typeface="ＭＳ Ｐゴシック" panose="020B0600070205080204" pitchFamily="50" charset="-128"/>
              <a:ea typeface="ＭＳ Ｐゴシック" panose="020B0600070205080204" pitchFamily="50" charset="-128"/>
            </a:rPr>
            <a:t>内</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値並みで推移している。しかし、保育所や消防署などの施設を直営で行っていることから比較的高い水準であり、定員管理や管理職手当カットなどにより抑制に努めている。物件費においては、委託業務などの経常的経費の増加に伴い年々増加傾向であっ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年度以降、し尿処理業務を泉北環境施設整備組合に事務委託したことにより減となった。今後も、委託業務の内容見直しや臨時職員の採用抑制など、経常的な経費の抑制に努めていく。また、平成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年度まで類似団体内平均値並みで推移していた維持補修費についても、平成２８年度より、し尿処理業務を事務委託したことにより減となっている。扶助費は増加傾向にあるが、</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これは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、子ども医療費助成の対象拡大や障害児童発達支援にかかる給付などが増加していることが要因である。公債費について、平成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年度は第三セクター等改革推進債、平成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年度は退職手当債の償還発生等により近年緩やかに増加し、平成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年度についても、学校施設耐震化事業に係る償還発生により微増となったが、平成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庁舎等建設債の大半が償還完了となったことから、住民一人当たりのコストは減となった。今後は、学校耐震事業債などの償還が発生していくが、住民一人当たりのコストは徐々に減少していく見込みである。繰出金については、類似団体内平均値を上回って推移している。主な要因の一つが下水道事業特別会計で、過去のインフラ整備に伴う公債費に係る繰出金が大きいことがあげられる。今後も新規事業については、効率的に効果が見込めるものを対象に進めることにより企業債の発行を抑えることで、一般会計の負担を減らす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17,270
16,793
3.97
6,522,373
6,503,606
11,577
4,161,819
7,763,700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17.8
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59690</xdr:rowOff>
    </xdr:from>
    <xdr:to>
      <xdr:col>24</xdr:col>
      <xdr:colOff>63500</xdr:colOff>
      <xdr:row>34</xdr:row>
      <xdr:rowOff>73079</xdr:rowOff>
    </xdr:to>
    <xdr:cxnSp macro="">
      <xdr:nvCxnSpPr>
        <xdr:cNvPr id="63" name="直線コネクタ 62"/>
        <xdr:cNvCxnSpPr/>
      </xdr:nvCxnSpPr>
      <xdr:spPr>
        <a:xfrm flipV="1">
          <a:off x="3797300" y="5888990"/>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77325</xdr:rowOff>
    </xdr:from>
    <xdr:to>
      <xdr:col>19</xdr:col>
      <xdr:colOff>177800</xdr:colOff>
      <xdr:row>34</xdr:row>
      <xdr:rowOff>73079</xdr:rowOff>
    </xdr:to>
    <xdr:cxnSp macro="">
      <xdr:nvCxnSpPr>
        <xdr:cNvPr id="66" name="直線コネクタ 65"/>
        <xdr:cNvCxnSpPr/>
      </xdr:nvCxnSpPr>
      <xdr:spPr>
        <a:xfrm>
          <a:off x="2908300" y="5735175"/>
          <a:ext cx="889000" cy="16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77325</xdr:rowOff>
    </xdr:from>
    <xdr:to>
      <xdr:col>15</xdr:col>
      <xdr:colOff>50800</xdr:colOff>
      <xdr:row>34</xdr:row>
      <xdr:rowOff>76672</xdr:rowOff>
    </xdr:to>
    <xdr:cxnSp macro="">
      <xdr:nvCxnSpPr>
        <xdr:cNvPr id="69" name="直線コネクタ 68"/>
        <xdr:cNvCxnSpPr/>
      </xdr:nvCxnSpPr>
      <xdr:spPr>
        <a:xfrm flipV="1">
          <a:off x="2019300" y="5735175"/>
          <a:ext cx="889000" cy="17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76672</xdr:rowOff>
    </xdr:from>
    <xdr:to>
      <xdr:col>10</xdr:col>
      <xdr:colOff>114300</xdr:colOff>
      <xdr:row>34</xdr:row>
      <xdr:rowOff>129576</xdr:rowOff>
    </xdr:to>
    <xdr:cxnSp macro="">
      <xdr:nvCxnSpPr>
        <xdr:cNvPr id="72" name="直線コネクタ 71"/>
        <xdr:cNvCxnSpPr/>
      </xdr:nvCxnSpPr>
      <xdr:spPr>
        <a:xfrm flipV="1">
          <a:off x="1130300" y="5905972"/>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8890</xdr:rowOff>
    </xdr:from>
    <xdr:to>
      <xdr:col>24</xdr:col>
      <xdr:colOff>114300</xdr:colOff>
      <xdr:row>34</xdr:row>
      <xdr:rowOff>110490</xdr:rowOff>
    </xdr:to>
    <xdr:sp macro="" textlink="">
      <xdr:nvSpPr>
        <xdr:cNvPr id="82" name="楕円 81"/>
        <xdr:cNvSpPr/>
      </xdr:nvSpPr>
      <xdr:spPr>
        <a:xfrm>
          <a:off x="45847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158767</xdr:rowOff>
    </xdr:from>
    <xdr:ext cx="469744" cy="259045"/>
    <xdr:sp macro="" textlink="">
      <xdr:nvSpPr>
        <xdr:cNvPr id="83" name="議会費該当値テキスト"/>
        <xdr:cNvSpPr txBox="1"/>
      </xdr:nvSpPr>
      <xdr:spPr>
        <a:xfrm>
          <a:off x="4686300" y="58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22279</xdr:rowOff>
    </xdr:from>
    <xdr:to>
      <xdr:col>20</xdr:col>
      <xdr:colOff>38100</xdr:colOff>
      <xdr:row>34</xdr:row>
      <xdr:rowOff>123879</xdr:rowOff>
    </xdr:to>
    <xdr:sp macro="" textlink="">
      <xdr:nvSpPr>
        <xdr:cNvPr id="84" name="楕円 83"/>
        <xdr:cNvSpPr/>
      </xdr:nvSpPr>
      <xdr:spPr>
        <a:xfrm>
          <a:off x="3746500" y="58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115006</xdr:rowOff>
    </xdr:from>
    <xdr:ext cx="469744" cy="259045"/>
    <xdr:sp macro="" textlink="">
      <xdr:nvSpPr>
        <xdr:cNvPr id="85" name="テキスト ボックス 84"/>
        <xdr:cNvSpPr txBox="1"/>
      </xdr:nvSpPr>
      <xdr:spPr>
        <a:xfrm>
          <a:off x="3562428" y="59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26525</xdr:rowOff>
    </xdr:from>
    <xdr:to>
      <xdr:col>15</xdr:col>
      <xdr:colOff>101600</xdr:colOff>
      <xdr:row>33</xdr:row>
      <xdr:rowOff>128125</xdr:rowOff>
    </xdr:to>
    <xdr:sp macro="" textlink="">
      <xdr:nvSpPr>
        <xdr:cNvPr id="86" name="楕円 85"/>
        <xdr:cNvSpPr/>
      </xdr:nvSpPr>
      <xdr:spPr>
        <a:xfrm>
          <a:off x="2857500" y="5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119252</xdr:rowOff>
    </xdr:from>
    <xdr:ext cx="469744" cy="259045"/>
    <xdr:sp macro="" textlink="">
      <xdr:nvSpPr>
        <xdr:cNvPr id="87" name="テキスト ボックス 86"/>
        <xdr:cNvSpPr txBox="1"/>
      </xdr:nvSpPr>
      <xdr:spPr>
        <a:xfrm>
          <a:off x="2673428" y="5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25872</xdr:rowOff>
    </xdr:from>
    <xdr:to>
      <xdr:col>10</xdr:col>
      <xdr:colOff>165100</xdr:colOff>
      <xdr:row>34</xdr:row>
      <xdr:rowOff>127472</xdr:rowOff>
    </xdr:to>
    <xdr:sp macro="" textlink="">
      <xdr:nvSpPr>
        <xdr:cNvPr id="88" name="楕円 87"/>
        <xdr:cNvSpPr/>
      </xdr:nvSpPr>
      <xdr:spPr>
        <a:xfrm>
          <a:off x="1968500" y="58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118599</xdr:rowOff>
    </xdr:from>
    <xdr:ext cx="469744" cy="259045"/>
    <xdr:sp macro="" textlink="">
      <xdr:nvSpPr>
        <xdr:cNvPr id="89" name="テキスト ボックス 88"/>
        <xdr:cNvSpPr txBox="1"/>
      </xdr:nvSpPr>
      <xdr:spPr>
        <a:xfrm>
          <a:off x="1784428" y="594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78776</xdr:rowOff>
    </xdr:from>
    <xdr:to>
      <xdr:col>6</xdr:col>
      <xdr:colOff>38100</xdr:colOff>
      <xdr:row>35</xdr:row>
      <xdr:rowOff>8926</xdr:rowOff>
    </xdr:to>
    <xdr:sp macro="" textlink="">
      <xdr:nvSpPr>
        <xdr:cNvPr id="90" name="楕円 89"/>
        <xdr:cNvSpPr/>
      </xdr:nvSpPr>
      <xdr:spPr>
        <a:xfrm>
          <a:off x="1079500" y="59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xdr:rowOff>
    </xdr:from>
    <xdr:ext cx="469744" cy="259045"/>
    <xdr:sp macro="" textlink="">
      <xdr:nvSpPr>
        <xdr:cNvPr id="91" name="テキスト ボックス 90"/>
        <xdr:cNvSpPr txBox="1"/>
      </xdr:nvSpPr>
      <xdr:spPr>
        <a:xfrm>
          <a:off x="895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70755</xdr:rowOff>
    </xdr:from>
    <xdr:to>
      <xdr:col>24</xdr:col>
      <xdr:colOff>63500</xdr:colOff>
      <xdr:row>57</xdr:row>
      <xdr:rowOff>86322</xdr:rowOff>
    </xdr:to>
    <xdr:cxnSp macro="">
      <xdr:nvCxnSpPr>
        <xdr:cNvPr id="120" name="直線コネクタ 119"/>
        <xdr:cNvCxnSpPr/>
      </xdr:nvCxnSpPr>
      <xdr:spPr>
        <a:xfrm flipV="1">
          <a:off x="3797300" y="9843405"/>
          <a:ext cx="8382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51019</xdr:rowOff>
    </xdr:from>
    <xdr:to>
      <xdr:col>19</xdr:col>
      <xdr:colOff>177800</xdr:colOff>
      <xdr:row>57</xdr:row>
      <xdr:rowOff>86322</xdr:rowOff>
    </xdr:to>
    <xdr:cxnSp macro="">
      <xdr:nvCxnSpPr>
        <xdr:cNvPr id="123" name="直線コネクタ 122"/>
        <xdr:cNvCxnSpPr/>
      </xdr:nvCxnSpPr>
      <xdr:spPr>
        <a:xfrm>
          <a:off x="2908300" y="9823669"/>
          <a:ext cx="889000" cy="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51019</xdr:rowOff>
    </xdr:from>
    <xdr:to>
      <xdr:col>15</xdr:col>
      <xdr:colOff>50800</xdr:colOff>
      <xdr:row>57</xdr:row>
      <xdr:rowOff>58829</xdr:rowOff>
    </xdr:to>
    <xdr:cxnSp macro="">
      <xdr:nvCxnSpPr>
        <xdr:cNvPr id="126" name="直線コネクタ 125"/>
        <xdr:cNvCxnSpPr/>
      </xdr:nvCxnSpPr>
      <xdr:spPr>
        <a:xfrm flipV="1">
          <a:off x="2019300" y="9823669"/>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6289</xdr:rowOff>
    </xdr:from>
    <xdr:to>
      <xdr:col>10</xdr:col>
      <xdr:colOff>114300</xdr:colOff>
      <xdr:row>57</xdr:row>
      <xdr:rowOff>58829</xdr:rowOff>
    </xdr:to>
    <xdr:cxnSp macro="">
      <xdr:nvCxnSpPr>
        <xdr:cNvPr id="129" name="直線コネクタ 128"/>
        <xdr:cNvCxnSpPr/>
      </xdr:nvCxnSpPr>
      <xdr:spPr>
        <a:xfrm>
          <a:off x="1130300" y="9607489"/>
          <a:ext cx="889000" cy="22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19955</xdr:rowOff>
    </xdr:from>
    <xdr:to>
      <xdr:col>24</xdr:col>
      <xdr:colOff>114300</xdr:colOff>
      <xdr:row>57</xdr:row>
      <xdr:rowOff>121555</xdr:rowOff>
    </xdr:to>
    <xdr:sp macro="" textlink="">
      <xdr:nvSpPr>
        <xdr:cNvPr id="139" name="楕円 138"/>
        <xdr:cNvSpPr/>
      </xdr:nvSpPr>
      <xdr:spPr>
        <a:xfrm>
          <a:off x="4584700" y="979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106332</xdr:rowOff>
    </xdr:from>
    <xdr:ext cx="534377" cy="259045"/>
    <xdr:sp macro="" textlink="">
      <xdr:nvSpPr>
        <xdr:cNvPr id="140" name="総務費該当値テキスト"/>
        <xdr:cNvSpPr txBox="1"/>
      </xdr:nvSpPr>
      <xdr:spPr>
        <a:xfrm>
          <a:off x="4686300" y="970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35522</xdr:rowOff>
    </xdr:from>
    <xdr:to>
      <xdr:col>20</xdr:col>
      <xdr:colOff>38100</xdr:colOff>
      <xdr:row>57</xdr:row>
      <xdr:rowOff>137122</xdr:rowOff>
    </xdr:to>
    <xdr:sp macro="" textlink="">
      <xdr:nvSpPr>
        <xdr:cNvPr id="141" name="楕円 140"/>
        <xdr:cNvSpPr/>
      </xdr:nvSpPr>
      <xdr:spPr>
        <a:xfrm>
          <a:off x="3746500" y="98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128249</xdr:rowOff>
    </xdr:from>
    <xdr:ext cx="534377" cy="259045"/>
    <xdr:sp macro="" textlink="">
      <xdr:nvSpPr>
        <xdr:cNvPr id="142" name="テキスト ボックス 141"/>
        <xdr:cNvSpPr txBox="1"/>
      </xdr:nvSpPr>
      <xdr:spPr>
        <a:xfrm>
          <a:off x="3530111" y="990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219</xdr:rowOff>
    </xdr:from>
    <xdr:to>
      <xdr:col>15</xdr:col>
      <xdr:colOff>101600</xdr:colOff>
      <xdr:row>57</xdr:row>
      <xdr:rowOff>101819</xdr:rowOff>
    </xdr:to>
    <xdr:sp macro="" textlink="">
      <xdr:nvSpPr>
        <xdr:cNvPr id="143" name="楕円 142"/>
        <xdr:cNvSpPr/>
      </xdr:nvSpPr>
      <xdr:spPr>
        <a:xfrm>
          <a:off x="2857500" y="977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92946</xdr:rowOff>
    </xdr:from>
    <xdr:ext cx="534377" cy="259045"/>
    <xdr:sp macro="" textlink="">
      <xdr:nvSpPr>
        <xdr:cNvPr id="144" name="テキスト ボックス 143"/>
        <xdr:cNvSpPr txBox="1"/>
      </xdr:nvSpPr>
      <xdr:spPr>
        <a:xfrm>
          <a:off x="2641111" y="986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8029</xdr:rowOff>
    </xdr:from>
    <xdr:to>
      <xdr:col>10</xdr:col>
      <xdr:colOff>165100</xdr:colOff>
      <xdr:row>57</xdr:row>
      <xdr:rowOff>109629</xdr:rowOff>
    </xdr:to>
    <xdr:sp macro="" textlink="">
      <xdr:nvSpPr>
        <xdr:cNvPr id="145" name="楕円 144"/>
        <xdr:cNvSpPr/>
      </xdr:nvSpPr>
      <xdr:spPr>
        <a:xfrm>
          <a:off x="1968500" y="97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100756</xdr:rowOff>
    </xdr:from>
    <xdr:ext cx="534377" cy="259045"/>
    <xdr:sp macro="" textlink="">
      <xdr:nvSpPr>
        <xdr:cNvPr id="146" name="テキスト ボックス 145"/>
        <xdr:cNvSpPr txBox="1"/>
      </xdr:nvSpPr>
      <xdr:spPr>
        <a:xfrm>
          <a:off x="1752111" y="98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126939</xdr:rowOff>
    </xdr:from>
    <xdr:to>
      <xdr:col>6</xdr:col>
      <xdr:colOff>38100</xdr:colOff>
      <xdr:row>56</xdr:row>
      <xdr:rowOff>57089</xdr:rowOff>
    </xdr:to>
    <xdr:sp macro="" textlink="">
      <xdr:nvSpPr>
        <xdr:cNvPr id="147" name="楕円 146"/>
        <xdr:cNvSpPr/>
      </xdr:nvSpPr>
      <xdr:spPr>
        <a:xfrm>
          <a:off x="1079500" y="95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48216</xdr:rowOff>
    </xdr:from>
    <xdr:ext cx="534377" cy="259045"/>
    <xdr:sp macro="" textlink="">
      <xdr:nvSpPr>
        <xdr:cNvPr id="148" name="テキスト ボックス 147"/>
        <xdr:cNvSpPr txBox="1"/>
      </xdr:nvSpPr>
      <xdr:spPr>
        <a:xfrm>
          <a:off x="863111" y="964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115207</xdr:rowOff>
    </xdr:from>
    <xdr:to>
      <xdr:col>24</xdr:col>
      <xdr:colOff>63500</xdr:colOff>
      <xdr:row>77</xdr:row>
      <xdr:rowOff>27032</xdr:rowOff>
    </xdr:to>
    <xdr:cxnSp macro="">
      <xdr:nvCxnSpPr>
        <xdr:cNvPr id="180" name="直線コネクタ 179"/>
        <xdr:cNvCxnSpPr/>
      </xdr:nvCxnSpPr>
      <xdr:spPr>
        <a:xfrm flipV="1">
          <a:off x="3797300" y="13145407"/>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27032</xdr:rowOff>
    </xdr:from>
    <xdr:to>
      <xdr:col>19</xdr:col>
      <xdr:colOff>177800</xdr:colOff>
      <xdr:row>77</xdr:row>
      <xdr:rowOff>74766</xdr:rowOff>
    </xdr:to>
    <xdr:cxnSp macro="">
      <xdr:nvCxnSpPr>
        <xdr:cNvPr id="183" name="直線コネクタ 182"/>
        <xdr:cNvCxnSpPr/>
      </xdr:nvCxnSpPr>
      <xdr:spPr>
        <a:xfrm flipV="1">
          <a:off x="2908300" y="13228682"/>
          <a:ext cx="889000" cy="4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171258</xdr:rowOff>
    </xdr:from>
    <xdr:to>
      <xdr:col>15</xdr:col>
      <xdr:colOff>50800</xdr:colOff>
      <xdr:row>77</xdr:row>
      <xdr:rowOff>74766</xdr:rowOff>
    </xdr:to>
    <xdr:cxnSp macro="">
      <xdr:nvCxnSpPr>
        <xdr:cNvPr id="186" name="直線コネクタ 185"/>
        <xdr:cNvCxnSpPr/>
      </xdr:nvCxnSpPr>
      <xdr:spPr>
        <a:xfrm>
          <a:off x="2019300" y="13201458"/>
          <a:ext cx="889000" cy="7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171258</xdr:rowOff>
    </xdr:from>
    <xdr:to>
      <xdr:col>10</xdr:col>
      <xdr:colOff>114300</xdr:colOff>
      <xdr:row>78</xdr:row>
      <xdr:rowOff>34446</xdr:rowOff>
    </xdr:to>
    <xdr:cxnSp macro="">
      <xdr:nvCxnSpPr>
        <xdr:cNvPr id="189" name="直線コネクタ 188"/>
        <xdr:cNvCxnSpPr/>
      </xdr:nvCxnSpPr>
      <xdr:spPr>
        <a:xfrm flipV="1">
          <a:off x="1130300" y="13201458"/>
          <a:ext cx="889000" cy="20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64407</xdr:rowOff>
    </xdr:from>
    <xdr:to>
      <xdr:col>24</xdr:col>
      <xdr:colOff>114300</xdr:colOff>
      <xdr:row>76</xdr:row>
      <xdr:rowOff>166007</xdr:rowOff>
    </xdr:to>
    <xdr:sp macro="" textlink="">
      <xdr:nvSpPr>
        <xdr:cNvPr id="199" name="楕円 198"/>
        <xdr:cNvSpPr/>
      </xdr:nvSpPr>
      <xdr:spPr>
        <a:xfrm>
          <a:off x="4584700" y="130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42834</xdr:rowOff>
    </xdr:from>
    <xdr:ext cx="599010" cy="259045"/>
    <xdr:sp macro="" textlink="">
      <xdr:nvSpPr>
        <xdr:cNvPr id="200" name="民生費該当値テキスト"/>
        <xdr:cNvSpPr txBox="1"/>
      </xdr:nvSpPr>
      <xdr:spPr>
        <a:xfrm>
          <a:off x="4686300" y="1307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147682</xdr:rowOff>
    </xdr:from>
    <xdr:to>
      <xdr:col>20</xdr:col>
      <xdr:colOff>38100</xdr:colOff>
      <xdr:row>77</xdr:row>
      <xdr:rowOff>77832</xdr:rowOff>
    </xdr:to>
    <xdr:sp macro="" textlink="">
      <xdr:nvSpPr>
        <xdr:cNvPr id="201" name="楕円 200"/>
        <xdr:cNvSpPr/>
      </xdr:nvSpPr>
      <xdr:spPr>
        <a:xfrm>
          <a:off x="3746500" y="131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68959</xdr:rowOff>
    </xdr:from>
    <xdr:ext cx="599010" cy="259045"/>
    <xdr:sp macro="" textlink="">
      <xdr:nvSpPr>
        <xdr:cNvPr id="202" name="テキスト ボックス 201"/>
        <xdr:cNvSpPr txBox="1"/>
      </xdr:nvSpPr>
      <xdr:spPr>
        <a:xfrm>
          <a:off x="3497795" y="1327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23966</xdr:rowOff>
    </xdr:from>
    <xdr:to>
      <xdr:col>15</xdr:col>
      <xdr:colOff>101600</xdr:colOff>
      <xdr:row>77</xdr:row>
      <xdr:rowOff>125566</xdr:rowOff>
    </xdr:to>
    <xdr:sp macro="" textlink="">
      <xdr:nvSpPr>
        <xdr:cNvPr id="203" name="楕円 202"/>
        <xdr:cNvSpPr/>
      </xdr:nvSpPr>
      <xdr:spPr>
        <a:xfrm>
          <a:off x="2857500" y="132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116693</xdr:rowOff>
    </xdr:from>
    <xdr:ext cx="599010" cy="259045"/>
    <xdr:sp macro="" textlink="">
      <xdr:nvSpPr>
        <xdr:cNvPr id="204" name="テキスト ボックス 203"/>
        <xdr:cNvSpPr txBox="1"/>
      </xdr:nvSpPr>
      <xdr:spPr>
        <a:xfrm>
          <a:off x="2608795" y="1331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120458</xdr:rowOff>
    </xdr:from>
    <xdr:to>
      <xdr:col>10</xdr:col>
      <xdr:colOff>165100</xdr:colOff>
      <xdr:row>77</xdr:row>
      <xdr:rowOff>50608</xdr:rowOff>
    </xdr:to>
    <xdr:sp macro="" textlink="">
      <xdr:nvSpPr>
        <xdr:cNvPr id="205" name="楕円 204"/>
        <xdr:cNvSpPr/>
      </xdr:nvSpPr>
      <xdr:spPr>
        <a:xfrm>
          <a:off x="1968500" y="1315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41735</xdr:rowOff>
    </xdr:from>
    <xdr:ext cx="599010" cy="259045"/>
    <xdr:sp macro="" textlink="">
      <xdr:nvSpPr>
        <xdr:cNvPr id="206" name="テキスト ボックス 205"/>
        <xdr:cNvSpPr txBox="1"/>
      </xdr:nvSpPr>
      <xdr:spPr>
        <a:xfrm>
          <a:off x="1719795" y="1324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155096</xdr:rowOff>
    </xdr:from>
    <xdr:to>
      <xdr:col>6</xdr:col>
      <xdr:colOff>38100</xdr:colOff>
      <xdr:row>78</xdr:row>
      <xdr:rowOff>85246</xdr:rowOff>
    </xdr:to>
    <xdr:sp macro="" textlink="">
      <xdr:nvSpPr>
        <xdr:cNvPr id="207" name="楕円 206"/>
        <xdr:cNvSpPr/>
      </xdr:nvSpPr>
      <xdr:spPr>
        <a:xfrm>
          <a:off x="1079500" y="133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76373</xdr:rowOff>
    </xdr:from>
    <xdr:ext cx="599010" cy="259045"/>
    <xdr:sp macro="" textlink="">
      <xdr:nvSpPr>
        <xdr:cNvPr id="208" name="テキスト ボックス 207"/>
        <xdr:cNvSpPr txBox="1"/>
      </xdr:nvSpPr>
      <xdr:spPr>
        <a:xfrm>
          <a:off x="830795" y="134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92283</xdr:rowOff>
    </xdr:from>
    <xdr:to>
      <xdr:col>24</xdr:col>
      <xdr:colOff>63500</xdr:colOff>
      <xdr:row>96</xdr:row>
      <xdr:rowOff>116663</xdr:rowOff>
    </xdr:to>
    <xdr:cxnSp macro="">
      <xdr:nvCxnSpPr>
        <xdr:cNvPr id="233" name="直線コネクタ 232"/>
        <xdr:cNvCxnSpPr/>
      </xdr:nvCxnSpPr>
      <xdr:spPr>
        <a:xfrm>
          <a:off x="3797300" y="16551483"/>
          <a:ext cx="838200" cy="2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37722</xdr:rowOff>
    </xdr:from>
    <xdr:to>
      <xdr:col>19</xdr:col>
      <xdr:colOff>177800</xdr:colOff>
      <xdr:row>96</xdr:row>
      <xdr:rowOff>92283</xdr:rowOff>
    </xdr:to>
    <xdr:cxnSp macro="">
      <xdr:nvCxnSpPr>
        <xdr:cNvPr id="236" name="直線コネクタ 235"/>
        <xdr:cNvCxnSpPr/>
      </xdr:nvCxnSpPr>
      <xdr:spPr>
        <a:xfrm>
          <a:off x="2908300" y="16496922"/>
          <a:ext cx="889000" cy="5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37722</xdr:rowOff>
    </xdr:from>
    <xdr:to>
      <xdr:col>15</xdr:col>
      <xdr:colOff>50800</xdr:colOff>
      <xdr:row>96</xdr:row>
      <xdr:rowOff>106673</xdr:rowOff>
    </xdr:to>
    <xdr:cxnSp macro="">
      <xdr:nvCxnSpPr>
        <xdr:cNvPr id="239" name="直線コネクタ 238"/>
        <xdr:cNvCxnSpPr/>
      </xdr:nvCxnSpPr>
      <xdr:spPr>
        <a:xfrm flipV="1">
          <a:off x="2019300" y="16496922"/>
          <a:ext cx="889000" cy="6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161647</xdr:rowOff>
    </xdr:from>
    <xdr:ext cx="534377" cy="259045"/>
    <xdr:sp macro="" textlink="">
      <xdr:nvSpPr>
        <xdr:cNvPr id="241" name="テキスト ボックス 240"/>
        <xdr:cNvSpPr txBox="1"/>
      </xdr:nvSpPr>
      <xdr:spPr>
        <a:xfrm>
          <a:off x="2641111" y="166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93642</xdr:rowOff>
    </xdr:from>
    <xdr:to>
      <xdr:col>10</xdr:col>
      <xdr:colOff>114300</xdr:colOff>
      <xdr:row>96</xdr:row>
      <xdr:rowOff>106673</xdr:rowOff>
    </xdr:to>
    <xdr:cxnSp macro="">
      <xdr:nvCxnSpPr>
        <xdr:cNvPr id="242" name="直線コネクタ 241"/>
        <xdr:cNvCxnSpPr/>
      </xdr:nvCxnSpPr>
      <xdr:spPr>
        <a:xfrm>
          <a:off x="1130300" y="16552842"/>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1444</xdr:rowOff>
    </xdr:from>
    <xdr:ext cx="534377" cy="259045"/>
    <xdr:sp macro="" textlink="">
      <xdr:nvSpPr>
        <xdr:cNvPr id="244" name="テキスト ボックス 243"/>
        <xdr:cNvSpPr txBox="1"/>
      </xdr:nvSpPr>
      <xdr:spPr>
        <a:xfrm>
          <a:off x="1752111" y="166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163751</xdr:rowOff>
    </xdr:from>
    <xdr:ext cx="534377" cy="259045"/>
    <xdr:sp macro="" textlink="">
      <xdr:nvSpPr>
        <xdr:cNvPr id="246" name="テキスト ボックス 245"/>
        <xdr:cNvSpPr txBox="1"/>
      </xdr:nvSpPr>
      <xdr:spPr>
        <a:xfrm>
          <a:off x="863111" y="16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65863</xdr:rowOff>
    </xdr:from>
    <xdr:to>
      <xdr:col>24</xdr:col>
      <xdr:colOff>114300</xdr:colOff>
      <xdr:row>96</xdr:row>
      <xdr:rowOff>167463</xdr:rowOff>
    </xdr:to>
    <xdr:sp macro="" textlink="">
      <xdr:nvSpPr>
        <xdr:cNvPr id="252" name="楕円 251"/>
        <xdr:cNvSpPr/>
      </xdr:nvSpPr>
      <xdr:spPr>
        <a:xfrm>
          <a:off x="4584700" y="165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44290</xdr:rowOff>
    </xdr:from>
    <xdr:ext cx="534377" cy="259045"/>
    <xdr:sp macro="" textlink="">
      <xdr:nvSpPr>
        <xdr:cNvPr id="253" name="衛生費該当値テキスト"/>
        <xdr:cNvSpPr txBox="1"/>
      </xdr:nvSpPr>
      <xdr:spPr>
        <a:xfrm>
          <a:off x="4686300" y="165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41483</xdr:rowOff>
    </xdr:from>
    <xdr:to>
      <xdr:col>20</xdr:col>
      <xdr:colOff>38100</xdr:colOff>
      <xdr:row>96</xdr:row>
      <xdr:rowOff>143083</xdr:rowOff>
    </xdr:to>
    <xdr:sp macro="" textlink="">
      <xdr:nvSpPr>
        <xdr:cNvPr id="254" name="楕円 253"/>
        <xdr:cNvSpPr/>
      </xdr:nvSpPr>
      <xdr:spPr>
        <a:xfrm>
          <a:off x="3746500" y="165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134210</xdr:rowOff>
    </xdr:from>
    <xdr:ext cx="534377" cy="259045"/>
    <xdr:sp macro="" textlink="">
      <xdr:nvSpPr>
        <xdr:cNvPr id="255" name="テキスト ボックス 254"/>
        <xdr:cNvSpPr txBox="1"/>
      </xdr:nvSpPr>
      <xdr:spPr>
        <a:xfrm>
          <a:off x="3530111" y="1659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158372</xdr:rowOff>
    </xdr:from>
    <xdr:to>
      <xdr:col>15</xdr:col>
      <xdr:colOff>101600</xdr:colOff>
      <xdr:row>96</xdr:row>
      <xdr:rowOff>88522</xdr:rowOff>
    </xdr:to>
    <xdr:sp macro="" textlink="">
      <xdr:nvSpPr>
        <xdr:cNvPr id="256" name="楕円 255"/>
        <xdr:cNvSpPr/>
      </xdr:nvSpPr>
      <xdr:spPr>
        <a:xfrm>
          <a:off x="2857500" y="1644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105049</xdr:rowOff>
    </xdr:from>
    <xdr:ext cx="534377" cy="259045"/>
    <xdr:sp macro="" textlink="">
      <xdr:nvSpPr>
        <xdr:cNvPr id="257" name="テキスト ボックス 256"/>
        <xdr:cNvSpPr txBox="1"/>
      </xdr:nvSpPr>
      <xdr:spPr>
        <a:xfrm>
          <a:off x="2641111" y="1622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55873</xdr:rowOff>
    </xdr:from>
    <xdr:to>
      <xdr:col>10</xdr:col>
      <xdr:colOff>165100</xdr:colOff>
      <xdr:row>96</xdr:row>
      <xdr:rowOff>157473</xdr:rowOff>
    </xdr:to>
    <xdr:sp macro="" textlink="">
      <xdr:nvSpPr>
        <xdr:cNvPr id="258" name="楕円 257"/>
        <xdr:cNvSpPr/>
      </xdr:nvSpPr>
      <xdr:spPr>
        <a:xfrm>
          <a:off x="1968500" y="165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2550</xdr:rowOff>
    </xdr:from>
    <xdr:ext cx="534377" cy="259045"/>
    <xdr:sp macro="" textlink="">
      <xdr:nvSpPr>
        <xdr:cNvPr id="259" name="テキスト ボックス 258"/>
        <xdr:cNvSpPr txBox="1"/>
      </xdr:nvSpPr>
      <xdr:spPr>
        <a:xfrm>
          <a:off x="1752111" y="1629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42842</xdr:rowOff>
    </xdr:from>
    <xdr:to>
      <xdr:col>6</xdr:col>
      <xdr:colOff>38100</xdr:colOff>
      <xdr:row>96</xdr:row>
      <xdr:rowOff>144442</xdr:rowOff>
    </xdr:to>
    <xdr:sp macro="" textlink="">
      <xdr:nvSpPr>
        <xdr:cNvPr id="260" name="楕円 259"/>
        <xdr:cNvSpPr/>
      </xdr:nvSpPr>
      <xdr:spPr>
        <a:xfrm>
          <a:off x="1079500" y="1650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160969</xdr:rowOff>
    </xdr:from>
    <xdr:ext cx="534377" cy="259045"/>
    <xdr:sp macro="" textlink="">
      <xdr:nvSpPr>
        <xdr:cNvPr id="261" name="テキスト ボックス 260"/>
        <xdr:cNvSpPr txBox="1"/>
      </xdr:nvSpPr>
      <xdr:spPr>
        <a:xfrm>
          <a:off x="863111" y="1627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2866</xdr:rowOff>
    </xdr:from>
    <xdr:to>
      <xdr:col>55</xdr:col>
      <xdr:colOff>0</xdr:colOff>
      <xdr:row>38</xdr:row>
      <xdr:rowOff>20828</xdr:rowOff>
    </xdr:to>
    <xdr:cxnSp macro="">
      <xdr:nvCxnSpPr>
        <xdr:cNvPr id="292" name="直線コネクタ 291"/>
        <xdr:cNvCxnSpPr/>
      </xdr:nvCxnSpPr>
      <xdr:spPr>
        <a:xfrm>
          <a:off x="9639300" y="6517966"/>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37282</xdr:rowOff>
    </xdr:from>
    <xdr:ext cx="378565" cy="259045"/>
    <xdr:sp macro="" textlink="">
      <xdr:nvSpPr>
        <xdr:cNvPr id="293" name="労働費平均値テキスト"/>
        <xdr:cNvSpPr txBox="1"/>
      </xdr:nvSpPr>
      <xdr:spPr>
        <a:xfrm>
          <a:off x="10528300" y="6552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2866</xdr:rowOff>
    </xdr:from>
    <xdr:to>
      <xdr:col>50</xdr:col>
      <xdr:colOff>114300</xdr:colOff>
      <xdr:row>38</xdr:row>
      <xdr:rowOff>36503</xdr:rowOff>
    </xdr:to>
    <xdr:cxnSp macro="">
      <xdr:nvCxnSpPr>
        <xdr:cNvPr id="295" name="直線コネクタ 294"/>
        <xdr:cNvCxnSpPr/>
      </xdr:nvCxnSpPr>
      <xdr:spPr>
        <a:xfrm flipV="1">
          <a:off x="8750300" y="6517966"/>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143745</xdr:rowOff>
    </xdr:from>
    <xdr:ext cx="378565" cy="259045"/>
    <xdr:sp macro="" textlink="">
      <xdr:nvSpPr>
        <xdr:cNvPr id="297" name="テキスト ボックス 296"/>
        <xdr:cNvSpPr txBox="1"/>
      </xdr:nvSpPr>
      <xdr:spPr>
        <a:xfrm>
          <a:off x="9450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127943</xdr:rowOff>
    </xdr:from>
    <xdr:to>
      <xdr:col>45</xdr:col>
      <xdr:colOff>177800</xdr:colOff>
      <xdr:row>38</xdr:row>
      <xdr:rowOff>36503</xdr:rowOff>
    </xdr:to>
    <xdr:cxnSp macro="">
      <xdr:nvCxnSpPr>
        <xdr:cNvPr id="298" name="直線コネクタ 297"/>
        <xdr:cNvCxnSpPr/>
      </xdr:nvCxnSpPr>
      <xdr:spPr>
        <a:xfrm>
          <a:off x="7861300" y="647159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94432</xdr:rowOff>
    </xdr:from>
    <xdr:ext cx="378565" cy="259045"/>
    <xdr:sp macro="" textlink="">
      <xdr:nvSpPr>
        <xdr:cNvPr id="300" name="テキスト ボックス 299"/>
        <xdr:cNvSpPr txBox="1"/>
      </xdr:nvSpPr>
      <xdr:spPr>
        <a:xfrm>
          <a:off x="8561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127943</xdr:rowOff>
    </xdr:from>
    <xdr:to>
      <xdr:col>41</xdr:col>
      <xdr:colOff>50800</xdr:colOff>
      <xdr:row>37</xdr:row>
      <xdr:rowOff>167785</xdr:rowOff>
    </xdr:to>
    <xdr:cxnSp macro="">
      <xdr:nvCxnSpPr>
        <xdr:cNvPr id="301" name="直線コネクタ 300"/>
        <xdr:cNvCxnSpPr/>
      </xdr:nvCxnSpPr>
      <xdr:spPr>
        <a:xfrm flipV="1">
          <a:off x="6972300" y="6471593"/>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141478</xdr:rowOff>
    </xdr:from>
    <xdr:to>
      <xdr:col>55</xdr:col>
      <xdr:colOff>50800</xdr:colOff>
      <xdr:row>38</xdr:row>
      <xdr:rowOff>71628</xdr:rowOff>
    </xdr:to>
    <xdr:sp macro="" textlink="">
      <xdr:nvSpPr>
        <xdr:cNvPr id="311" name="楕円 310"/>
        <xdr:cNvSpPr/>
      </xdr:nvSpPr>
      <xdr:spPr>
        <a:xfrm>
          <a:off x="104267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164355</xdr:rowOff>
    </xdr:from>
    <xdr:ext cx="378565" cy="259045"/>
    <xdr:sp macro="" textlink="">
      <xdr:nvSpPr>
        <xdr:cNvPr id="312" name="労働費該当値テキスト"/>
        <xdr:cNvSpPr txBox="1"/>
      </xdr:nvSpPr>
      <xdr:spPr>
        <a:xfrm>
          <a:off x="10528300" y="6336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123516</xdr:rowOff>
    </xdr:from>
    <xdr:to>
      <xdr:col>50</xdr:col>
      <xdr:colOff>165100</xdr:colOff>
      <xdr:row>38</xdr:row>
      <xdr:rowOff>53666</xdr:rowOff>
    </xdr:to>
    <xdr:sp macro="" textlink="">
      <xdr:nvSpPr>
        <xdr:cNvPr id="313" name="楕円 312"/>
        <xdr:cNvSpPr/>
      </xdr:nvSpPr>
      <xdr:spPr>
        <a:xfrm>
          <a:off x="9588500" y="646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70193</xdr:rowOff>
    </xdr:from>
    <xdr:ext cx="378565" cy="259045"/>
    <xdr:sp macro="" textlink="">
      <xdr:nvSpPr>
        <xdr:cNvPr id="314" name="テキスト ボックス 313"/>
        <xdr:cNvSpPr txBox="1"/>
      </xdr:nvSpPr>
      <xdr:spPr>
        <a:xfrm>
          <a:off x="9450017" y="6242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157154</xdr:rowOff>
    </xdr:from>
    <xdr:to>
      <xdr:col>46</xdr:col>
      <xdr:colOff>38100</xdr:colOff>
      <xdr:row>38</xdr:row>
      <xdr:rowOff>87303</xdr:rowOff>
    </xdr:to>
    <xdr:sp macro="" textlink="">
      <xdr:nvSpPr>
        <xdr:cNvPr id="315" name="楕円 314"/>
        <xdr:cNvSpPr/>
      </xdr:nvSpPr>
      <xdr:spPr>
        <a:xfrm>
          <a:off x="86995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103831</xdr:rowOff>
    </xdr:from>
    <xdr:ext cx="378565" cy="259045"/>
    <xdr:sp macro="" textlink="">
      <xdr:nvSpPr>
        <xdr:cNvPr id="316" name="テキスト ボックス 315"/>
        <xdr:cNvSpPr txBox="1"/>
      </xdr:nvSpPr>
      <xdr:spPr>
        <a:xfrm>
          <a:off x="8561017" y="627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77143</xdr:rowOff>
    </xdr:from>
    <xdr:to>
      <xdr:col>41</xdr:col>
      <xdr:colOff>101600</xdr:colOff>
      <xdr:row>38</xdr:row>
      <xdr:rowOff>7293</xdr:rowOff>
    </xdr:to>
    <xdr:sp macro="" textlink="">
      <xdr:nvSpPr>
        <xdr:cNvPr id="317" name="楕円 316"/>
        <xdr:cNvSpPr/>
      </xdr:nvSpPr>
      <xdr:spPr>
        <a:xfrm>
          <a:off x="7810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169870</xdr:rowOff>
    </xdr:from>
    <xdr:ext cx="378565" cy="259045"/>
    <xdr:sp macro="" textlink="">
      <xdr:nvSpPr>
        <xdr:cNvPr id="318" name="テキスト ボックス 317"/>
        <xdr:cNvSpPr txBox="1"/>
      </xdr:nvSpPr>
      <xdr:spPr>
        <a:xfrm>
          <a:off x="7672017" y="6513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116985</xdr:rowOff>
    </xdr:from>
    <xdr:to>
      <xdr:col>36</xdr:col>
      <xdr:colOff>165100</xdr:colOff>
      <xdr:row>38</xdr:row>
      <xdr:rowOff>47135</xdr:rowOff>
    </xdr:to>
    <xdr:sp macro="" textlink="">
      <xdr:nvSpPr>
        <xdr:cNvPr id="319" name="楕円 318"/>
        <xdr:cNvSpPr/>
      </xdr:nvSpPr>
      <xdr:spPr>
        <a:xfrm>
          <a:off x="6921500" y="64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38262</xdr:rowOff>
    </xdr:from>
    <xdr:ext cx="378565" cy="259045"/>
    <xdr:sp macro="" textlink="">
      <xdr:nvSpPr>
        <xdr:cNvPr id="320" name="テキスト ボックス 319"/>
        <xdr:cNvSpPr txBox="1"/>
      </xdr:nvSpPr>
      <xdr:spPr>
        <a:xfrm>
          <a:off x="6783017" y="655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23476</xdr:rowOff>
    </xdr:from>
    <xdr:to>
      <xdr:col>55</xdr:col>
      <xdr:colOff>0</xdr:colOff>
      <xdr:row>59</xdr:row>
      <xdr:rowOff>23781</xdr:rowOff>
    </xdr:to>
    <xdr:cxnSp macro="">
      <xdr:nvCxnSpPr>
        <xdr:cNvPr id="349" name="直線コネクタ 348"/>
        <xdr:cNvCxnSpPr/>
      </xdr:nvCxnSpPr>
      <xdr:spPr>
        <a:xfrm flipV="1">
          <a:off x="9639300" y="10139026"/>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23781</xdr:rowOff>
    </xdr:from>
    <xdr:to>
      <xdr:col>50</xdr:col>
      <xdr:colOff>114300</xdr:colOff>
      <xdr:row>59</xdr:row>
      <xdr:rowOff>23838</xdr:rowOff>
    </xdr:to>
    <xdr:cxnSp macro="">
      <xdr:nvCxnSpPr>
        <xdr:cNvPr id="352" name="直線コネクタ 351"/>
        <xdr:cNvCxnSpPr/>
      </xdr:nvCxnSpPr>
      <xdr:spPr>
        <a:xfrm flipV="1">
          <a:off x="8750300" y="1013933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21247</xdr:rowOff>
    </xdr:from>
    <xdr:to>
      <xdr:col>45</xdr:col>
      <xdr:colOff>177800</xdr:colOff>
      <xdr:row>59</xdr:row>
      <xdr:rowOff>23838</xdr:rowOff>
    </xdr:to>
    <xdr:cxnSp macro="">
      <xdr:nvCxnSpPr>
        <xdr:cNvPr id="355" name="直線コネクタ 354"/>
        <xdr:cNvCxnSpPr/>
      </xdr:nvCxnSpPr>
      <xdr:spPr>
        <a:xfrm>
          <a:off x="7861300" y="10136797"/>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7" name="テキスト ボックス 356"/>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21247</xdr:rowOff>
    </xdr:from>
    <xdr:to>
      <xdr:col>41</xdr:col>
      <xdr:colOff>50800</xdr:colOff>
      <xdr:row>59</xdr:row>
      <xdr:rowOff>25057</xdr:rowOff>
    </xdr:to>
    <xdr:cxnSp macro="">
      <xdr:nvCxnSpPr>
        <xdr:cNvPr id="358" name="直線コネクタ 357"/>
        <xdr:cNvCxnSpPr/>
      </xdr:nvCxnSpPr>
      <xdr:spPr>
        <a:xfrm flipV="1">
          <a:off x="6972300" y="1013679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144126</xdr:rowOff>
    </xdr:from>
    <xdr:to>
      <xdr:col>55</xdr:col>
      <xdr:colOff>50800</xdr:colOff>
      <xdr:row>59</xdr:row>
      <xdr:rowOff>74276</xdr:rowOff>
    </xdr:to>
    <xdr:sp macro="" textlink="">
      <xdr:nvSpPr>
        <xdr:cNvPr id="368" name="楕円 367"/>
        <xdr:cNvSpPr/>
      </xdr:nvSpPr>
      <xdr:spPr>
        <a:xfrm>
          <a:off x="10426700" y="100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59053</xdr:rowOff>
    </xdr:from>
    <xdr:ext cx="469744" cy="259045"/>
    <xdr:sp macro="" textlink="">
      <xdr:nvSpPr>
        <xdr:cNvPr id="369" name="農林水産業費該当値テキスト"/>
        <xdr:cNvSpPr txBox="1"/>
      </xdr:nvSpPr>
      <xdr:spPr>
        <a:xfrm>
          <a:off x="10528300" y="1000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144431</xdr:rowOff>
    </xdr:from>
    <xdr:to>
      <xdr:col>50</xdr:col>
      <xdr:colOff>165100</xdr:colOff>
      <xdr:row>59</xdr:row>
      <xdr:rowOff>74581</xdr:rowOff>
    </xdr:to>
    <xdr:sp macro="" textlink="">
      <xdr:nvSpPr>
        <xdr:cNvPr id="370" name="楕円 369"/>
        <xdr:cNvSpPr/>
      </xdr:nvSpPr>
      <xdr:spPr>
        <a:xfrm>
          <a:off x="9588500" y="100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65708</xdr:rowOff>
    </xdr:from>
    <xdr:ext cx="469744" cy="259045"/>
    <xdr:sp macro="" textlink="">
      <xdr:nvSpPr>
        <xdr:cNvPr id="371" name="テキスト ボックス 370"/>
        <xdr:cNvSpPr txBox="1"/>
      </xdr:nvSpPr>
      <xdr:spPr>
        <a:xfrm>
          <a:off x="9404428" y="1018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144488</xdr:rowOff>
    </xdr:from>
    <xdr:to>
      <xdr:col>46</xdr:col>
      <xdr:colOff>38100</xdr:colOff>
      <xdr:row>59</xdr:row>
      <xdr:rowOff>74638</xdr:rowOff>
    </xdr:to>
    <xdr:sp macro="" textlink="">
      <xdr:nvSpPr>
        <xdr:cNvPr id="372" name="楕円 371"/>
        <xdr:cNvSpPr/>
      </xdr:nvSpPr>
      <xdr:spPr>
        <a:xfrm>
          <a:off x="8699500" y="100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65765</xdr:rowOff>
    </xdr:from>
    <xdr:ext cx="469744" cy="259045"/>
    <xdr:sp macro="" textlink="">
      <xdr:nvSpPr>
        <xdr:cNvPr id="373" name="テキスト ボックス 372"/>
        <xdr:cNvSpPr txBox="1"/>
      </xdr:nvSpPr>
      <xdr:spPr>
        <a:xfrm>
          <a:off x="8515428" y="1018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141897</xdr:rowOff>
    </xdr:from>
    <xdr:to>
      <xdr:col>41</xdr:col>
      <xdr:colOff>101600</xdr:colOff>
      <xdr:row>59</xdr:row>
      <xdr:rowOff>72047</xdr:rowOff>
    </xdr:to>
    <xdr:sp macro="" textlink="">
      <xdr:nvSpPr>
        <xdr:cNvPr id="374" name="楕円 373"/>
        <xdr:cNvSpPr/>
      </xdr:nvSpPr>
      <xdr:spPr>
        <a:xfrm>
          <a:off x="7810500" y="100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63174</xdr:rowOff>
    </xdr:from>
    <xdr:ext cx="469744" cy="259045"/>
    <xdr:sp macro="" textlink="">
      <xdr:nvSpPr>
        <xdr:cNvPr id="375" name="テキスト ボックス 374"/>
        <xdr:cNvSpPr txBox="1"/>
      </xdr:nvSpPr>
      <xdr:spPr>
        <a:xfrm>
          <a:off x="7626428" y="1017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145707</xdr:rowOff>
    </xdr:from>
    <xdr:to>
      <xdr:col>36</xdr:col>
      <xdr:colOff>165100</xdr:colOff>
      <xdr:row>59</xdr:row>
      <xdr:rowOff>75857</xdr:rowOff>
    </xdr:to>
    <xdr:sp macro="" textlink="">
      <xdr:nvSpPr>
        <xdr:cNvPr id="376" name="楕円 375"/>
        <xdr:cNvSpPr/>
      </xdr:nvSpPr>
      <xdr:spPr>
        <a:xfrm>
          <a:off x="6921500" y="100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66984</xdr:rowOff>
    </xdr:from>
    <xdr:ext cx="469744" cy="259045"/>
    <xdr:sp macro="" textlink="">
      <xdr:nvSpPr>
        <xdr:cNvPr id="377" name="テキスト ボックス 376"/>
        <xdr:cNvSpPr txBox="1"/>
      </xdr:nvSpPr>
      <xdr:spPr>
        <a:xfrm>
          <a:off x="6737428" y="1018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163398</xdr:rowOff>
    </xdr:from>
    <xdr:to>
      <xdr:col>55</xdr:col>
      <xdr:colOff>0</xdr:colOff>
      <xdr:row>78</xdr:row>
      <xdr:rowOff>165342</xdr:rowOff>
    </xdr:to>
    <xdr:cxnSp macro="">
      <xdr:nvCxnSpPr>
        <xdr:cNvPr id="406" name="直線コネクタ 405"/>
        <xdr:cNvCxnSpPr/>
      </xdr:nvCxnSpPr>
      <xdr:spPr>
        <a:xfrm>
          <a:off x="9639300" y="13536498"/>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106590</xdr:rowOff>
    </xdr:from>
    <xdr:to>
      <xdr:col>50</xdr:col>
      <xdr:colOff>114300</xdr:colOff>
      <xdr:row>78</xdr:row>
      <xdr:rowOff>163398</xdr:rowOff>
    </xdr:to>
    <xdr:cxnSp macro="">
      <xdr:nvCxnSpPr>
        <xdr:cNvPr id="409" name="直線コネクタ 408"/>
        <xdr:cNvCxnSpPr/>
      </xdr:nvCxnSpPr>
      <xdr:spPr>
        <a:xfrm>
          <a:off x="8750300" y="13479690"/>
          <a:ext cx="889000" cy="5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106590</xdr:rowOff>
    </xdr:from>
    <xdr:to>
      <xdr:col>45</xdr:col>
      <xdr:colOff>177800</xdr:colOff>
      <xdr:row>79</xdr:row>
      <xdr:rowOff>3493</xdr:rowOff>
    </xdr:to>
    <xdr:cxnSp macro="">
      <xdr:nvCxnSpPr>
        <xdr:cNvPr id="412" name="直線コネクタ 411"/>
        <xdr:cNvCxnSpPr/>
      </xdr:nvCxnSpPr>
      <xdr:spPr>
        <a:xfrm flipV="1">
          <a:off x="7861300" y="13479690"/>
          <a:ext cx="889000" cy="6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4" name="テキスト ボックス 413"/>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166866</xdr:rowOff>
    </xdr:from>
    <xdr:to>
      <xdr:col>41</xdr:col>
      <xdr:colOff>50800</xdr:colOff>
      <xdr:row>79</xdr:row>
      <xdr:rowOff>3493</xdr:rowOff>
    </xdr:to>
    <xdr:cxnSp macro="">
      <xdr:nvCxnSpPr>
        <xdr:cNvPr id="415" name="直線コネクタ 414"/>
        <xdr:cNvCxnSpPr/>
      </xdr:nvCxnSpPr>
      <xdr:spPr>
        <a:xfrm>
          <a:off x="6972300" y="13539966"/>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114542</xdr:rowOff>
    </xdr:from>
    <xdr:to>
      <xdr:col>55</xdr:col>
      <xdr:colOff>50800</xdr:colOff>
      <xdr:row>79</xdr:row>
      <xdr:rowOff>44692</xdr:rowOff>
    </xdr:to>
    <xdr:sp macro="" textlink="">
      <xdr:nvSpPr>
        <xdr:cNvPr id="425" name="楕円 424"/>
        <xdr:cNvSpPr/>
      </xdr:nvSpPr>
      <xdr:spPr>
        <a:xfrm>
          <a:off x="10426700" y="134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29469</xdr:rowOff>
    </xdr:from>
    <xdr:ext cx="469744" cy="259045"/>
    <xdr:sp macro="" textlink="">
      <xdr:nvSpPr>
        <xdr:cNvPr id="426" name="商工費該当値テキスト"/>
        <xdr:cNvSpPr txBox="1"/>
      </xdr:nvSpPr>
      <xdr:spPr>
        <a:xfrm>
          <a:off x="10528300" y="1340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112598</xdr:rowOff>
    </xdr:from>
    <xdr:to>
      <xdr:col>50</xdr:col>
      <xdr:colOff>165100</xdr:colOff>
      <xdr:row>79</xdr:row>
      <xdr:rowOff>42748</xdr:rowOff>
    </xdr:to>
    <xdr:sp macro="" textlink="">
      <xdr:nvSpPr>
        <xdr:cNvPr id="427" name="楕円 426"/>
        <xdr:cNvSpPr/>
      </xdr:nvSpPr>
      <xdr:spPr>
        <a:xfrm>
          <a:off x="9588500" y="134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33875</xdr:rowOff>
    </xdr:from>
    <xdr:ext cx="469744" cy="259045"/>
    <xdr:sp macro="" textlink="">
      <xdr:nvSpPr>
        <xdr:cNvPr id="428" name="テキスト ボックス 427"/>
        <xdr:cNvSpPr txBox="1"/>
      </xdr:nvSpPr>
      <xdr:spPr>
        <a:xfrm>
          <a:off x="9404428" y="1357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55790</xdr:rowOff>
    </xdr:from>
    <xdr:to>
      <xdr:col>46</xdr:col>
      <xdr:colOff>38100</xdr:colOff>
      <xdr:row>78</xdr:row>
      <xdr:rowOff>157390</xdr:rowOff>
    </xdr:to>
    <xdr:sp macro="" textlink="">
      <xdr:nvSpPr>
        <xdr:cNvPr id="429" name="楕円 428"/>
        <xdr:cNvSpPr/>
      </xdr:nvSpPr>
      <xdr:spPr>
        <a:xfrm>
          <a:off x="8699500" y="134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148517</xdr:rowOff>
    </xdr:from>
    <xdr:ext cx="469744" cy="259045"/>
    <xdr:sp macro="" textlink="">
      <xdr:nvSpPr>
        <xdr:cNvPr id="430" name="テキスト ボックス 429"/>
        <xdr:cNvSpPr txBox="1"/>
      </xdr:nvSpPr>
      <xdr:spPr>
        <a:xfrm>
          <a:off x="8515428" y="1352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124143</xdr:rowOff>
    </xdr:from>
    <xdr:to>
      <xdr:col>41</xdr:col>
      <xdr:colOff>101600</xdr:colOff>
      <xdr:row>79</xdr:row>
      <xdr:rowOff>54293</xdr:rowOff>
    </xdr:to>
    <xdr:sp macro="" textlink="">
      <xdr:nvSpPr>
        <xdr:cNvPr id="431" name="楕円 430"/>
        <xdr:cNvSpPr/>
      </xdr:nvSpPr>
      <xdr:spPr>
        <a:xfrm>
          <a:off x="7810500" y="134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45420</xdr:rowOff>
    </xdr:from>
    <xdr:ext cx="469744" cy="259045"/>
    <xdr:sp macro="" textlink="">
      <xdr:nvSpPr>
        <xdr:cNvPr id="432" name="テキスト ボックス 431"/>
        <xdr:cNvSpPr txBox="1"/>
      </xdr:nvSpPr>
      <xdr:spPr>
        <a:xfrm>
          <a:off x="7626428" y="1358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116066</xdr:rowOff>
    </xdr:from>
    <xdr:to>
      <xdr:col>36</xdr:col>
      <xdr:colOff>165100</xdr:colOff>
      <xdr:row>79</xdr:row>
      <xdr:rowOff>46216</xdr:rowOff>
    </xdr:to>
    <xdr:sp macro="" textlink="">
      <xdr:nvSpPr>
        <xdr:cNvPr id="433" name="楕円 432"/>
        <xdr:cNvSpPr/>
      </xdr:nvSpPr>
      <xdr:spPr>
        <a:xfrm>
          <a:off x="6921500" y="1348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37343</xdr:rowOff>
    </xdr:from>
    <xdr:ext cx="469744" cy="259045"/>
    <xdr:sp macro="" textlink="">
      <xdr:nvSpPr>
        <xdr:cNvPr id="434" name="テキスト ボックス 433"/>
        <xdr:cNvSpPr txBox="1"/>
      </xdr:nvSpPr>
      <xdr:spPr>
        <a:xfrm>
          <a:off x="6737428" y="135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83214</xdr:rowOff>
    </xdr:from>
    <xdr:to>
      <xdr:col>55</xdr:col>
      <xdr:colOff>0</xdr:colOff>
      <xdr:row>97</xdr:row>
      <xdr:rowOff>89125</xdr:rowOff>
    </xdr:to>
    <xdr:cxnSp macro="">
      <xdr:nvCxnSpPr>
        <xdr:cNvPr id="465" name="直線コネクタ 464"/>
        <xdr:cNvCxnSpPr/>
      </xdr:nvCxnSpPr>
      <xdr:spPr>
        <a:xfrm flipV="1">
          <a:off x="9639300" y="16713864"/>
          <a:ext cx="8382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89125</xdr:rowOff>
    </xdr:from>
    <xdr:to>
      <xdr:col>50</xdr:col>
      <xdr:colOff>114300</xdr:colOff>
      <xdr:row>97</xdr:row>
      <xdr:rowOff>98955</xdr:rowOff>
    </xdr:to>
    <xdr:cxnSp macro="">
      <xdr:nvCxnSpPr>
        <xdr:cNvPr id="468" name="直線コネクタ 467"/>
        <xdr:cNvCxnSpPr/>
      </xdr:nvCxnSpPr>
      <xdr:spPr>
        <a:xfrm flipV="1">
          <a:off x="8750300" y="16719775"/>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96614</xdr:rowOff>
    </xdr:from>
    <xdr:to>
      <xdr:col>45</xdr:col>
      <xdr:colOff>177800</xdr:colOff>
      <xdr:row>97</xdr:row>
      <xdr:rowOff>98955</xdr:rowOff>
    </xdr:to>
    <xdr:cxnSp macro="">
      <xdr:nvCxnSpPr>
        <xdr:cNvPr id="471" name="直線コネクタ 470"/>
        <xdr:cNvCxnSpPr/>
      </xdr:nvCxnSpPr>
      <xdr:spPr>
        <a:xfrm>
          <a:off x="7861300" y="16727264"/>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3" name="テキスト ボックス 472"/>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87796</xdr:rowOff>
    </xdr:from>
    <xdr:to>
      <xdr:col>41</xdr:col>
      <xdr:colOff>50800</xdr:colOff>
      <xdr:row>97</xdr:row>
      <xdr:rowOff>96614</xdr:rowOff>
    </xdr:to>
    <xdr:cxnSp macro="">
      <xdr:nvCxnSpPr>
        <xdr:cNvPr id="474" name="直線コネクタ 473"/>
        <xdr:cNvCxnSpPr/>
      </xdr:nvCxnSpPr>
      <xdr:spPr>
        <a:xfrm>
          <a:off x="6972300" y="16718446"/>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32414</xdr:rowOff>
    </xdr:from>
    <xdr:to>
      <xdr:col>55</xdr:col>
      <xdr:colOff>50800</xdr:colOff>
      <xdr:row>97</xdr:row>
      <xdr:rowOff>134014</xdr:rowOff>
    </xdr:to>
    <xdr:sp macro="" textlink="">
      <xdr:nvSpPr>
        <xdr:cNvPr id="484" name="楕円 483"/>
        <xdr:cNvSpPr/>
      </xdr:nvSpPr>
      <xdr:spPr>
        <a:xfrm>
          <a:off x="10426700" y="1666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10841</xdr:rowOff>
    </xdr:from>
    <xdr:ext cx="534377" cy="259045"/>
    <xdr:sp macro="" textlink="">
      <xdr:nvSpPr>
        <xdr:cNvPr id="485" name="土木費該当値テキスト"/>
        <xdr:cNvSpPr txBox="1"/>
      </xdr:nvSpPr>
      <xdr:spPr>
        <a:xfrm>
          <a:off x="10528300" y="1664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38325</xdr:rowOff>
    </xdr:from>
    <xdr:to>
      <xdr:col>50</xdr:col>
      <xdr:colOff>165100</xdr:colOff>
      <xdr:row>97</xdr:row>
      <xdr:rowOff>139925</xdr:rowOff>
    </xdr:to>
    <xdr:sp macro="" textlink="">
      <xdr:nvSpPr>
        <xdr:cNvPr id="486" name="楕円 485"/>
        <xdr:cNvSpPr/>
      </xdr:nvSpPr>
      <xdr:spPr>
        <a:xfrm>
          <a:off x="9588500" y="166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131052</xdr:rowOff>
    </xdr:from>
    <xdr:ext cx="534377" cy="259045"/>
    <xdr:sp macro="" textlink="">
      <xdr:nvSpPr>
        <xdr:cNvPr id="487" name="テキスト ボックス 486"/>
        <xdr:cNvSpPr txBox="1"/>
      </xdr:nvSpPr>
      <xdr:spPr>
        <a:xfrm>
          <a:off x="9372111" y="1676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48155</xdr:rowOff>
    </xdr:from>
    <xdr:to>
      <xdr:col>46</xdr:col>
      <xdr:colOff>38100</xdr:colOff>
      <xdr:row>97</xdr:row>
      <xdr:rowOff>149755</xdr:rowOff>
    </xdr:to>
    <xdr:sp macro="" textlink="">
      <xdr:nvSpPr>
        <xdr:cNvPr id="488" name="楕円 487"/>
        <xdr:cNvSpPr/>
      </xdr:nvSpPr>
      <xdr:spPr>
        <a:xfrm>
          <a:off x="8699500" y="166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140882</xdr:rowOff>
    </xdr:from>
    <xdr:ext cx="534377" cy="259045"/>
    <xdr:sp macro="" textlink="">
      <xdr:nvSpPr>
        <xdr:cNvPr id="489" name="テキスト ボックス 488"/>
        <xdr:cNvSpPr txBox="1"/>
      </xdr:nvSpPr>
      <xdr:spPr>
        <a:xfrm>
          <a:off x="8483111" y="167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45814</xdr:rowOff>
    </xdr:from>
    <xdr:to>
      <xdr:col>41</xdr:col>
      <xdr:colOff>101600</xdr:colOff>
      <xdr:row>97</xdr:row>
      <xdr:rowOff>147414</xdr:rowOff>
    </xdr:to>
    <xdr:sp macro="" textlink="">
      <xdr:nvSpPr>
        <xdr:cNvPr id="490" name="楕円 489"/>
        <xdr:cNvSpPr/>
      </xdr:nvSpPr>
      <xdr:spPr>
        <a:xfrm>
          <a:off x="7810500" y="1667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138541</xdr:rowOff>
    </xdr:from>
    <xdr:ext cx="534377" cy="259045"/>
    <xdr:sp macro="" textlink="">
      <xdr:nvSpPr>
        <xdr:cNvPr id="491" name="テキスト ボックス 490"/>
        <xdr:cNvSpPr txBox="1"/>
      </xdr:nvSpPr>
      <xdr:spPr>
        <a:xfrm>
          <a:off x="7594111" y="16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36996</xdr:rowOff>
    </xdr:from>
    <xdr:to>
      <xdr:col>36</xdr:col>
      <xdr:colOff>165100</xdr:colOff>
      <xdr:row>97</xdr:row>
      <xdr:rowOff>138596</xdr:rowOff>
    </xdr:to>
    <xdr:sp macro="" textlink="">
      <xdr:nvSpPr>
        <xdr:cNvPr id="492" name="楕円 491"/>
        <xdr:cNvSpPr/>
      </xdr:nvSpPr>
      <xdr:spPr>
        <a:xfrm>
          <a:off x="6921500" y="166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129723</xdr:rowOff>
    </xdr:from>
    <xdr:ext cx="534377" cy="259045"/>
    <xdr:sp macro="" textlink="">
      <xdr:nvSpPr>
        <xdr:cNvPr id="493" name="テキスト ボックス 492"/>
        <xdr:cNvSpPr txBox="1"/>
      </xdr:nvSpPr>
      <xdr:spPr>
        <a:xfrm>
          <a:off x="6705111" y="167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171190</xdr:rowOff>
    </xdr:from>
    <xdr:to>
      <xdr:col>85</xdr:col>
      <xdr:colOff>127000</xdr:colOff>
      <xdr:row>37</xdr:row>
      <xdr:rowOff>45460</xdr:rowOff>
    </xdr:to>
    <xdr:cxnSp macro="">
      <xdr:nvCxnSpPr>
        <xdr:cNvPr id="522" name="直線コネクタ 521"/>
        <xdr:cNvCxnSpPr/>
      </xdr:nvCxnSpPr>
      <xdr:spPr>
        <a:xfrm flipV="1">
          <a:off x="15481300" y="63433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45460</xdr:rowOff>
    </xdr:from>
    <xdr:to>
      <xdr:col>81</xdr:col>
      <xdr:colOff>50800</xdr:colOff>
      <xdr:row>37</xdr:row>
      <xdr:rowOff>61233</xdr:rowOff>
    </xdr:to>
    <xdr:cxnSp macro="">
      <xdr:nvCxnSpPr>
        <xdr:cNvPr id="525" name="直線コネクタ 524"/>
        <xdr:cNvCxnSpPr/>
      </xdr:nvCxnSpPr>
      <xdr:spPr>
        <a:xfrm flipV="1">
          <a:off x="14592300" y="6389110"/>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86855</xdr:rowOff>
    </xdr:from>
    <xdr:to>
      <xdr:col>76</xdr:col>
      <xdr:colOff>114300</xdr:colOff>
      <xdr:row>37</xdr:row>
      <xdr:rowOff>61233</xdr:rowOff>
    </xdr:to>
    <xdr:cxnSp macro="">
      <xdr:nvCxnSpPr>
        <xdr:cNvPr id="528" name="直線コネクタ 527"/>
        <xdr:cNvCxnSpPr/>
      </xdr:nvCxnSpPr>
      <xdr:spPr>
        <a:xfrm>
          <a:off x="13703300" y="6259055"/>
          <a:ext cx="889000" cy="14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86855</xdr:rowOff>
    </xdr:from>
    <xdr:to>
      <xdr:col>71</xdr:col>
      <xdr:colOff>177800</xdr:colOff>
      <xdr:row>37</xdr:row>
      <xdr:rowOff>94590</xdr:rowOff>
    </xdr:to>
    <xdr:cxnSp macro="">
      <xdr:nvCxnSpPr>
        <xdr:cNvPr id="531" name="直線コネクタ 530"/>
        <xdr:cNvCxnSpPr/>
      </xdr:nvCxnSpPr>
      <xdr:spPr>
        <a:xfrm flipV="1">
          <a:off x="12814300" y="6259055"/>
          <a:ext cx="889000" cy="1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147585</xdr:rowOff>
    </xdr:from>
    <xdr:ext cx="534377" cy="259045"/>
    <xdr:sp macro="" textlink="">
      <xdr:nvSpPr>
        <xdr:cNvPr id="533" name="テキスト ボックス 532"/>
        <xdr:cNvSpPr txBox="1"/>
      </xdr:nvSpPr>
      <xdr:spPr>
        <a:xfrm>
          <a:off x="13436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120390</xdr:rowOff>
    </xdr:from>
    <xdr:to>
      <xdr:col>85</xdr:col>
      <xdr:colOff>177800</xdr:colOff>
      <xdr:row>37</xdr:row>
      <xdr:rowOff>50540</xdr:rowOff>
    </xdr:to>
    <xdr:sp macro="" textlink="">
      <xdr:nvSpPr>
        <xdr:cNvPr id="541" name="楕円 540"/>
        <xdr:cNvSpPr/>
      </xdr:nvSpPr>
      <xdr:spPr>
        <a:xfrm>
          <a:off x="16268700" y="6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98817</xdr:rowOff>
    </xdr:from>
    <xdr:ext cx="534377" cy="259045"/>
    <xdr:sp macro="" textlink="">
      <xdr:nvSpPr>
        <xdr:cNvPr id="542" name="消防費該当値テキスト"/>
        <xdr:cNvSpPr txBox="1"/>
      </xdr:nvSpPr>
      <xdr:spPr>
        <a:xfrm>
          <a:off x="16370300" y="627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166110</xdr:rowOff>
    </xdr:from>
    <xdr:to>
      <xdr:col>81</xdr:col>
      <xdr:colOff>101600</xdr:colOff>
      <xdr:row>37</xdr:row>
      <xdr:rowOff>96260</xdr:rowOff>
    </xdr:to>
    <xdr:sp macro="" textlink="">
      <xdr:nvSpPr>
        <xdr:cNvPr id="543" name="楕円 542"/>
        <xdr:cNvSpPr/>
      </xdr:nvSpPr>
      <xdr:spPr>
        <a:xfrm>
          <a:off x="15430500" y="63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87387</xdr:rowOff>
    </xdr:from>
    <xdr:ext cx="534377" cy="259045"/>
    <xdr:sp macro="" textlink="">
      <xdr:nvSpPr>
        <xdr:cNvPr id="544" name="テキスト ボックス 543"/>
        <xdr:cNvSpPr txBox="1"/>
      </xdr:nvSpPr>
      <xdr:spPr>
        <a:xfrm>
          <a:off x="15214111" y="64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10433</xdr:rowOff>
    </xdr:from>
    <xdr:to>
      <xdr:col>76</xdr:col>
      <xdr:colOff>165100</xdr:colOff>
      <xdr:row>37</xdr:row>
      <xdr:rowOff>112033</xdr:rowOff>
    </xdr:to>
    <xdr:sp macro="" textlink="">
      <xdr:nvSpPr>
        <xdr:cNvPr id="545" name="楕円 544"/>
        <xdr:cNvSpPr/>
      </xdr:nvSpPr>
      <xdr:spPr>
        <a:xfrm>
          <a:off x="14541500" y="63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103160</xdr:rowOff>
    </xdr:from>
    <xdr:ext cx="534377" cy="259045"/>
    <xdr:sp macro="" textlink="">
      <xdr:nvSpPr>
        <xdr:cNvPr id="546" name="テキスト ボックス 545"/>
        <xdr:cNvSpPr txBox="1"/>
      </xdr:nvSpPr>
      <xdr:spPr>
        <a:xfrm>
          <a:off x="14325111" y="6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36055</xdr:rowOff>
    </xdr:from>
    <xdr:to>
      <xdr:col>72</xdr:col>
      <xdr:colOff>38100</xdr:colOff>
      <xdr:row>36</xdr:row>
      <xdr:rowOff>137655</xdr:rowOff>
    </xdr:to>
    <xdr:sp macro="" textlink="">
      <xdr:nvSpPr>
        <xdr:cNvPr id="547" name="楕円 546"/>
        <xdr:cNvSpPr/>
      </xdr:nvSpPr>
      <xdr:spPr>
        <a:xfrm>
          <a:off x="13652500" y="62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154182</xdr:rowOff>
    </xdr:from>
    <xdr:ext cx="534377" cy="259045"/>
    <xdr:sp macro="" textlink="">
      <xdr:nvSpPr>
        <xdr:cNvPr id="548" name="テキスト ボックス 547"/>
        <xdr:cNvSpPr txBox="1"/>
      </xdr:nvSpPr>
      <xdr:spPr>
        <a:xfrm>
          <a:off x="13436111" y="598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43790</xdr:rowOff>
    </xdr:from>
    <xdr:to>
      <xdr:col>67</xdr:col>
      <xdr:colOff>101600</xdr:colOff>
      <xdr:row>37</xdr:row>
      <xdr:rowOff>145390</xdr:rowOff>
    </xdr:to>
    <xdr:sp macro="" textlink="">
      <xdr:nvSpPr>
        <xdr:cNvPr id="549" name="楕円 548"/>
        <xdr:cNvSpPr/>
      </xdr:nvSpPr>
      <xdr:spPr>
        <a:xfrm>
          <a:off x="12763500" y="63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136517</xdr:rowOff>
    </xdr:from>
    <xdr:ext cx="534377" cy="259045"/>
    <xdr:sp macro="" textlink="">
      <xdr:nvSpPr>
        <xdr:cNvPr id="550" name="テキスト ボックス 549"/>
        <xdr:cNvSpPr txBox="1"/>
      </xdr:nvSpPr>
      <xdr:spPr>
        <a:xfrm>
          <a:off x="12547111" y="648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76149</xdr:rowOff>
    </xdr:from>
    <xdr:to>
      <xdr:col>85</xdr:col>
      <xdr:colOff>127000</xdr:colOff>
      <xdr:row>57</xdr:row>
      <xdr:rowOff>143194</xdr:rowOff>
    </xdr:to>
    <xdr:cxnSp macro="">
      <xdr:nvCxnSpPr>
        <xdr:cNvPr id="582" name="直線コネクタ 581"/>
        <xdr:cNvCxnSpPr/>
      </xdr:nvCxnSpPr>
      <xdr:spPr>
        <a:xfrm flipV="1">
          <a:off x="15481300" y="9848799"/>
          <a:ext cx="838200" cy="6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143194</xdr:rowOff>
    </xdr:from>
    <xdr:to>
      <xdr:col>81</xdr:col>
      <xdr:colOff>50800</xdr:colOff>
      <xdr:row>58</xdr:row>
      <xdr:rowOff>92625</xdr:rowOff>
    </xdr:to>
    <xdr:cxnSp macro="">
      <xdr:nvCxnSpPr>
        <xdr:cNvPr id="585" name="直線コネクタ 584"/>
        <xdr:cNvCxnSpPr/>
      </xdr:nvCxnSpPr>
      <xdr:spPr>
        <a:xfrm flipV="1">
          <a:off x="14592300" y="9915844"/>
          <a:ext cx="889000" cy="12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71006</xdr:rowOff>
    </xdr:from>
    <xdr:to>
      <xdr:col>76</xdr:col>
      <xdr:colOff>114300</xdr:colOff>
      <xdr:row>58</xdr:row>
      <xdr:rowOff>92625</xdr:rowOff>
    </xdr:to>
    <xdr:cxnSp macro="">
      <xdr:nvCxnSpPr>
        <xdr:cNvPr id="588" name="直線コネクタ 587"/>
        <xdr:cNvCxnSpPr/>
      </xdr:nvCxnSpPr>
      <xdr:spPr>
        <a:xfrm>
          <a:off x="13703300" y="9672206"/>
          <a:ext cx="889000" cy="36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146689</xdr:rowOff>
    </xdr:from>
    <xdr:to>
      <xdr:col>71</xdr:col>
      <xdr:colOff>177800</xdr:colOff>
      <xdr:row>56</xdr:row>
      <xdr:rowOff>71006</xdr:rowOff>
    </xdr:to>
    <xdr:cxnSp macro="">
      <xdr:nvCxnSpPr>
        <xdr:cNvPr id="591" name="直線コネクタ 590"/>
        <xdr:cNvCxnSpPr/>
      </xdr:nvCxnSpPr>
      <xdr:spPr>
        <a:xfrm>
          <a:off x="12814300" y="9404989"/>
          <a:ext cx="889000" cy="26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85909</xdr:rowOff>
    </xdr:from>
    <xdr:ext cx="534377" cy="259045"/>
    <xdr:sp macro="" textlink="">
      <xdr:nvSpPr>
        <xdr:cNvPr id="595" name="テキスト ボックス 594"/>
        <xdr:cNvSpPr txBox="1"/>
      </xdr:nvSpPr>
      <xdr:spPr>
        <a:xfrm>
          <a:off x="12547111" y="96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25349</xdr:rowOff>
    </xdr:from>
    <xdr:to>
      <xdr:col>85</xdr:col>
      <xdr:colOff>177800</xdr:colOff>
      <xdr:row>57</xdr:row>
      <xdr:rowOff>126949</xdr:rowOff>
    </xdr:to>
    <xdr:sp macro="" textlink="">
      <xdr:nvSpPr>
        <xdr:cNvPr id="601" name="楕円 600"/>
        <xdr:cNvSpPr/>
      </xdr:nvSpPr>
      <xdr:spPr>
        <a:xfrm>
          <a:off x="16268700" y="97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3776</xdr:rowOff>
    </xdr:from>
    <xdr:ext cx="534377" cy="259045"/>
    <xdr:sp macro="" textlink="">
      <xdr:nvSpPr>
        <xdr:cNvPr id="602" name="教育費該当値テキスト"/>
        <xdr:cNvSpPr txBox="1"/>
      </xdr:nvSpPr>
      <xdr:spPr>
        <a:xfrm>
          <a:off x="16370300" y="977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92394</xdr:rowOff>
    </xdr:from>
    <xdr:to>
      <xdr:col>81</xdr:col>
      <xdr:colOff>101600</xdr:colOff>
      <xdr:row>58</xdr:row>
      <xdr:rowOff>22544</xdr:rowOff>
    </xdr:to>
    <xdr:sp macro="" textlink="">
      <xdr:nvSpPr>
        <xdr:cNvPr id="603" name="楕円 602"/>
        <xdr:cNvSpPr/>
      </xdr:nvSpPr>
      <xdr:spPr>
        <a:xfrm>
          <a:off x="15430500" y="986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13671</xdr:rowOff>
    </xdr:from>
    <xdr:ext cx="534377" cy="259045"/>
    <xdr:sp macro="" textlink="">
      <xdr:nvSpPr>
        <xdr:cNvPr id="604" name="テキスト ボックス 603"/>
        <xdr:cNvSpPr txBox="1"/>
      </xdr:nvSpPr>
      <xdr:spPr>
        <a:xfrm>
          <a:off x="15214111" y="995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41825</xdr:rowOff>
    </xdr:from>
    <xdr:to>
      <xdr:col>76</xdr:col>
      <xdr:colOff>165100</xdr:colOff>
      <xdr:row>58</xdr:row>
      <xdr:rowOff>143425</xdr:rowOff>
    </xdr:to>
    <xdr:sp macro="" textlink="">
      <xdr:nvSpPr>
        <xdr:cNvPr id="605" name="楕円 604"/>
        <xdr:cNvSpPr/>
      </xdr:nvSpPr>
      <xdr:spPr>
        <a:xfrm>
          <a:off x="14541500" y="998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134552</xdr:rowOff>
    </xdr:from>
    <xdr:ext cx="534377" cy="259045"/>
    <xdr:sp macro="" textlink="">
      <xdr:nvSpPr>
        <xdr:cNvPr id="606" name="テキスト ボックス 605"/>
        <xdr:cNvSpPr txBox="1"/>
      </xdr:nvSpPr>
      <xdr:spPr>
        <a:xfrm>
          <a:off x="14325111" y="100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20206</xdr:rowOff>
    </xdr:from>
    <xdr:to>
      <xdr:col>72</xdr:col>
      <xdr:colOff>38100</xdr:colOff>
      <xdr:row>56</xdr:row>
      <xdr:rowOff>121806</xdr:rowOff>
    </xdr:to>
    <xdr:sp macro="" textlink="">
      <xdr:nvSpPr>
        <xdr:cNvPr id="607" name="楕円 606"/>
        <xdr:cNvSpPr/>
      </xdr:nvSpPr>
      <xdr:spPr>
        <a:xfrm>
          <a:off x="13652500" y="962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112933</xdr:rowOff>
    </xdr:from>
    <xdr:ext cx="534377" cy="259045"/>
    <xdr:sp macro="" textlink="">
      <xdr:nvSpPr>
        <xdr:cNvPr id="608" name="テキスト ボックス 607"/>
        <xdr:cNvSpPr txBox="1"/>
      </xdr:nvSpPr>
      <xdr:spPr>
        <a:xfrm>
          <a:off x="13436111" y="97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95889</xdr:rowOff>
    </xdr:from>
    <xdr:to>
      <xdr:col>67</xdr:col>
      <xdr:colOff>101600</xdr:colOff>
      <xdr:row>55</xdr:row>
      <xdr:rowOff>26039</xdr:rowOff>
    </xdr:to>
    <xdr:sp macro="" textlink="">
      <xdr:nvSpPr>
        <xdr:cNvPr id="609" name="楕円 608"/>
        <xdr:cNvSpPr/>
      </xdr:nvSpPr>
      <xdr:spPr>
        <a:xfrm>
          <a:off x="12763500" y="935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42566</xdr:rowOff>
    </xdr:from>
    <xdr:ext cx="534377" cy="259045"/>
    <xdr:sp macro="" textlink="">
      <xdr:nvSpPr>
        <xdr:cNvPr id="610" name="テキスト ボックス 609"/>
        <xdr:cNvSpPr txBox="1"/>
      </xdr:nvSpPr>
      <xdr:spPr>
        <a:xfrm>
          <a:off x="12547111" y="912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23611</xdr:rowOff>
    </xdr:from>
    <xdr:to>
      <xdr:col>85</xdr:col>
      <xdr:colOff>127000</xdr:colOff>
      <xdr:row>78</xdr:row>
      <xdr:rowOff>25400</xdr:rowOff>
    </xdr:to>
    <xdr:cxnSp macro="">
      <xdr:nvCxnSpPr>
        <xdr:cNvPr id="635" name="直線コネクタ 634"/>
        <xdr:cNvCxnSpPr/>
      </xdr:nvCxnSpPr>
      <xdr:spPr>
        <a:xfrm flipV="1">
          <a:off x="15481300" y="13396711"/>
          <a:ext cx="8382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21371</xdr:rowOff>
    </xdr:from>
    <xdr:to>
      <xdr:col>76</xdr:col>
      <xdr:colOff>114300</xdr:colOff>
      <xdr:row>78</xdr:row>
      <xdr:rowOff>25400</xdr:rowOff>
    </xdr:to>
    <xdr:cxnSp macro="">
      <xdr:nvCxnSpPr>
        <xdr:cNvPr id="641" name="直線コネクタ 640"/>
        <xdr:cNvCxnSpPr/>
      </xdr:nvCxnSpPr>
      <xdr:spPr>
        <a:xfrm>
          <a:off x="13703300" y="13394471"/>
          <a:ext cx="8890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21371</xdr:rowOff>
    </xdr:from>
    <xdr:to>
      <xdr:col>71</xdr:col>
      <xdr:colOff>177800</xdr:colOff>
      <xdr:row>78</xdr:row>
      <xdr:rowOff>23326</xdr:rowOff>
    </xdr:to>
    <xdr:cxnSp macro="">
      <xdr:nvCxnSpPr>
        <xdr:cNvPr id="644" name="直線コネクタ 643"/>
        <xdr:cNvCxnSpPr/>
      </xdr:nvCxnSpPr>
      <xdr:spPr>
        <a:xfrm flipV="1">
          <a:off x="12814300" y="13394471"/>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144261</xdr:rowOff>
    </xdr:from>
    <xdr:to>
      <xdr:col>85</xdr:col>
      <xdr:colOff>177800</xdr:colOff>
      <xdr:row>78</xdr:row>
      <xdr:rowOff>74411</xdr:rowOff>
    </xdr:to>
    <xdr:sp macro="" textlink="">
      <xdr:nvSpPr>
        <xdr:cNvPr id="654" name="楕円 653"/>
        <xdr:cNvSpPr/>
      </xdr:nvSpPr>
      <xdr:spPr>
        <a:xfrm>
          <a:off x="16268700" y="133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378565" cy="259045"/>
    <xdr:sp macro="" textlink="">
      <xdr:nvSpPr>
        <xdr:cNvPr id="655" name="災害復旧費該当値テキスト"/>
        <xdr:cNvSpPr txBox="1"/>
      </xdr:nvSpPr>
      <xdr:spPr>
        <a:xfrm>
          <a:off x="16370300" y="1331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142021</xdr:rowOff>
    </xdr:from>
    <xdr:to>
      <xdr:col>72</xdr:col>
      <xdr:colOff>38100</xdr:colOff>
      <xdr:row>78</xdr:row>
      <xdr:rowOff>72171</xdr:rowOff>
    </xdr:to>
    <xdr:sp macro="" textlink="">
      <xdr:nvSpPr>
        <xdr:cNvPr id="660" name="楕円 659"/>
        <xdr:cNvSpPr/>
      </xdr:nvSpPr>
      <xdr:spPr>
        <a:xfrm>
          <a:off x="13652500" y="1334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63298</xdr:rowOff>
    </xdr:from>
    <xdr:ext cx="378565" cy="259045"/>
    <xdr:sp macro="" textlink="">
      <xdr:nvSpPr>
        <xdr:cNvPr id="661" name="テキスト ボックス 660"/>
        <xdr:cNvSpPr txBox="1"/>
      </xdr:nvSpPr>
      <xdr:spPr>
        <a:xfrm>
          <a:off x="13514017" y="13436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143976</xdr:rowOff>
    </xdr:from>
    <xdr:to>
      <xdr:col>67</xdr:col>
      <xdr:colOff>101600</xdr:colOff>
      <xdr:row>78</xdr:row>
      <xdr:rowOff>74126</xdr:rowOff>
    </xdr:to>
    <xdr:sp macro="" textlink="">
      <xdr:nvSpPr>
        <xdr:cNvPr id="662" name="楕円 661"/>
        <xdr:cNvSpPr/>
      </xdr:nvSpPr>
      <xdr:spPr>
        <a:xfrm>
          <a:off x="12763500" y="133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65253</xdr:rowOff>
    </xdr:from>
    <xdr:ext cx="378565" cy="259045"/>
    <xdr:sp macro="" textlink="">
      <xdr:nvSpPr>
        <xdr:cNvPr id="663" name="テキスト ボックス 662"/>
        <xdr:cNvSpPr txBox="1"/>
      </xdr:nvSpPr>
      <xdr:spPr>
        <a:xfrm>
          <a:off x="12625017" y="1343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162716</xdr:rowOff>
    </xdr:from>
    <xdr:to>
      <xdr:col>85</xdr:col>
      <xdr:colOff>127000</xdr:colOff>
      <xdr:row>96</xdr:row>
      <xdr:rowOff>22419</xdr:rowOff>
    </xdr:to>
    <xdr:cxnSp macro="">
      <xdr:nvCxnSpPr>
        <xdr:cNvPr id="690" name="直線コネクタ 689"/>
        <xdr:cNvCxnSpPr/>
      </xdr:nvCxnSpPr>
      <xdr:spPr>
        <a:xfrm>
          <a:off x="15481300" y="16450466"/>
          <a:ext cx="838200" cy="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162716</xdr:rowOff>
    </xdr:from>
    <xdr:to>
      <xdr:col>81</xdr:col>
      <xdr:colOff>50800</xdr:colOff>
      <xdr:row>96</xdr:row>
      <xdr:rowOff>5100</xdr:rowOff>
    </xdr:to>
    <xdr:cxnSp macro="">
      <xdr:nvCxnSpPr>
        <xdr:cNvPr id="693" name="直線コネクタ 692"/>
        <xdr:cNvCxnSpPr/>
      </xdr:nvCxnSpPr>
      <xdr:spPr>
        <a:xfrm flipV="1">
          <a:off x="14592300" y="16450466"/>
          <a:ext cx="8890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63285</xdr:rowOff>
    </xdr:from>
    <xdr:ext cx="534377" cy="259045"/>
    <xdr:sp macro="" textlink="">
      <xdr:nvSpPr>
        <xdr:cNvPr id="695" name="テキスト ボックス 694"/>
        <xdr:cNvSpPr txBox="1"/>
      </xdr:nvSpPr>
      <xdr:spPr>
        <a:xfrm>
          <a:off x="15214111" y="165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169483</xdr:rowOff>
    </xdr:from>
    <xdr:to>
      <xdr:col>76</xdr:col>
      <xdr:colOff>114300</xdr:colOff>
      <xdr:row>96</xdr:row>
      <xdr:rowOff>5100</xdr:rowOff>
    </xdr:to>
    <xdr:cxnSp macro="">
      <xdr:nvCxnSpPr>
        <xdr:cNvPr id="696" name="直線コネクタ 695"/>
        <xdr:cNvCxnSpPr/>
      </xdr:nvCxnSpPr>
      <xdr:spPr>
        <a:xfrm>
          <a:off x="13703300" y="16457233"/>
          <a:ext cx="8890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71378</xdr:rowOff>
    </xdr:from>
    <xdr:ext cx="534377" cy="259045"/>
    <xdr:sp macro="" textlink="">
      <xdr:nvSpPr>
        <xdr:cNvPr id="698" name="テキスト ボックス 697"/>
        <xdr:cNvSpPr txBox="1"/>
      </xdr:nvSpPr>
      <xdr:spPr>
        <a:xfrm>
          <a:off x="14325111" y="165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169483</xdr:rowOff>
    </xdr:from>
    <xdr:to>
      <xdr:col>71</xdr:col>
      <xdr:colOff>177800</xdr:colOff>
      <xdr:row>96</xdr:row>
      <xdr:rowOff>5924</xdr:rowOff>
    </xdr:to>
    <xdr:cxnSp macro="">
      <xdr:nvCxnSpPr>
        <xdr:cNvPr id="699" name="直線コネクタ 698"/>
        <xdr:cNvCxnSpPr/>
      </xdr:nvCxnSpPr>
      <xdr:spPr>
        <a:xfrm flipV="1">
          <a:off x="12814300" y="16457233"/>
          <a:ext cx="8890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143069</xdr:rowOff>
    </xdr:from>
    <xdr:to>
      <xdr:col>85</xdr:col>
      <xdr:colOff>177800</xdr:colOff>
      <xdr:row>96</xdr:row>
      <xdr:rowOff>73219</xdr:rowOff>
    </xdr:to>
    <xdr:sp macro="" textlink="">
      <xdr:nvSpPr>
        <xdr:cNvPr id="709" name="楕円 708"/>
        <xdr:cNvSpPr/>
      </xdr:nvSpPr>
      <xdr:spPr>
        <a:xfrm>
          <a:off x="16268700" y="164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121496</xdr:rowOff>
    </xdr:from>
    <xdr:ext cx="534377" cy="259045"/>
    <xdr:sp macro="" textlink="">
      <xdr:nvSpPr>
        <xdr:cNvPr id="710" name="公債費該当値テキスト"/>
        <xdr:cNvSpPr txBox="1"/>
      </xdr:nvSpPr>
      <xdr:spPr>
        <a:xfrm>
          <a:off x="16370300" y="1640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111916</xdr:rowOff>
    </xdr:from>
    <xdr:to>
      <xdr:col>81</xdr:col>
      <xdr:colOff>101600</xdr:colOff>
      <xdr:row>96</xdr:row>
      <xdr:rowOff>42066</xdr:rowOff>
    </xdr:to>
    <xdr:sp macro="" textlink="">
      <xdr:nvSpPr>
        <xdr:cNvPr id="711" name="楕円 710"/>
        <xdr:cNvSpPr/>
      </xdr:nvSpPr>
      <xdr:spPr>
        <a:xfrm>
          <a:off x="15430500" y="1639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58593</xdr:rowOff>
    </xdr:from>
    <xdr:ext cx="534377" cy="259045"/>
    <xdr:sp macro="" textlink="">
      <xdr:nvSpPr>
        <xdr:cNvPr id="712" name="テキスト ボックス 711"/>
        <xdr:cNvSpPr txBox="1"/>
      </xdr:nvSpPr>
      <xdr:spPr>
        <a:xfrm>
          <a:off x="15214111" y="1617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125750</xdr:rowOff>
    </xdr:from>
    <xdr:to>
      <xdr:col>76</xdr:col>
      <xdr:colOff>165100</xdr:colOff>
      <xdr:row>96</xdr:row>
      <xdr:rowOff>55900</xdr:rowOff>
    </xdr:to>
    <xdr:sp macro="" textlink="">
      <xdr:nvSpPr>
        <xdr:cNvPr id="713" name="楕円 712"/>
        <xdr:cNvSpPr/>
      </xdr:nvSpPr>
      <xdr:spPr>
        <a:xfrm>
          <a:off x="14541500" y="1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72427</xdr:rowOff>
    </xdr:from>
    <xdr:ext cx="534377" cy="259045"/>
    <xdr:sp macro="" textlink="">
      <xdr:nvSpPr>
        <xdr:cNvPr id="714" name="テキスト ボックス 713"/>
        <xdr:cNvSpPr txBox="1"/>
      </xdr:nvSpPr>
      <xdr:spPr>
        <a:xfrm>
          <a:off x="14325111" y="1618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118683</xdr:rowOff>
    </xdr:from>
    <xdr:to>
      <xdr:col>72</xdr:col>
      <xdr:colOff>38100</xdr:colOff>
      <xdr:row>96</xdr:row>
      <xdr:rowOff>48833</xdr:rowOff>
    </xdr:to>
    <xdr:sp macro="" textlink="">
      <xdr:nvSpPr>
        <xdr:cNvPr id="715" name="楕円 714"/>
        <xdr:cNvSpPr/>
      </xdr:nvSpPr>
      <xdr:spPr>
        <a:xfrm>
          <a:off x="13652500" y="1640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39960</xdr:rowOff>
    </xdr:from>
    <xdr:ext cx="534377" cy="259045"/>
    <xdr:sp macro="" textlink="">
      <xdr:nvSpPr>
        <xdr:cNvPr id="716" name="テキスト ボックス 715"/>
        <xdr:cNvSpPr txBox="1"/>
      </xdr:nvSpPr>
      <xdr:spPr>
        <a:xfrm>
          <a:off x="13436111" y="1649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126574</xdr:rowOff>
    </xdr:from>
    <xdr:to>
      <xdr:col>67</xdr:col>
      <xdr:colOff>101600</xdr:colOff>
      <xdr:row>96</xdr:row>
      <xdr:rowOff>56724</xdr:rowOff>
    </xdr:to>
    <xdr:sp macro="" textlink="">
      <xdr:nvSpPr>
        <xdr:cNvPr id="717" name="楕円 716"/>
        <xdr:cNvSpPr/>
      </xdr:nvSpPr>
      <xdr:spPr>
        <a:xfrm>
          <a:off x="12763500" y="164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47851</xdr:rowOff>
    </xdr:from>
    <xdr:ext cx="534377" cy="259045"/>
    <xdr:sp macro="" textlink="">
      <xdr:nvSpPr>
        <xdr:cNvPr id="718" name="テキスト ボックス 717"/>
        <xdr:cNvSpPr txBox="1"/>
      </xdr:nvSpPr>
      <xdr:spPr>
        <a:xfrm>
          <a:off x="12547111" y="1650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総務費について、平成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年度においては退職金の増により一時的に増加しているが、 それ以降は類似団体内平均値を下回って推移している。民生費については、類似団体内平均値を下回って推移しているものの、子ども医療費助成の対象拡大や障害児童発達支援にかかる給付などの増加に伴い、増加傾向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衛生費について、ごみ処理施設などを単独で有していることから、類似団体内平均値を若干ではあるが上回って推移していたが、平成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年度以降、し尿処理業務を泉北環境施設整備組合に事務委託したことから維持補修費等が減少し、類似団体内平均値をやや下回る結果となっている。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年度は第三セクター等改革推進債、平成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年度は退職手当債の償還発生等により近年緩やかに増加し、平成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年度についても、学校施設耐震化事業に係る償還発生により微増となったが、平成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年度においては、庁舎等建設債の大半が償還完了となったことから、住民一人当たりのコストは減少した。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平成</a:t>
          </a:r>
          <a:r>
            <a:rPr kumimoji="1" lang="en-US" altLang="ja-JP" sz="1200">
              <a:solidFill>
                <a:sysClr val="windowText" lastClr="000000"/>
              </a:solidFill>
              <a:latin typeface="ＭＳ ゴシック" pitchFamily="49" charset="-128"/>
              <a:ea typeface="ＭＳ ゴシック" pitchFamily="49" charset="-128"/>
            </a:rPr>
            <a:t>26</a:t>
          </a:r>
          <a:r>
            <a:rPr kumimoji="1" lang="ja-JP" altLang="en-US" sz="1200">
              <a:solidFill>
                <a:sysClr val="windowText" lastClr="000000"/>
              </a:solidFill>
              <a:latin typeface="ＭＳ ゴシック" pitchFamily="49" charset="-128"/>
              <a:ea typeface="ＭＳ ゴシック" pitchFamily="49" charset="-128"/>
            </a:rPr>
            <a:t>年度決算</a:t>
          </a:r>
          <a:r>
            <a:rPr kumimoji="1" lang="ja-JP" altLang="en-US" sz="1200">
              <a:solidFill>
                <a:schemeClr val="tx1"/>
              </a:solidFill>
              <a:latin typeface="ＭＳ ゴシック" pitchFamily="49" charset="-128"/>
              <a:ea typeface="ＭＳ ゴシック" pitchFamily="49" charset="-128"/>
            </a:rPr>
            <a:t>から</a:t>
          </a:r>
          <a:r>
            <a:rPr kumimoji="1" lang="ja-JP" altLang="en-US" sz="1200">
              <a:solidFill>
                <a:sysClr val="windowText" lastClr="000000"/>
              </a:solidFill>
              <a:latin typeface="ＭＳ ゴシック" pitchFamily="49" charset="-128"/>
              <a:ea typeface="ＭＳ ゴシック" pitchFamily="49" charset="-128"/>
            </a:rPr>
            <a:t>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年度決算にかけて歳入不足となったため、財政調整基金を取り崩して収支を調整することとな</a:t>
          </a:r>
          <a:r>
            <a:rPr kumimoji="1" lang="ja-JP" altLang="en-US" sz="1200" strike="noStrike" baseline="0">
              <a:solidFill>
                <a:sysClr val="windowText" lastClr="000000"/>
              </a:solidFill>
              <a:latin typeface="ＭＳ ゴシック" pitchFamily="49" charset="-128"/>
              <a:ea typeface="ＭＳ ゴシック" pitchFamily="49" charset="-128"/>
            </a:rPr>
            <a:t>っ</a:t>
          </a:r>
          <a:r>
            <a:rPr kumimoji="1" lang="ja-JP" altLang="en-US" sz="1200">
              <a:solidFill>
                <a:sysClr val="windowText" lastClr="000000"/>
              </a:solidFill>
              <a:latin typeface="ＭＳ ゴシック" pitchFamily="49" charset="-128"/>
              <a:ea typeface="ＭＳ ゴシック" pitchFamily="49" charset="-128"/>
            </a:rPr>
            <a:t>た。</a:t>
          </a:r>
        </a:p>
        <a:p>
          <a:r>
            <a:rPr kumimoji="1" lang="ja-JP" altLang="en-US" sz="1200">
              <a:solidFill>
                <a:sysClr val="windowText" lastClr="000000"/>
              </a:solidFill>
              <a:latin typeface="ＭＳ ゴシック" pitchFamily="49" charset="-128"/>
              <a:ea typeface="ＭＳ ゴシック" pitchFamily="49" charset="-128"/>
            </a:rPr>
            <a:t>　また、平成</a:t>
          </a:r>
          <a:r>
            <a:rPr kumimoji="1" lang="en-US" altLang="ja-JP" sz="1200">
              <a:solidFill>
                <a:sysClr val="windowText" lastClr="000000"/>
              </a:solidFill>
              <a:latin typeface="ＭＳ ゴシック" pitchFamily="49" charset="-128"/>
              <a:ea typeface="ＭＳ ゴシック" pitchFamily="49" charset="-128"/>
            </a:rPr>
            <a:t>29</a:t>
          </a:r>
          <a:r>
            <a:rPr kumimoji="1" lang="ja-JP" altLang="en-US" sz="1200">
              <a:solidFill>
                <a:sysClr val="windowText" lastClr="000000"/>
              </a:solidFill>
              <a:latin typeface="ＭＳ ゴシック" pitchFamily="49" charset="-128"/>
              <a:ea typeface="ＭＳ ゴシック" pitchFamily="49" charset="-128"/>
            </a:rPr>
            <a:t>年度決算においても、町税や寄附金、国庫支出金</a:t>
          </a:r>
          <a:r>
            <a:rPr kumimoji="1" lang="ja-JP" altLang="en-US" sz="1200" strike="noStrike" baseline="0">
              <a:solidFill>
                <a:sysClr val="windowText" lastClr="000000"/>
              </a:solidFill>
              <a:latin typeface="ＭＳ ゴシック" pitchFamily="49" charset="-128"/>
              <a:ea typeface="ＭＳ ゴシック" pitchFamily="49" charset="-128"/>
            </a:rPr>
            <a:t>の</a:t>
          </a:r>
          <a:r>
            <a:rPr kumimoji="1" lang="ja-JP" altLang="en-US" sz="1200">
              <a:solidFill>
                <a:sysClr val="windowText" lastClr="000000"/>
              </a:solidFill>
              <a:latin typeface="ＭＳ ゴシック" pitchFamily="49" charset="-128"/>
              <a:ea typeface="ＭＳ ゴシック" pitchFamily="49" charset="-128"/>
            </a:rPr>
            <a:t>増により、歳入が増加したものの、児童発達支援などに伴う扶助費の増や東忠岡小学校空調等整備工事による投資的経費の増などにより、歳出も増加となった。その結果、歳入不足となった</a:t>
          </a:r>
          <a:r>
            <a:rPr kumimoji="1" lang="ja-JP" altLang="en-US" sz="1200" strike="noStrike" baseline="0">
              <a:solidFill>
                <a:sysClr val="windowText" lastClr="000000"/>
              </a:solidFill>
              <a:latin typeface="ＭＳ ゴシック" pitchFamily="49" charset="-128"/>
              <a:ea typeface="ＭＳ ゴシック" pitchFamily="49" charset="-128"/>
            </a:rPr>
            <a:t>ことから</a:t>
          </a:r>
          <a:r>
            <a:rPr kumimoji="1" lang="ja-JP" altLang="en-US" sz="1200">
              <a:solidFill>
                <a:sysClr val="windowText" lastClr="000000"/>
              </a:solidFill>
              <a:latin typeface="ＭＳ ゴシック" pitchFamily="49" charset="-128"/>
              <a:ea typeface="ＭＳ ゴシック" pitchFamily="49" charset="-128"/>
            </a:rPr>
            <a:t>、財政調整基金を取り崩し、収支調整をすることとな</a:t>
          </a:r>
          <a:r>
            <a:rPr kumimoji="1" lang="ja-JP" altLang="en-US" sz="1200" strike="noStrike" baseline="0">
              <a:solidFill>
                <a:sysClr val="windowText" lastClr="000000"/>
              </a:solidFill>
              <a:latin typeface="ＭＳ ゴシック" pitchFamily="49" charset="-128"/>
              <a:ea typeface="ＭＳ ゴシック" pitchFamily="49" charset="-128"/>
            </a:rPr>
            <a:t>っ</a:t>
          </a:r>
          <a:r>
            <a:rPr kumimoji="1" lang="ja-JP" altLang="en-US" sz="1200">
              <a:solidFill>
                <a:sysClr val="windowText" lastClr="000000"/>
              </a:solidFill>
              <a:latin typeface="ＭＳ ゴシック" pitchFamily="49" charset="-128"/>
              <a:ea typeface="ＭＳ ゴシック" pitchFamily="49" charset="-128"/>
            </a:rPr>
            <a:t>た。</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一般会計についての分析は、別紙（</a:t>
          </a:r>
          <a:r>
            <a:rPr kumimoji="1" lang="en-US" altLang="ja-JP" sz="1300">
              <a:solidFill>
                <a:sysClr val="windowText" lastClr="000000"/>
              </a:solidFill>
              <a:latin typeface="ＭＳ ゴシック" pitchFamily="49" charset="-128"/>
              <a:ea typeface="ＭＳ ゴシック" pitchFamily="49" charset="-128"/>
            </a:rPr>
            <a:t>7</a:t>
          </a:r>
          <a:r>
            <a:rPr kumimoji="1" lang="ja-JP" altLang="en-US" sz="1300">
              <a:solidFill>
                <a:sysClr val="windowText" lastClr="000000"/>
              </a:solidFill>
              <a:latin typeface="ＭＳ ゴシック" pitchFamily="49" charset="-128"/>
              <a:ea typeface="ＭＳ ゴシック" pitchFamily="49" charset="-128"/>
            </a:rPr>
            <a:t>）実質収支比率等に係る経年分析のとおりであるが、それ以外としては国民健康保険事業勘定特別会計（以下、「国保会計」という。）が平成</a:t>
          </a:r>
          <a:r>
            <a:rPr kumimoji="1" lang="en-US" altLang="ja-JP" sz="1300">
              <a:solidFill>
                <a:sysClr val="windowText" lastClr="000000"/>
              </a:solidFill>
              <a:latin typeface="ＭＳ ゴシック" pitchFamily="49" charset="-128"/>
              <a:ea typeface="ＭＳ ゴシック" pitchFamily="49" charset="-128"/>
            </a:rPr>
            <a:t>28</a:t>
          </a:r>
          <a:r>
            <a:rPr kumimoji="1" lang="ja-JP" altLang="en-US" sz="1300">
              <a:solidFill>
                <a:sysClr val="windowText" lastClr="000000"/>
              </a:solidFill>
              <a:latin typeface="ＭＳ ゴシック" pitchFamily="49" charset="-128"/>
              <a:ea typeface="ＭＳ ゴシック" pitchFamily="49" charset="-128"/>
            </a:rPr>
            <a:t>年度まで</a:t>
          </a:r>
          <a:r>
            <a:rPr kumimoji="1" lang="en-US" altLang="ja-JP" sz="1300">
              <a:solidFill>
                <a:sysClr val="windowText" lastClr="000000"/>
              </a:solidFill>
              <a:latin typeface="ＭＳ ゴシック" pitchFamily="49" charset="-128"/>
              <a:ea typeface="ＭＳ ゴシック" pitchFamily="49" charset="-128"/>
            </a:rPr>
            <a:t>15</a:t>
          </a:r>
          <a:r>
            <a:rPr kumimoji="1" lang="ja-JP" altLang="en-US" sz="1300">
              <a:solidFill>
                <a:sysClr val="windowText" lastClr="000000"/>
              </a:solidFill>
              <a:latin typeface="ＭＳ ゴシック" pitchFamily="49" charset="-128"/>
              <a:ea typeface="ＭＳ ゴシック" pitchFamily="49" charset="-128"/>
            </a:rPr>
            <a:t>年連続で赤字決算となっていたが、平成</a:t>
          </a:r>
          <a:r>
            <a:rPr kumimoji="1" lang="en-US" altLang="ja-JP" sz="1300">
              <a:solidFill>
                <a:sysClr val="windowText" lastClr="000000"/>
              </a:solidFill>
              <a:latin typeface="ＭＳ ゴシック" pitchFamily="49" charset="-128"/>
              <a:ea typeface="ＭＳ ゴシック" pitchFamily="49" charset="-128"/>
            </a:rPr>
            <a:t>29</a:t>
          </a:r>
          <a:r>
            <a:rPr kumimoji="1" lang="ja-JP" altLang="en-US" sz="1300">
              <a:solidFill>
                <a:sysClr val="windowText" lastClr="000000"/>
              </a:solidFill>
              <a:latin typeface="ＭＳ ゴシック" pitchFamily="49" charset="-128"/>
              <a:ea typeface="ＭＳ ゴシック" pitchFamily="49" charset="-128"/>
            </a:rPr>
            <a:t>年度は黒字決算を達成している。</a:t>
          </a:r>
        </a:p>
        <a:p>
          <a:r>
            <a:rPr kumimoji="1" lang="ja-JP" altLang="en-US" sz="1300">
              <a:solidFill>
                <a:sysClr val="windowText" lastClr="000000"/>
              </a:solidFill>
              <a:latin typeface="ＭＳ ゴシック" pitchFamily="49" charset="-128"/>
              <a:ea typeface="ＭＳ ゴシック" pitchFamily="49" charset="-128"/>
            </a:rPr>
            <a:t>　国保会計においては、平成</a:t>
          </a:r>
          <a:r>
            <a:rPr kumimoji="1" lang="en-US" altLang="ja-JP" sz="1300">
              <a:solidFill>
                <a:sysClr val="windowText" lastClr="000000"/>
              </a:solidFill>
              <a:latin typeface="ＭＳ ゴシック" pitchFamily="49" charset="-128"/>
              <a:ea typeface="ＭＳ ゴシック" pitchFamily="49" charset="-128"/>
            </a:rPr>
            <a:t>28</a:t>
          </a:r>
          <a:r>
            <a:rPr kumimoji="1" lang="ja-JP" altLang="en-US" sz="1300">
              <a:solidFill>
                <a:sysClr val="windowText" lastClr="000000"/>
              </a:solidFill>
              <a:latin typeface="ＭＳ ゴシック" pitchFamily="49" charset="-128"/>
              <a:ea typeface="ＭＳ ゴシック" pitchFamily="49" charset="-128"/>
            </a:rPr>
            <a:t>年度末時点の累積赤字額が</a:t>
          </a:r>
          <a:r>
            <a:rPr kumimoji="1" lang="en-US" altLang="ja-JP" sz="1300">
              <a:solidFill>
                <a:sysClr val="windowText" lastClr="000000"/>
              </a:solidFill>
              <a:latin typeface="ＭＳ ゴシック" pitchFamily="49" charset="-128"/>
              <a:ea typeface="ＭＳ ゴシック" pitchFamily="49" charset="-128"/>
            </a:rPr>
            <a:t>88,385</a:t>
          </a:r>
          <a:r>
            <a:rPr kumimoji="1" lang="ja-JP" altLang="en-US" sz="1300">
              <a:solidFill>
                <a:sysClr val="windowText" lastClr="000000"/>
              </a:solidFill>
              <a:latin typeface="ＭＳ ゴシック" pitchFamily="49" charset="-128"/>
              <a:ea typeface="ＭＳ ゴシック" pitchFamily="49" charset="-128"/>
            </a:rPr>
            <a:t>千円であったが、平成</a:t>
          </a:r>
          <a:r>
            <a:rPr kumimoji="1" lang="en-US" altLang="ja-JP" sz="1300">
              <a:solidFill>
                <a:sysClr val="windowText" lastClr="000000"/>
              </a:solidFill>
              <a:latin typeface="ＭＳ ゴシック" pitchFamily="49" charset="-128"/>
              <a:ea typeface="ＭＳ ゴシック" pitchFamily="49" charset="-128"/>
            </a:rPr>
            <a:t>30</a:t>
          </a:r>
          <a:r>
            <a:rPr kumimoji="1" lang="ja-JP" altLang="en-US" sz="1300">
              <a:solidFill>
                <a:sysClr val="windowText" lastClr="000000"/>
              </a:solidFill>
              <a:latin typeface="ＭＳ ゴシック" pitchFamily="49" charset="-128"/>
              <a:ea typeface="ＭＳ ゴシック" pitchFamily="49" charset="-128"/>
            </a:rPr>
            <a:t>年度からの国保都道府県化に向けて、平成</a:t>
          </a:r>
          <a:r>
            <a:rPr kumimoji="1" lang="en-US" altLang="ja-JP" sz="1300">
              <a:solidFill>
                <a:sysClr val="windowText" lastClr="000000"/>
              </a:solidFill>
              <a:latin typeface="ＭＳ ゴシック" pitchFamily="49" charset="-128"/>
              <a:ea typeface="ＭＳ ゴシック" pitchFamily="49" charset="-128"/>
            </a:rPr>
            <a:t>27</a:t>
          </a:r>
          <a:r>
            <a:rPr kumimoji="1" lang="ja-JP" altLang="en-US" sz="1300">
              <a:solidFill>
                <a:sysClr val="windowText" lastClr="000000"/>
              </a:solidFill>
              <a:latin typeface="ＭＳ ゴシック" pitchFamily="49" charset="-128"/>
              <a:ea typeface="ＭＳ ゴシック" pitchFamily="49" charset="-128"/>
            </a:rPr>
            <a:t>年度以降、国からの財政支援が拡充されてきたことや、徴収の強化に取り組んできたことなどにより、平成</a:t>
          </a:r>
          <a:r>
            <a:rPr kumimoji="1" lang="en-US" altLang="ja-JP" sz="1300">
              <a:solidFill>
                <a:sysClr val="windowText" lastClr="000000"/>
              </a:solidFill>
              <a:latin typeface="ＭＳ ゴシック" pitchFamily="49" charset="-128"/>
              <a:ea typeface="ＭＳ ゴシック" pitchFamily="49" charset="-128"/>
            </a:rPr>
            <a:t>27</a:t>
          </a:r>
          <a:r>
            <a:rPr kumimoji="1" lang="ja-JP" altLang="en-US" sz="1300">
              <a:solidFill>
                <a:sysClr val="windowText" lastClr="000000"/>
              </a:solidFill>
              <a:latin typeface="ＭＳ ゴシック" pitchFamily="49" charset="-128"/>
              <a:ea typeface="ＭＳ ゴシック" pitchFamily="49" charset="-128"/>
            </a:rPr>
            <a:t>年度から平成</a:t>
          </a:r>
          <a:r>
            <a:rPr kumimoji="1" lang="en-US" altLang="ja-JP" sz="1300">
              <a:solidFill>
                <a:sysClr val="windowText" lastClr="000000"/>
              </a:solidFill>
              <a:latin typeface="ＭＳ ゴシック" pitchFamily="49" charset="-128"/>
              <a:ea typeface="ＭＳ ゴシック" pitchFamily="49" charset="-128"/>
            </a:rPr>
            <a:t>29</a:t>
          </a:r>
          <a:r>
            <a:rPr kumimoji="1" lang="ja-JP" altLang="en-US" sz="1300">
              <a:solidFill>
                <a:sysClr val="windowText" lastClr="000000"/>
              </a:solidFill>
              <a:latin typeface="ＭＳ ゴシック" pitchFamily="49" charset="-128"/>
              <a:ea typeface="ＭＳ ゴシック" pitchFamily="49" charset="-128"/>
            </a:rPr>
            <a:t>年度にかけて</a:t>
          </a:r>
          <a:r>
            <a:rPr kumimoji="1" lang="en-US" altLang="ja-JP" sz="1300">
              <a:solidFill>
                <a:sysClr val="windowText" lastClr="000000"/>
              </a:solidFill>
              <a:latin typeface="ＭＳ ゴシック" pitchFamily="49" charset="-128"/>
              <a:ea typeface="ＭＳ ゴシック" pitchFamily="49" charset="-128"/>
            </a:rPr>
            <a:t>3</a:t>
          </a:r>
          <a:r>
            <a:rPr kumimoji="1" lang="ja-JP" altLang="en-US" sz="1300">
              <a:solidFill>
                <a:sysClr val="windowText" lastClr="000000"/>
              </a:solidFill>
              <a:latin typeface="ＭＳ ゴシック" pitchFamily="49" charset="-128"/>
              <a:ea typeface="ＭＳ ゴシック" pitchFamily="49" charset="-128"/>
            </a:rPr>
            <a:t>年連続で単年度黒字となった。これにより、平成</a:t>
          </a:r>
          <a:r>
            <a:rPr kumimoji="1" lang="en-US" altLang="ja-JP" sz="1300">
              <a:solidFill>
                <a:sysClr val="windowText" lastClr="000000"/>
              </a:solidFill>
              <a:latin typeface="ＭＳ ゴシック" pitchFamily="49" charset="-128"/>
              <a:ea typeface="ＭＳ ゴシック" pitchFamily="49" charset="-128"/>
            </a:rPr>
            <a:t>29</a:t>
          </a:r>
          <a:r>
            <a:rPr kumimoji="1" lang="ja-JP" altLang="en-US" sz="1300">
              <a:solidFill>
                <a:sysClr val="windowText" lastClr="000000"/>
              </a:solidFill>
              <a:latin typeface="ＭＳ ゴシック" pitchFamily="49" charset="-128"/>
              <a:ea typeface="ＭＳ ゴシック" pitchFamily="49" charset="-128"/>
            </a:rPr>
            <a:t>年度末時点では累積赤字が解消され、平成</a:t>
          </a:r>
          <a:r>
            <a:rPr kumimoji="1" lang="en-US" altLang="ja-JP" sz="1300">
              <a:solidFill>
                <a:sysClr val="windowText" lastClr="000000"/>
              </a:solidFill>
              <a:latin typeface="ＭＳ ゴシック" pitchFamily="49" charset="-128"/>
              <a:ea typeface="ＭＳ ゴシック" pitchFamily="49" charset="-128"/>
            </a:rPr>
            <a:t>13</a:t>
          </a:r>
          <a:r>
            <a:rPr kumimoji="1" lang="ja-JP" altLang="en-US" sz="1300">
              <a:solidFill>
                <a:sysClr val="windowText" lastClr="000000"/>
              </a:solidFill>
              <a:latin typeface="ＭＳ ゴシック" pitchFamily="49" charset="-128"/>
              <a:ea typeface="ＭＳ ゴシック" pitchFamily="49" charset="-128"/>
            </a:rPr>
            <a:t>年度以来、</a:t>
          </a:r>
          <a:r>
            <a:rPr kumimoji="1" lang="en-US" altLang="ja-JP" sz="1300">
              <a:solidFill>
                <a:sysClr val="windowText" lastClr="000000"/>
              </a:solidFill>
              <a:latin typeface="ＭＳ ゴシック" pitchFamily="49" charset="-128"/>
              <a:ea typeface="ＭＳ ゴシック" pitchFamily="49" charset="-128"/>
            </a:rPr>
            <a:t>16</a:t>
          </a:r>
          <a:r>
            <a:rPr kumimoji="1" lang="ja-JP" altLang="en-US" sz="1300">
              <a:solidFill>
                <a:sysClr val="windowText" lastClr="000000"/>
              </a:solidFill>
              <a:latin typeface="ＭＳ ゴシック" pitchFamily="49" charset="-128"/>
              <a:ea typeface="ＭＳ ゴシック" pitchFamily="49" charset="-128"/>
            </a:rPr>
            <a:t>年度ぶりの黒字決算となった。</a:t>
          </a:r>
        </a:p>
        <a:p>
          <a:r>
            <a:rPr kumimoji="1" lang="ja-JP" altLang="en-US" sz="1300">
              <a:solidFill>
                <a:sysClr val="windowText" lastClr="000000"/>
              </a:solidFill>
              <a:latin typeface="ＭＳ ゴシック" pitchFamily="49" charset="-128"/>
              <a:ea typeface="ＭＳ ゴシック" pitchFamily="49" charset="-128"/>
            </a:rPr>
            <a:t>　しかし、被保険者の高齢化や高額医薬品の承認などの要因により医療費は増嵩しており、住民負担を急激に増加させることなく均衡財政を維持するためには、更なる取組みの強化が必要不可欠である。今後も体制整備・差押等滞納処分の強化等により収納率の向上を図</a:t>
          </a:r>
          <a:r>
            <a:rPr kumimoji="1" lang="ja-JP" altLang="en-US" sz="1300" strike="noStrike" baseline="0">
              <a:solidFill>
                <a:sysClr val="windowText" lastClr="000000"/>
              </a:solidFill>
              <a:latin typeface="ＭＳ ゴシック" pitchFamily="49" charset="-128"/>
              <a:ea typeface="ＭＳ ゴシック" pitchFamily="49" charset="-128"/>
            </a:rPr>
            <a:t>るとともに</a:t>
          </a:r>
          <a:r>
            <a:rPr kumimoji="1" lang="ja-JP" altLang="en-US" sz="1300">
              <a:solidFill>
                <a:sysClr val="windowText" lastClr="000000"/>
              </a:solidFill>
              <a:latin typeface="ＭＳ ゴシック" pitchFamily="49" charset="-128"/>
              <a:ea typeface="ＭＳ ゴシック" pitchFamily="49" charset="-128"/>
            </a:rPr>
            <a:t>、その他、特定健診・特定保健指導、レセプト点検等による医療費の適正化について引き続き実施することにより、健全な財政の維持に努めていく。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6522373</v>
      </c>
      <c r="BO4" s="441"/>
      <c r="BP4" s="441"/>
      <c r="BQ4" s="441"/>
      <c r="BR4" s="441"/>
      <c r="BS4" s="441"/>
      <c r="BT4" s="441"/>
      <c r="BU4" s="442"/>
      <c r="BV4" s="440">
        <v>6408858</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0.3</v>
      </c>
      <c r="CU4" s="622"/>
      <c r="CV4" s="622"/>
      <c r="CW4" s="622"/>
      <c r="CX4" s="622"/>
      <c r="CY4" s="622"/>
      <c r="CZ4" s="622"/>
      <c r="DA4" s="623"/>
      <c r="DB4" s="621">
        <v>0.2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6503606</v>
      </c>
      <c r="BO5" s="446"/>
      <c r="BP5" s="446"/>
      <c r="BQ5" s="446"/>
      <c r="BR5" s="446"/>
      <c r="BS5" s="446"/>
      <c r="BT5" s="446"/>
      <c r="BU5" s="447"/>
      <c r="BV5" s="445">
        <v>6400079</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109.4</v>
      </c>
      <c r="CU5" s="416"/>
      <c r="CV5" s="416"/>
      <c r="CW5" s="416"/>
      <c r="CX5" s="416"/>
      <c r="CY5" s="416"/>
      <c r="CZ5" s="416"/>
      <c r="DA5" s="417"/>
      <c r="DB5" s="415">
        <v>112.7</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18767</v>
      </c>
      <c r="BO6" s="446"/>
      <c r="BP6" s="446"/>
      <c r="BQ6" s="446"/>
      <c r="BR6" s="446"/>
      <c r="BS6" s="446"/>
      <c r="BT6" s="446"/>
      <c r="BU6" s="447"/>
      <c r="BV6" s="445">
        <v>8779</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116.4</v>
      </c>
      <c r="CU6" s="596"/>
      <c r="CV6" s="596"/>
      <c r="CW6" s="596"/>
      <c r="CX6" s="596"/>
      <c r="CY6" s="596"/>
      <c r="CZ6" s="596"/>
      <c r="DA6" s="597"/>
      <c r="DB6" s="595">
        <v>119.9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7190</v>
      </c>
      <c r="BO7" s="446"/>
      <c r="BP7" s="446"/>
      <c r="BQ7" s="446"/>
      <c r="BR7" s="446"/>
      <c r="BS7" s="446"/>
      <c r="BT7" s="446"/>
      <c r="BU7" s="447"/>
      <c r="BV7" s="445">
        <v>250</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4161819</v>
      </c>
      <c r="CU7" s="446"/>
      <c r="CV7" s="446"/>
      <c r="CW7" s="446"/>
      <c r="CX7" s="446"/>
      <c r="CY7" s="446"/>
      <c r="CZ7" s="446"/>
      <c r="DA7" s="447"/>
      <c r="DB7" s="445">
        <v>4144498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11577</v>
      </c>
      <c r="BO8" s="446"/>
      <c r="BP8" s="446"/>
      <c r="BQ8" s="446"/>
      <c r="BR8" s="446"/>
      <c r="BS8" s="446"/>
      <c r="BT8" s="446"/>
      <c r="BU8" s="447"/>
      <c r="BV8" s="445">
        <v>8529</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0.56999999999999995</v>
      </c>
      <c r="CU8" s="559"/>
      <c r="CV8" s="559"/>
      <c r="CW8" s="559"/>
      <c r="CX8" s="559"/>
      <c r="CY8" s="559"/>
      <c r="CZ8" s="559"/>
      <c r="DA8" s="560"/>
      <c r="DB8" s="558">
        <v>0.56999999999999995</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17298</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3048</v>
      </c>
      <c r="BO9" s="446"/>
      <c r="BP9" s="446"/>
      <c r="BQ9" s="446"/>
      <c r="BR9" s="446"/>
      <c r="BS9" s="446"/>
      <c r="BT9" s="446"/>
      <c r="BU9" s="447"/>
      <c r="BV9" s="445">
        <v>3828</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17.399999999999999</v>
      </c>
      <c r="CU9" s="416"/>
      <c r="CV9" s="416"/>
      <c r="CW9" s="416"/>
      <c r="CX9" s="416"/>
      <c r="CY9" s="416"/>
      <c r="CZ9" s="416"/>
      <c r="DA9" s="417"/>
      <c r="DB9" s="415">
        <v>18.5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18149</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56508</v>
      </c>
      <c r="BO10" s="446"/>
      <c r="BP10" s="446"/>
      <c r="BQ10" s="446"/>
      <c r="BR10" s="446"/>
      <c r="BS10" s="446"/>
      <c r="BT10" s="446"/>
      <c r="BU10" s="447"/>
      <c r="BV10" s="445">
        <v>12038</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17270</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108</v>
      </c>
      <c r="AV12" s="503"/>
      <c r="AW12" s="503"/>
      <c r="AX12" s="503"/>
      <c r="AY12" s="425" t="s">
        <v>128</v>
      </c>
      <c r="AZ12" s="426"/>
      <c r="BA12" s="426"/>
      <c r="BB12" s="426"/>
      <c r="BC12" s="426"/>
      <c r="BD12" s="426"/>
      <c r="BE12" s="426"/>
      <c r="BF12" s="426"/>
      <c r="BG12" s="426"/>
      <c r="BH12" s="426"/>
      <c r="BI12" s="426"/>
      <c r="BJ12" s="426"/>
      <c r="BK12" s="426"/>
      <c r="BL12" s="426"/>
      <c r="BM12" s="427"/>
      <c r="BN12" s="445">
        <v>84000</v>
      </c>
      <c r="BO12" s="446"/>
      <c r="BP12" s="446"/>
      <c r="BQ12" s="446"/>
      <c r="BR12" s="446"/>
      <c r="BS12" s="446"/>
      <c r="BT12" s="446"/>
      <c r="BU12" s="447"/>
      <c r="BV12" s="445">
        <v>180000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16793</v>
      </c>
      <c r="S13" s="549"/>
      <c r="T13" s="549"/>
      <c r="U13" s="549"/>
      <c r="V13" s="550"/>
      <c r="W13" s="536" t="s">
        <v>133</v>
      </c>
      <c r="X13" s="458"/>
      <c r="Y13" s="458"/>
      <c r="Z13" s="458"/>
      <c r="AA13" s="458"/>
      <c r="AB13" s="459"/>
      <c r="AC13" s="421">
        <v>42</v>
      </c>
      <c r="AD13" s="422"/>
      <c r="AE13" s="422"/>
      <c r="AF13" s="422"/>
      <c r="AG13" s="423"/>
      <c r="AH13" s="421">
        <v>54</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-24444</v>
      </c>
      <c r="BO13" s="446"/>
      <c r="BP13" s="446"/>
      <c r="BQ13" s="446"/>
      <c r="BR13" s="446"/>
      <c r="BS13" s="446"/>
      <c r="BT13" s="446"/>
      <c r="BU13" s="447"/>
      <c r="BV13" s="445">
        <v>-164134</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17.8</v>
      </c>
      <c r="CU13" s="416"/>
      <c r="CV13" s="416"/>
      <c r="CW13" s="416"/>
      <c r="CX13" s="416"/>
      <c r="CY13" s="416"/>
      <c r="CZ13" s="416"/>
      <c r="DA13" s="417"/>
      <c r="DB13" s="415">
        <v>19.3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17427</v>
      </c>
      <c r="S14" s="549"/>
      <c r="T14" s="549"/>
      <c r="U14" s="549"/>
      <c r="V14" s="550"/>
      <c r="W14" s="551"/>
      <c r="X14" s="461"/>
      <c r="Y14" s="461"/>
      <c r="Z14" s="461"/>
      <c r="AA14" s="461"/>
      <c r="AB14" s="462"/>
      <c r="AC14" s="541">
        <v>0.6</v>
      </c>
      <c r="AD14" s="542"/>
      <c r="AE14" s="542"/>
      <c r="AF14" s="542"/>
      <c r="AG14" s="543"/>
      <c r="AH14" s="541">
        <v>0.8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89.8</v>
      </c>
      <c r="CU14" s="553"/>
      <c r="CV14" s="553"/>
      <c r="CW14" s="553"/>
      <c r="CX14" s="553"/>
      <c r="CY14" s="553"/>
      <c r="CZ14" s="553"/>
      <c r="DA14" s="554"/>
      <c r="DB14" s="552">
        <v>103.5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16924</v>
      </c>
      <c r="S15" s="549"/>
      <c r="T15" s="549"/>
      <c r="U15" s="549"/>
      <c r="V15" s="550"/>
      <c r="W15" s="536" t="s">
        <v>140</v>
      </c>
      <c r="X15" s="458"/>
      <c r="Y15" s="458"/>
      <c r="Z15" s="458"/>
      <c r="AA15" s="458"/>
      <c r="AB15" s="459"/>
      <c r="AC15" s="421">
        <v>2010</v>
      </c>
      <c r="AD15" s="422"/>
      <c r="AE15" s="422"/>
      <c r="AF15" s="422"/>
      <c r="AG15" s="423"/>
      <c r="AH15" s="421">
        <v>2052</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1933070</v>
      </c>
      <c r="BO15" s="441"/>
      <c r="BP15" s="441"/>
      <c r="BQ15" s="441"/>
      <c r="BR15" s="441"/>
      <c r="BS15" s="441"/>
      <c r="BT15" s="441"/>
      <c r="BU15" s="442"/>
      <c r="BV15" s="440">
        <v>1905306</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29</v>
      </c>
      <c r="AD16" s="542"/>
      <c r="AE16" s="542"/>
      <c r="AF16" s="542"/>
      <c r="AG16" s="543"/>
      <c r="AH16" s="541">
        <v>29.4</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3368134</v>
      </c>
      <c r="BO16" s="446"/>
      <c r="BP16" s="446"/>
      <c r="BQ16" s="446"/>
      <c r="BR16" s="446"/>
      <c r="BS16" s="446"/>
      <c r="BT16" s="446"/>
      <c r="BU16" s="447"/>
      <c r="BV16" s="445">
        <v>3365780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4891</v>
      </c>
      <c r="AD17" s="422"/>
      <c r="AE17" s="422"/>
      <c r="AF17" s="422"/>
      <c r="AG17" s="423"/>
      <c r="AH17" s="421">
        <v>4868</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2468263</v>
      </c>
      <c r="BO17" s="446"/>
      <c r="BP17" s="446"/>
      <c r="BQ17" s="446"/>
      <c r="BR17" s="446"/>
      <c r="BS17" s="446"/>
      <c r="BT17" s="446"/>
      <c r="BU17" s="447"/>
      <c r="BV17" s="445">
        <v>2429653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3.97</v>
      </c>
      <c r="M18" s="510"/>
      <c r="N18" s="510"/>
      <c r="O18" s="510"/>
      <c r="P18" s="510"/>
      <c r="Q18" s="510"/>
      <c r="R18" s="511"/>
      <c r="S18" s="511"/>
      <c r="T18" s="511"/>
      <c r="U18" s="511"/>
      <c r="V18" s="512"/>
      <c r="W18" s="526"/>
      <c r="X18" s="527"/>
      <c r="Y18" s="527"/>
      <c r="Z18" s="527"/>
      <c r="AA18" s="527"/>
      <c r="AB18" s="537"/>
      <c r="AC18" s="409">
        <v>70.400000000000006</v>
      </c>
      <c r="AD18" s="410"/>
      <c r="AE18" s="410"/>
      <c r="AF18" s="410"/>
      <c r="AG18" s="513"/>
      <c r="AH18" s="409">
        <v>69.8</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4745015</v>
      </c>
      <c r="BO18" s="446"/>
      <c r="BP18" s="446"/>
      <c r="BQ18" s="446"/>
      <c r="BR18" s="446"/>
      <c r="BS18" s="446"/>
      <c r="BT18" s="446"/>
      <c r="BU18" s="447"/>
      <c r="BV18" s="445">
        <v>4812341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4357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4984827</v>
      </c>
      <c r="BO19" s="446"/>
      <c r="BP19" s="446"/>
      <c r="BQ19" s="446"/>
      <c r="BR19" s="446"/>
      <c r="BS19" s="446"/>
      <c r="BT19" s="446"/>
      <c r="BU19" s="447"/>
      <c r="BV19" s="445">
        <v>5050302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6726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7763700</v>
      </c>
      <c r="BO23" s="446"/>
      <c r="BP23" s="446"/>
      <c r="BQ23" s="446"/>
      <c r="BR23" s="446"/>
      <c r="BS23" s="446"/>
      <c r="BT23" s="446"/>
      <c r="BU23" s="447"/>
      <c r="BV23" s="445">
        <v>8117227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5670</v>
      </c>
      <c r="R24" s="422"/>
      <c r="S24" s="422"/>
      <c r="T24" s="422"/>
      <c r="U24" s="422"/>
      <c r="V24" s="423"/>
      <c r="W24" s="487"/>
      <c r="X24" s="478"/>
      <c r="Y24" s="479"/>
      <c r="Z24" s="418" t="s">
        <v>164</v>
      </c>
      <c r="AA24" s="419"/>
      <c r="AB24" s="419"/>
      <c r="AC24" s="419"/>
      <c r="AD24" s="419"/>
      <c r="AE24" s="419"/>
      <c r="AF24" s="419"/>
      <c r="AG24" s="420"/>
      <c r="AH24" s="421">
        <v>139</v>
      </c>
      <c r="AI24" s="422"/>
      <c r="AJ24" s="422"/>
      <c r="AK24" s="422"/>
      <c r="AL24" s="423"/>
      <c r="AM24" s="421">
        <v>414776</v>
      </c>
      <c r="AN24" s="422"/>
      <c r="AO24" s="422"/>
      <c r="AP24" s="422"/>
      <c r="AQ24" s="422"/>
      <c r="AR24" s="423"/>
      <c r="AS24" s="421">
        <v>2984</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4232757</v>
      </c>
      <c r="BO24" s="446"/>
      <c r="BP24" s="446"/>
      <c r="BQ24" s="446"/>
      <c r="BR24" s="446"/>
      <c r="BS24" s="446"/>
      <c r="BT24" s="446"/>
      <c r="BU24" s="447"/>
      <c r="BV24" s="445">
        <v>4097788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6700</v>
      </c>
      <c r="R25" s="422"/>
      <c r="S25" s="422"/>
      <c r="T25" s="422"/>
      <c r="U25" s="422"/>
      <c r="V25" s="423"/>
      <c r="W25" s="487"/>
      <c r="X25" s="478"/>
      <c r="Y25" s="479"/>
      <c r="Z25" s="418" t="s">
        <v>167</v>
      </c>
      <c r="AA25" s="419"/>
      <c r="AB25" s="419"/>
      <c r="AC25" s="419"/>
      <c r="AD25" s="419"/>
      <c r="AE25" s="419"/>
      <c r="AF25" s="419"/>
      <c r="AG25" s="420"/>
      <c r="AH25" s="421">
        <v>37</v>
      </c>
      <c r="AI25" s="422"/>
      <c r="AJ25" s="422"/>
      <c r="AK25" s="422"/>
      <c r="AL25" s="423"/>
      <c r="AM25" s="421">
        <v>113442</v>
      </c>
      <c r="AN25" s="422"/>
      <c r="AO25" s="422"/>
      <c r="AP25" s="422"/>
      <c r="AQ25" s="422"/>
      <c r="AR25" s="423"/>
      <c r="AS25" s="421">
        <v>3066</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486903</v>
      </c>
      <c r="BO25" s="441"/>
      <c r="BP25" s="441"/>
      <c r="BQ25" s="441"/>
      <c r="BR25" s="441"/>
      <c r="BS25" s="441"/>
      <c r="BT25" s="441"/>
      <c r="BU25" s="442"/>
      <c r="BV25" s="440">
        <v>880334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5580</v>
      </c>
      <c r="R26" s="422"/>
      <c r="S26" s="422"/>
      <c r="T26" s="422"/>
      <c r="U26" s="422"/>
      <c r="V26" s="423"/>
      <c r="W26" s="487"/>
      <c r="X26" s="478"/>
      <c r="Y26" s="479"/>
      <c r="Z26" s="418" t="s">
        <v>170</v>
      </c>
      <c r="AA26" s="500"/>
      <c r="AB26" s="500"/>
      <c r="AC26" s="500"/>
      <c r="AD26" s="500"/>
      <c r="AE26" s="500"/>
      <c r="AF26" s="500"/>
      <c r="AG26" s="501"/>
      <c r="AH26" s="421" t="s">
        <v>131</v>
      </c>
      <c r="AI26" s="422"/>
      <c r="AJ26" s="422"/>
      <c r="AK26" s="422"/>
      <c r="AL26" s="423"/>
      <c r="AM26" s="421" t="s">
        <v>171</v>
      </c>
      <c r="AN26" s="422"/>
      <c r="AO26" s="422"/>
      <c r="AP26" s="422"/>
      <c r="AQ26" s="422"/>
      <c r="AR26" s="423"/>
      <c r="AS26" s="421" t="s">
        <v>131</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173</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3300</v>
      </c>
      <c r="R27" s="422"/>
      <c r="S27" s="422"/>
      <c r="T27" s="422"/>
      <c r="U27" s="422"/>
      <c r="V27" s="423"/>
      <c r="W27" s="487"/>
      <c r="X27" s="478"/>
      <c r="Y27" s="479"/>
      <c r="Z27" s="418" t="s">
        <v>175</v>
      </c>
      <c r="AA27" s="419"/>
      <c r="AB27" s="419"/>
      <c r="AC27" s="419"/>
      <c r="AD27" s="419"/>
      <c r="AE27" s="419"/>
      <c r="AF27" s="419"/>
      <c r="AG27" s="420"/>
      <c r="AH27" s="421">
        <v>14</v>
      </c>
      <c r="AI27" s="422"/>
      <c r="AJ27" s="422"/>
      <c r="AK27" s="422"/>
      <c r="AL27" s="423"/>
      <c r="AM27" s="421">
        <v>43390</v>
      </c>
      <c r="AN27" s="422"/>
      <c r="AO27" s="422"/>
      <c r="AP27" s="422"/>
      <c r="AQ27" s="422"/>
      <c r="AR27" s="423"/>
      <c r="AS27" s="421">
        <v>3099</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3000</v>
      </c>
      <c r="R28" s="422"/>
      <c r="S28" s="422"/>
      <c r="T28" s="422"/>
      <c r="U28" s="422"/>
      <c r="V28" s="423"/>
      <c r="W28" s="487"/>
      <c r="X28" s="478"/>
      <c r="Y28" s="479"/>
      <c r="Z28" s="418" t="s">
        <v>178</v>
      </c>
      <c r="AA28" s="419"/>
      <c r="AB28" s="419"/>
      <c r="AC28" s="419"/>
      <c r="AD28" s="419"/>
      <c r="AE28" s="419"/>
      <c r="AF28" s="419"/>
      <c r="AG28" s="420"/>
      <c r="AH28" s="421" t="s">
        <v>173</v>
      </c>
      <c r="AI28" s="422"/>
      <c r="AJ28" s="422"/>
      <c r="AK28" s="422"/>
      <c r="AL28" s="423"/>
      <c r="AM28" s="421" t="s">
        <v>131</v>
      </c>
      <c r="AN28" s="422"/>
      <c r="AO28" s="422"/>
      <c r="AP28" s="422"/>
      <c r="AQ28" s="422"/>
      <c r="AR28" s="423"/>
      <c r="AS28" s="421" t="s">
        <v>171</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232090</v>
      </c>
      <c r="BO28" s="441"/>
      <c r="BP28" s="441"/>
      <c r="BQ28" s="441"/>
      <c r="BR28" s="441"/>
      <c r="BS28" s="441"/>
      <c r="BT28" s="441"/>
      <c r="BU28" s="442"/>
      <c r="BV28" s="440">
        <v>259582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10</v>
      </c>
      <c r="M29" s="422"/>
      <c r="N29" s="422"/>
      <c r="O29" s="422"/>
      <c r="P29" s="423"/>
      <c r="Q29" s="421">
        <v>2900</v>
      </c>
      <c r="R29" s="422"/>
      <c r="S29" s="422"/>
      <c r="T29" s="422"/>
      <c r="U29" s="422"/>
      <c r="V29" s="423"/>
      <c r="W29" s="488"/>
      <c r="X29" s="489"/>
      <c r="Y29" s="490"/>
      <c r="Z29" s="418" t="s">
        <v>181</v>
      </c>
      <c r="AA29" s="419"/>
      <c r="AB29" s="419"/>
      <c r="AC29" s="419"/>
      <c r="AD29" s="419"/>
      <c r="AE29" s="419"/>
      <c r="AF29" s="419"/>
      <c r="AG29" s="420"/>
      <c r="AH29" s="421">
        <v>153</v>
      </c>
      <c r="AI29" s="422"/>
      <c r="AJ29" s="422"/>
      <c r="AK29" s="422"/>
      <c r="AL29" s="423"/>
      <c r="AM29" s="421">
        <v>458166</v>
      </c>
      <c r="AN29" s="422"/>
      <c r="AO29" s="422"/>
      <c r="AP29" s="422"/>
      <c r="AQ29" s="422"/>
      <c r="AR29" s="423"/>
      <c r="AS29" s="421">
        <v>2995</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t="s">
        <v>131</v>
      </c>
      <c r="BO29" s="446"/>
      <c r="BP29" s="446"/>
      <c r="BQ29" s="446"/>
      <c r="BR29" s="446"/>
      <c r="BS29" s="446"/>
      <c r="BT29" s="446"/>
      <c r="BU29" s="447"/>
      <c r="BV29" s="445" t="s">
        <v>173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97.6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199668</v>
      </c>
      <c r="BO30" s="449"/>
      <c r="BP30" s="449"/>
      <c r="BQ30" s="449"/>
      <c r="BR30" s="449"/>
      <c r="BS30" s="449"/>
      <c r="BT30" s="449"/>
      <c r="BU30" s="450"/>
      <c r="BV30" s="448">
        <v>147930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193</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192</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国民健康保険事業勘定特別会計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大阪府後期高齢者医療広域連合（一般会計）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大阪府後期高齢者医療広域連合（後期高齢者医療特別会計）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大阪広域水道企業団（水道事業会計）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大阪広域水道企業団（工業用水道事業会計）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ZTY21JMFusG1npyC+lhXbd6HexA8wNiUtyJ42aAXZogKS0JbyJCZXvBhUijqhH3aSnfXxTbKoc+2M0nJyWbWQ==" saltValue="4KIYzHaXtYcoDy4VNkmv5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22" t="s">
        <v>560</v>
      </c>
      <c r="D34" s="1222"/>
      <c r="E34" s="1223"/>
      <c r="F34" s="32">
        <v>5.15</v>
      </c>
      <c r="G34" s="33">
        <v>4.72</v>
      </c>
      <c r="H34" s="33">
        <v>5.48</v>
      </c>
      <c r="I34" s="33">
        <v>6.01</v>
      </c>
      <c r="J34" s="34">
        <v>6.93</v>
      </c>
      <c r="K34" s="22"/>
      <c r="L34" s="22"/>
      <c r="M34" s="22"/>
      <c r="N34" s="22"/>
      <c r="O34" s="22"/>
      <c r="P34" s="22"/>
    </row>
    <row r="35" spans="1:16" ht="39" customHeight="1" x14ac:dyDescent="0.15">
      <c r="A35" s="22"/>
      <c r="B35" s="35"/>
      <c r="C35" s="1216" t="s">
        <v>561</v>
      </c>
      <c r="D35" s="1217"/>
      <c r="E35" s="1218"/>
      <c r="F35" s="36">
        <v>0.7</v>
      </c>
      <c r="G35" s="37">
        <v>0.21</v>
      </c>
      <c r="H35" s="37">
        <v>0.12</v>
      </c>
      <c r="I35" s="37">
        <v>0.23</v>
      </c>
      <c r="J35" s="38">
        <v>1.29</v>
      </c>
      <c r="K35" s="22"/>
      <c r="L35" s="22"/>
      <c r="M35" s="22"/>
      <c r="N35" s="22"/>
      <c r="O35" s="22"/>
      <c r="P35" s="22"/>
    </row>
    <row r="36" spans="1:16" ht="39" customHeight="1" x14ac:dyDescent="0.15">
      <c r="A36" s="22"/>
      <c r="B36" s="35"/>
      <c r="C36" s="1216" t="s">
        <v>562</v>
      </c>
      <c r="D36" s="1217"/>
      <c r="E36" s="1218"/>
      <c r="F36" s="36" t="s">
        <v>563</v>
      </c>
      <c r="G36" s="37" t="s">
        <v>564</v>
      </c>
      <c r="H36" s="37" t="s">
        <v>565</v>
      </c>
      <c r="I36" s="37" t="s">
        <v>566</v>
      </c>
      <c r="J36" s="38">
        <v>0.7</v>
      </c>
      <c r="K36" s="22"/>
      <c r="L36" s="22"/>
      <c r="M36" s="22"/>
      <c r="N36" s="22"/>
      <c r="O36" s="22"/>
      <c r="P36" s="22"/>
    </row>
    <row r="37" spans="1:16" ht="39" customHeight="1" x14ac:dyDescent="0.15">
      <c r="A37" s="22"/>
      <c r="B37" s="35"/>
      <c r="C37" s="1216" t="s">
        <v>567</v>
      </c>
      <c r="D37" s="1217"/>
      <c r="E37" s="1218"/>
      <c r="F37" s="36">
        <v>6.01</v>
      </c>
      <c r="G37" s="37">
        <v>0.09</v>
      </c>
      <c r="H37" s="37">
        <v>0.11</v>
      </c>
      <c r="I37" s="37">
        <v>0.2</v>
      </c>
      <c r="J37" s="38">
        <v>0.27</v>
      </c>
      <c r="K37" s="22"/>
      <c r="L37" s="22"/>
      <c r="M37" s="22"/>
      <c r="N37" s="22"/>
      <c r="O37" s="22"/>
      <c r="P37" s="22"/>
    </row>
    <row r="38" spans="1:16" ht="39" customHeight="1" x14ac:dyDescent="0.15">
      <c r="A38" s="22"/>
      <c r="B38" s="35"/>
      <c r="C38" s="1216" t="s">
        <v>568</v>
      </c>
      <c r="D38" s="1217"/>
      <c r="E38" s="1218"/>
      <c r="F38" s="36">
        <v>0.21</v>
      </c>
      <c r="G38" s="37">
        <v>0.28000000000000003</v>
      </c>
      <c r="H38" s="37">
        <v>0.21</v>
      </c>
      <c r="I38" s="37">
        <v>0.23</v>
      </c>
      <c r="J38" s="38">
        <v>0.2</v>
      </c>
      <c r="K38" s="22"/>
      <c r="L38" s="22"/>
      <c r="M38" s="22"/>
      <c r="N38" s="22"/>
      <c r="O38" s="22"/>
      <c r="P38" s="22"/>
    </row>
    <row r="39" spans="1:16" ht="39" customHeight="1" x14ac:dyDescent="0.15">
      <c r="A39" s="22"/>
      <c r="B39" s="35"/>
      <c r="C39" s="1216" t="s">
        <v>569</v>
      </c>
      <c r="D39" s="1217"/>
      <c r="E39" s="1218"/>
      <c r="F39" s="36">
        <v>0</v>
      </c>
      <c r="G39" s="37">
        <v>0</v>
      </c>
      <c r="H39" s="37">
        <v>0</v>
      </c>
      <c r="I39" s="37">
        <v>0</v>
      </c>
      <c r="J39" s="38">
        <v>0</v>
      </c>
      <c r="K39" s="22"/>
      <c r="L39" s="22"/>
      <c r="M39" s="22"/>
      <c r="N39" s="22"/>
      <c r="O39" s="22"/>
      <c r="P39" s="22"/>
    </row>
    <row r="40" spans="1:16" ht="39" customHeight="1" x14ac:dyDescent="0.15">
      <c r="A40" s="22"/>
      <c r="B40" s="35"/>
      <c r="C40" s="1216"/>
      <c r="D40" s="1217"/>
      <c r="E40" s="1218"/>
      <c r="F40" s="36"/>
      <c r="G40" s="37"/>
      <c r="H40" s="37"/>
      <c r="I40" s="37"/>
      <c r="J40" s="38"/>
      <c r="K40" s="22"/>
      <c r="L40" s="22"/>
      <c r="M40" s="22"/>
      <c r="N40" s="22"/>
      <c r="O40" s="22"/>
      <c r="P40" s="22"/>
    </row>
    <row r="41" spans="1:16" ht="39" customHeight="1" x14ac:dyDescent="0.15">
      <c r="A41" s="22"/>
      <c r="B41" s="35"/>
      <c r="C41" s="1216"/>
      <c r="D41" s="1217"/>
      <c r="E41" s="1218"/>
      <c r="F41" s="36"/>
      <c r="G41" s="37"/>
      <c r="H41" s="37"/>
      <c r="I41" s="37"/>
      <c r="J41" s="38"/>
      <c r="K41" s="22"/>
      <c r="L41" s="22"/>
      <c r="M41" s="22"/>
      <c r="N41" s="22"/>
      <c r="O41" s="22"/>
      <c r="P41" s="22"/>
    </row>
    <row r="42" spans="1:16" ht="39" customHeight="1" x14ac:dyDescent="0.15">
      <c r="A42" s="22"/>
      <c r="B42" s="39"/>
      <c r="C42" s="1216" t="s">
        <v>570</v>
      </c>
      <c r="D42" s="1217"/>
      <c r="E42" s="1218"/>
      <c r="F42" s="36" t="s">
        <v>508</v>
      </c>
      <c r="G42" s="37" t="s">
        <v>508</v>
      </c>
      <c r="H42" s="37" t="s">
        <v>508</v>
      </c>
      <c r="I42" s="37" t="s">
        <v>508</v>
      </c>
      <c r="J42" s="38" t="s">
        <v>508</v>
      </c>
      <c r="K42" s="22"/>
      <c r="L42" s="22"/>
      <c r="M42" s="22"/>
      <c r="N42" s="22"/>
      <c r="O42" s="22"/>
      <c r="P42" s="22"/>
    </row>
    <row r="43" spans="1:16" ht="39" customHeight="1" thickBot="1" x14ac:dyDescent="0.2">
      <c r="A43" s="22"/>
      <c r="B43" s="40"/>
      <c r="C43" s="1219" t="s">
        <v>571</v>
      </c>
      <c r="D43" s="1220"/>
      <c r="E43" s="1221"/>
      <c r="F43" s="41">
        <v>0.01</v>
      </c>
      <c r="G43" s="42">
        <v>0</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ReIaiwes9gpeA5KLCMI8nTE1GcDk3ogCRxE+WIurJbf3IgDb+/2te7nsuYXrmnayRcUggbqzkA94tDPaEbQgA==" saltValue="c37Rp4yxJJL0IovB+Mns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938</v>
      </c>
      <c r="L45" s="60">
        <v>966</v>
      </c>
      <c r="M45" s="60">
        <v>942</v>
      </c>
      <c r="N45" s="60">
        <v>963</v>
      </c>
      <c r="O45" s="61">
        <v>869</v>
      </c>
      <c r="P45" s="48"/>
      <c r="Q45" s="48"/>
      <c r="R45" s="48"/>
      <c r="S45" s="48"/>
      <c r="T45" s="48"/>
      <c r="U45" s="48"/>
    </row>
    <row r="46" spans="1:21" ht="30.75" customHeight="1" x14ac:dyDescent="0.15">
      <c r="A46" s="48"/>
      <c r="B46" s="1234"/>
      <c r="C46" s="1235"/>
      <c r="D46" s="62"/>
      <c r="E46" s="1226" t="s">
        <v>12</v>
      </c>
      <c r="F46" s="1226"/>
      <c r="G46" s="1226"/>
      <c r="H46" s="1226"/>
      <c r="I46" s="1226"/>
      <c r="J46" s="1227"/>
      <c r="K46" s="63" t="s">
        <v>508</v>
      </c>
      <c r="L46" s="64" t="s">
        <v>508</v>
      </c>
      <c r="M46" s="64" t="s">
        <v>508</v>
      </c>
      <c r="N46" s="64" t="s">
        <v>508</v>
      </c>
      <c r="O46" s="65" t="s">
        <v>508</v>
      </c>
      <c r="P46" s="48"/>
      <c r="Q46" s="48"/>
      <c r="R46" s="48"/>
      <c r="S46" s="48"/>
      <c r="T46" s="48"/>
      <c r="U46" s="48"/>
    </row>
    <row r="47" spans="1:21" ht="30.75" customHeight="1" x14ac:dyDescent="0.15">
      <c r="A47" s="48"/>
      <c r="B47" s="1234"/>
      <c r="C47" s="1235"/>
      <c r="D47" s="62"/>
      <c r="E47" s="1226" t="s">
        <v>13</v>
      </c>
      <c r="F47" s="1226"/>
      <c r="G47" s="1226"/>
      <c r="H47" s="1226"/>
      <c r="I47" s="1226"/>
      <c r="J47" s="1227"/>
      <c r="K47" s="63" t="s">
        <v>508</v>
      </c>
      <c r="L47" s="64" t="s">
        <v>508</v>
      </c>
      <c r="M47" s="64" t="s">
        <v>508</v>
      </c>
      <c r="N47" s="64" t="s">
        <v>508</v>
      </c>
      <c r="O47" s="65" t="s">
        <v>508</v>
      </c>
      <c r="P47" s="48"/>
      <c r="Q47" s="48"/>
      <c r="R47" s="48"/>
      <c r="S47" s="48"/>
      <c r="T47" s="48"/>
      <c r="U47" s="48"/>
    </row>
    <row r="48" spans="1:21" ht="30.75" customHeight="1" x14ac:dyDescent="0.15">
      <c r="A48" s="48"/>
      <c r="B48" s="1234"/>
      <c r="C48" s="1235"/>
      <c r="D48" s="62"/>
      <c r="E48" s="1226" t="s">
        <v>14</v>
      </c>
      <c r="F48" s="1226"/>
      <c r="G48" s="1226"/>
      <c r="H48" s="1226"/>
      <c r="I48" s="1226"/>
      <c r="J48" s="1227"/>
      <c r="K48" s="63">
        <v>360</v>
      </c>
      <c r="L48" s="64">
        <v>352</v>
      </c>
      <c r="M48" s="64">
        <v>372</v>
      </c>
      <c r="N48" s="64">
        <v>362</v>
      </c>
      <c r="O48" s="65">
        <v>362</v>
      </c>
      <c r="P48" s="48"/>
      <c r="Q48" s="48"/>
      <c r="R48" s="48"/>
      <c r="S48" s="48"/>
      <c r="T48" s="48"/>
      <c r="U48" s="48"/>
    </row>
    <row r="49" spans="1:21" ht="30.75" customHeight="1" x14ac:dyDescent="0.15">
      <c r="A49" s="48"/>
      <c r="B49" s="1234"/>
      <c r="C49" s="1235"/>
      <c r="D49" s="62"/>
      <c r="E49" s="1226" t="s">
        <v>15</v>
      </c>
      <c r="F49" s="1226"/>
      <c r="G49" s="1226"/>
      <c r="H49" s="1226"/>
      <c r="I49" s="1226"/>
      <c r="J49" s="1227"/>
      <c r="K49" s="63" t="s">
        <v>508</v>
      </c>
      <c r="L49" s="64" t="s">
        <v>508</v>
      </c>
      <c r="M49" s="64" t="s">
        <v>508</v>
      </c>
      <c r="N49" s="64" t="s">
        <v>508</v>
      </c>
      <c r="O49" s="65" t="s">
        <v>508</v>
      </c>
      <c r="P49" s="48"/>
      <c r="Q49" s="48"/>
      <c r="R49" s="48"/>
      <c r="S49" s="48"/>
      <c r="T49" s="48"/>
      <c r="U49" s="48"/>
    </row>
    <row r="50" spans="1:21" ht="30.75" customHeight="1" x14ac:dyDescent="0.15">
      <c r="A50" s="48"/>
      <c r="B50" s="1234"/>
      <c r="C50" s="1235"/>
      <c r="D50" s="62"/>
      <c r="E50" s="1226" t="s">
        <v>16</v>
      </c>
      <c r="F50" s="1226"/>
      <c r="G50" s="1226"/>
      <c r="H50" s="1226"/>
      <c r="I50" s="1226"/>
      <c r="J50" s="1227"/>
      <c r="K50" s="63">
        <v>150</v>
      </c>
      <c r="L50" s="64">
        <v>150</v>
      </c>
      <c r="M50" s="64">
        <v>150</v>
      </c>
      <c r="N50" s="64">
        <v>150</v>
      </c>
      <c r="O50" s="65">
        <v>150</v>
      </c>
      <c r="P50" s="48"/>
      <c r="Q50" s="48"/>
      <c r="R50" s="48"/>
      <c r="S50" s="48"/>
      <c r="T50" s="48"/>
      <c r="U50" s="48"/>
    </row>
    <row r="51" spans="1:21" ht="30.75" customHeight="1" x14ac:dyDescent="0.15">
      <c r="A51" s="48"/>
      <c r="B51" s="1236"/>
      <c r="C51" s="1237"/>
      <c r="D51" s="66"/>
      <c r="E51" s="1226" t="s">
        <v>17</v>
      </c>
      <c r="F51" s="1226"/>
      <c r="G51" s="1226"/>
      <c r="H51" s="1226"/>
      <c r="I51" s="1226"/>
      <c r="J51" s="1227"/>
      <c r="K51" s="63">
        <v>0</v>
      </c>
      <c r="L51" s="64">
        <v>0</v>
      </c>
      <c r="M51" s="64">
        <v>0</v>
      </c>
      <c r="N51" s="64">
        <v>0</v>
      </c>
      <c r="O51" s="65">
        <v>0</v>
      </c>
      <c r="P51" s="48"/>
      <c r="Q51" s="48"/>
      <c r="R51" s="48"/>
      <c r="S51" s="48"/>
      <c r="T51" s="48"/>
      <c r="U51" s="48"/>
    </row>
    <row r="52" spans="1:21" ht="30.75" customHeight="1" x14ac:dyDescent="0.15">
      <c r="A52" s="48"/>
      <c r="B52" s="1224" t="s">
        <v>18</v>
      </c>
      <c r="C52" s="1225"/>
      <c r="D52" s="66"/>
      <c r="E52" s="1226" t="s">
        <v>19</v>
      </c>
      <c r="F52" s="1226"/>
      <c r="G52" s="1226"/>
      <c r="H52" s="1226"/>
      <c r="I52" s="1226"/>
      <c r="J52" s="1227"/>
      <c r="K52" s="63">
        <v>734</v>
      </c>
      <c r="L52" s="64">
        <v>761</v>
      </c>
      <c r="M52" s="64">
        <v>773</v>
      </c>
      <c r="N52" s="64">
        <v>806</v>
      </c>
      <c r="O52" s="65">
        <v>831</v>
      </c>
      <c r="P52" s="48"/>
      <c r="Q52" s="48"/>
      <c r="R52" s="48"/>
      <c r="S52" s="48"/>
      <c r="T52" s="48"/>
      <c r="U52" s="48"/>
    </row>
    <row r="53" spans="1:21" ht="30.75" customHeight="1" thickBot="1" x14ac:dyDescent="0.2">
      <c r="A53" s="48"/>
      <c r="B53" s="1228" t="s">
        <v>20</v>
      </c>
      <c r="C53" s="1229"/>
      <c r="D53" s="67"/>
      <c r="E53" s="1230" t="s">
        <v>21</v>
      </c>
      <c r="F53" s="1230"/>
      <c r="G53" s="1230"/>
      <c r="H53" s="1230"/>
      <c r="I53" s="1230"/>
      <c r="J53" s="1231"/>
      <c r="K53" s="68">
        <v>714</v>
      </c>
      <c r="L53" s="69">
        <v>707</v>
      </c>
      <c r="M53" s="69">
        <v>691</v>
      </c>
      <c r="N53" s="69">
        <v>669</v>
      </c>
      <c r="O53" s="70">
        <v>550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EZmpJxBcmQEdqcYZ0LGY5WIhift04v5xEsIf0WZxP0MBQ18+bqf2e3rM4y++YXlVBlLaiN1DjpkM9HM+eBoBw==" saltValue="PxA1pRlT/IGMeuOCO0aID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551</v>
      </c>
      <c r="J40" s="79" t="s">
        <v>552</v>
      </c>
      <c r="K40" s="79" t="s">
        <v>553</v>
      </c>
      <c r="L40" s="79" t="s">
        <v>554</v>
      </c>
      <c r="M40" s="80" t="s">
        <v>555</v>
      </c>
    </row>
    <row r="41" spans="2:13" ht="27.75" customHeight="1" x14ac:dyDescent="0.15">
      <c r="B41" s="1252" t="s">
        <v>23</v>
      </c>
      <c r="C41" s="1253"/>
      <c r="D41" s="81"/>
      <c r="E41" s="1254" t="s">
        <v>24</v>
      </c>
      <c r="F41" s="1254"/>
      <c r="G41" s="1254"/>
      <c r="H41" s="1255"/>
      <c r="I41" s="82">
        <v>9030</v>
      </c>
      <c r="J41" s="83">
        <v>8941</v>
      </c>
      <c r="K41" s="83">
        <v>8578</v>
      </c>
      <c r="L41" s="83">
        <v>8117</v>
      </c>
      <c r="M41" s="84">
        <v>7764</v>
      </c>
    </row>
    <row r="42" spans="2:13" ht="27.75" customHeight="1" x14ac:dyDescent="0.15">
      <c r="B42" s="1242"/>
      <c r="C42" s="1243"/>
      <c r="D42" s="85"/>
      <c r="E42" s="1246" t="s">
        <v>25</v>
      </c>
      <c r="F42" s="1246"/>
      <c r="G42" s="1246"/>
      <c r="H42" s="1247"/>
      <c r="I42" s="86">
        <v>750</v>
      </c>
      <c r="J42" s="87">
        <v>600</v>
      </c>
      <c r="K42" s="87">
        <v>450</v>
      </c>
      <c r="L42" s="87">
        <v>300</v>
      </c>
      <c r="M42" s="88">
        <v>150</v>
      </c>
    </row>
    <row r="43" spans="2:13" ht="27.75" customHeight="1" x14ac:dyDescent="0.15">
      <c r="B43" s="1242"/>
      <c r="C43" s="1243"/>
      <c r="D43" s="85"/>
      <c r="E43" s="1246" t="s">
        <v>26</v>
      </c>
      <c r="F43" s="1246"/>
      <c r="G43" s="1246"/>
      <c r="H43" s="1247"/>
      <c r="I43" s="86">
        <v>5360</v>
      </c>
      <c r="J43" s="87">
        <v>5013</v>
      </c>
      <c r="K43" s="87">
        <v>4813</v>
      </c>
      <c r="L43" s="87">
        <v>4573</v>
      </c>
      <c r="M43" s="88">
        <v>4364</v>
      </c>
    </row>
    <row r="44" spans="2:13" ht="27.75" customHeight="1" x14ac:dyDescent="0.15">
      <c r="B44" s="1242"/>
      <c r="C44" s="1243"/>
      <c r="D44" s="85"/>
      <c r="E44" s="1246" t="s">
        <v>27</v>
      </c>
      <c r="F44" s="1246"/>
      <c r="G44" s="1246"/>
      <c r="H44" s="1247"/>
      <c r="I44" s="86" t="s">
        <v>508</v>
      </c>
      <c r="J44" s="87" t="s">
        <v>508</v>
      </c>
      <c r="K44" s="87" t="s">
        <v>508</v>
      </c>
      <c r="L44" s="87" t="s">
        <v>508</v>
      </c>
      <c r="M44" s="88" t="s">
        <v>508</v>
      </c>
    </row>
    <row r="45" spans="2:13" ht="27.75" customHeight="1" x14ac:dyDescent="0.15">
      <c r="B45" s="1242"/>
      <c r="C45" s="1243"/>
      <c r="D45" s="85"/>
      <c r="E45" s="1246" t="s">
        <v>28</v>
      </c>
      <c r="F45" s="1246"/>
      <c r="G45" s="1246"/>
      <c r="H45" s="1247"/>
      <c r="I45" s="86">
        <v>1211</v>
      </c>
      <c r="J45" s="87">
        <v>1200</v>
      </c>
      <c r="K45" s="87">
        <v>1151</v>
      </c>
      <c r="L45" s="87">
        <v>1183</v>
      </c>
      <c r="M45" s="88">
        <v>1176</v>
      </c>
    </row>
    <row r="46" spans="2:13" ht="27.75" customHeight="1" x14ac:dyDescent="0.15">
      <c r="B46" s="1242"/>
      <c r="C46" s="1243"/>
      <c r="D46" s="89"/>
      <c r="E46" s="1246" t="s">
        <v>29</v>
      </c>
      <c r="F46" s="1246"/>
      <c r="G46" s="1246"/>
      <c r="H46" s="1247"/>
      <c r="I46" s="86" t="s">
        <v>508</v>
      </c>
      <c r="J46" s="87" t="s">
        <v>508</v>
      </c>
      <c r="K46" s="87" t="s">
        <v>508</v>
      </c>
      <c r="L46" s="87" t="s">
        <v>508</v>
      </c>
      <c r="M46" s="88" t="s">
        <v>508</v>
      </c>
    </row>
    <row r="47" spans="2:13" ht="27.75" customHeight="1" x14ac:dyDescent="0.15">
      <c r="B47" s="1242"/>
      <c r="C47" s="1243"/>
      <c r="D47" s="90"/>
      <c r="E47" s="1256" t="s">
        <v>30</v>
      </c>
      <c r="F47" s="1257"/>
      <c r="G47" s="1257"/>
      <c r="H47" s="1258"/>
      <c r="I47" s="86" t="s">
        <v>508</v>
      </c>
      <c r="J47" s="87" t="s">
        <v>508</v>
      </c>
      <c r="K47" s="87" t="s">
        <v>508</v>
      </c>
      <c r="L47" s="87" t="s">
        <v>508</v>
      </c>
      <c r="M47" s="88" t="s">
        <v>508</v>
      </c>
    </row>
    <row r="48" spans="2:13" ht="27.75" customHeight="1" x14ac:dyDescent="0.15">
      <c r="B48" s="1242"/>
      <c r="C48" s="1243"/>
      <c r="D48" s="85"/>
      <c r="E48" s="1246" t="s">
        <v>31</v>
      </c>
      <c r="F48" s="1246"/>
      <c r="G48" s="1246"/>
      <c r="H48" s="1247"/>
      <c r="I48" s="86" t="s">
        <v>508</v>
      </c>
      <c r="J48" s="87" t="s">
        <v>508</v>
      </c>
      <c r="K48" s="87" t="s">
        <v>508</v>
      </c>
      <c r="L48" s="87" t="s">
        <v>508</v>
      </c>
      <c r="M48" s="88" t="s">
        <v>508</v>
      </c>
    </row>
    <row r="49" spans="2:13" ht="27.75" customHeight="1" x14ac:dyDescent="0.15">
      <c r="B49" s="1244"/>
      <c r="C49" s="1245"/>
      <c r="D49" s="85"/>
      <c r="E49" s="1246" t="s">
        <v>32</v>
      </c>
      <c r="F49" s="1246"/>
      <c r="G49" s="1246"/>
      <c r="H49" s="1247"/>
      <c r="I49" s="86" t="s">
        <v>508</v>
      </c>
      <c r="J49" s="87" t="s">
        <v>508</v>
      </c>
      <c r="K49" s="87" t="s">
        <v>508</v>
      </c>
      <c r="L49" s="87" t="s">
        <v>508</v>
      </c>
      <c r="M49" s="88" t="s">
        <v>508</v>
      </c>
    </row>
    <row r="50" spans="2:13" ht="27.75" customHeight="1" x14ac:dyDescent="0.15">
      <c r="B50" s="1240" t="s">
        <v>33</v>
      </c>
      <c r="C50" s="1241"/>
      <c r="D50" s="91"/>
      <c r="E50" s="1246" t="s">
        <v>34</v>
      </c>
      <c r="F50" s="1246"/>
      <c r="G50" s="1246"/>
      <c r="H50" s="1247"/>
      <c r="I50" s="86">
        <v>872</v>
      </c>
      <c r="J50" s="87">
        <v>894</v>
      </c>
      <c r="K50" s="87">
        <v>659</v>
      </c>
      <c r="L50" s="87">
        <v>447</v>
      </c>
      <c r="M50" s="88">
        <v>433</v>
      </c>
    </row>
    <row r="51" spans="2:13" ht="27.75" customHeight="1" x14ac:dyDescent="0.15">
      <c r="B51" s="1242"/>
      <c r="C51" s="1243"/>
      <c r="D51" s="85"/>
      <c r="E51" s="1246" t="s">
        <v>35</v>
      </c>
      <c r="F51" s="1246"/>
      <c r="G51" s="1246"/>
      <c r="H51" s="1247"/>
      <c r="I51" s="86">
        <v>2632</v>
      </c>
      <c r="J51" s="87">
        <v>2369</v>
      </c>
      <c r="K51" s="87">
        <v>2267</v>
      </c>
      <c r="L51" s="87">
        <v>2147</v>
      </c>
      <c r="M51" s="88">
        <v>2078</v>
      </c>
    </row>
    <row r="52" spans="2:13" ht="27.75" customHeight="1" x14ac:dyDescent="0.15">
      <c r="B52" s="1244"/>
      <c r="C52" s="1245"/>
      <c r="D52" s="85"/>
      <c r="E52" s="1246" t="s">
        <v>36</v>
      </c>
      <c r="F52" s="1246"/>
      <c r="G52" s="1246"/>
      <c r="H52" s="1247"/>
      <c r="I52" s="86">
        <v>7974</v>
      </c>
      <c r="J52" s="87">
        <v>8079</v>
      </c>
      <c r="K52" s="87">
        <v>8028</v>
      </c>
      <c r="L52" s="87">
        <v>7914</v>
      </c>
      <c r="M52" s="88">
        <v>7769</v>
      </c>
    </row>
    <row r="53" spans="2:13" ht="27.75" customHeight="1" thickBot="1" x14ac:dyDescent="0.2">
      <c r="B53" s="1248" t="s">
        <v>37</v>
      </c>
      <c r="C53" s="1249"/>
      <c r="D53" s="92"/>
      <c r="E53" s="1250" t="s">
        <v>38</v>
      </c>
      <c r="F53" s="1250"/>
      <c r="G53" s="1250"/>
      <c r="H53" s="1251"/>
      <c r="I53" s="93">
        <v>4872</v>
      </c>
      <c r="J53" s="94">
        <v>4413</v>
      </c>
      <c r="K53" s="94">
        <v>4039</v>
      </c>
      <c r="L53" s="94">
        <v>3665</v>
      </c>
      <c r="M53" s="95">
        <v>3175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6DOW7pcYW9eCU8HkWA4GBLAxIEO1noJNSPoW/0keUu3GbIfXr/tHkRUylmvTo7RAUdtl4joBt6hg/GIFgqq7w==" saltValue="hL9U3RH50eLoL/TVHgz9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67" t="s">
        <v>41</v>
      </c>
      <c r="D55" s="1267"/>
      <c r="E55" s="1268"/>
      <c r="F55" s="107">
        <v>428</v>
      </c>
      <c r="G55" s="107">
        <v>260</v>
      </c>
      <c r="H55" s="108">
        <v>232</v>
      </c>
    </row>
    <row r="56" spans="2:8" ht="52.5" customHeight="1" x14ac:dyDescent="0.15">
      <c r="B56" s="109"/>
      <c r="C56" s="1269" t="s">
        <v>42</v>
      </c>
      <c r="D56" s="1269"/>
      <c r="E56" s="1270"/>
      <c r="F56" s="110" t="s">
        <v>508</v>
      </c>
      <c r="G56" s="110" t="s">
        <v>508</v>
      </c>
      <c r="H56" s="111" t="s">
        <v>508</v>
      </c>
    </row>
    <row r="57" spans="2:8" ht="53.25" customHeight="1" x14ac:dyDescent="0.15">
      <c r="B57" s="109"/>
      <c r="C57" s="1271" t="s">
        <v>43</v>
      </c>
      <c r="D57" s="1271"/>
      <c r="E57" s="1272"/>
      <c r="F57" s="112">
        <v>170</v>
      </c>
      <c r="G57" s="112">
        <v>148</v>
      </c>
      <c r="H57" s="113">
        <v>200</v>
      </c>
    </row>
    <row r="58" spans="2:8" ht="45.75" customHeight="1" x14ac:dyDescent="0.15">
      <c r="B58" s="114"/>
      <c r="C58" s="1259" t="s">
        <v>572</v>
      </c>
      <c r="D58" s="1260"/>
      <c r="E58" s="1261"/>
      <c r="F58" s="115">
        <v>68</v>
      </c>
      <c r="G58" s="115">
        <v>64</v>
      </c>
      <c r="H58" s="116">
        <v>62</v>
      </c>
    </row>
    <row r="59" spans="2:8" ht="45.75" customHeight="1" x14ac:dyDescent="0.15">
      <c r="B59" s="114"/>
      <c r="C59" s="1259" t="s">
        <v>573</v>
      </c>
      <c r="D59" s="1260"/>
      <c r="E59" s="1261"/>
      <c r="F59" s="115">
        <v>41</v>
      </c>
      <c r="G59" s="115">
        <v>19</v>
      </c>
      <c r="H59" s="116">
        <v>60</v>
      </c>
    </row>
    <row r="60" spans="2:8" ht="45.75" customHeight="1" x14ac:dyDescent="0.15">
      <c r="B60" s="114"/>
      <c r="C60" s="1259" t="s">
        <v>574</v>
      </c>
      <c r="D60" s="1260"/>
      <c r="E60" s="1261"/>
      <c r="F60" s="115">
        <v>35</v>
      </c>
      <c r="G60" s="115">
        <v>35</v>
      </c>
      <c r="H60" s="116">
        <v>35</v>
      </c>
    </row>
    <row r="61" spans="2:8" ht="45.75" customHeight="1" x14ac:dyDescent="0.15">
      <c r="B61" s="114"/>
      <c r="C61" s="1259" t="s">
        <v>575</v>
      </c>
      <c r="D61" s="1260"/>
      <c r="E61" s="1261"/>
      <c r="F61" s="115">
        <v>9</v>
      </c>
      <c r="G61" s="115">
        <v>14</v>
      </c>
      <c r="H61" s="116">
        <v>28</v>
      </c>
    </row>
    <row r="62" spans="2:8" ht="45.75" customHeight="1" thickBot="1" x14ac:dyDescent="0.2">
      <c r="B62" s="117"/>
      <c r="C62" s="1262" t="s">
        <v>576</v>
      </c>
      <c r="D62" s="1263"/>
      <c r="E62" s="1264"/>
      <c r="F62" s="118">
        <v>15</v>
      </c>
      <c r="G62" s="118">
        <v>15</v>
      </c>
      <c r="H62" s="119">
        <v>14</v>
      </c>
    </row>
    <row r="63" spans="2:8" ht="52.5" customHeight="1" thickBot="1" x14ac:dyDescent="0.2">
      <c r="B63" s="120"/>
      <c r="C63" s="1265" t="s">
        <v>44</v>
      </c>
      <c r="D63" s="1265"/>
      <c r="E63" s="1266"/>
      <c r="F63" s="121">
        <v>598</v>
      </c>
      <c r="G63" s="121">
        <v>408</v>
      </c>
      <c r="H63" s="122">
        <v>432</v>
      </c>
    </row>
    <row r="64" spans="2:8" ht="15" customHeight="1" x14ac:dyDescent="0.15"/>
    <row r="65" ht="0" hidden="1" customHeight="1" x14ac:dyDescent="0.15"/>
    <row r="66" ht="0" hidden="1" customHeight="1" x14ac:dyDescent="0.15"/>
  </sheetData>
  <sheetProtection algorithmName="SHA-512" hashValue="hTwMDJpDafAYPgtAYs8+Qd0w0JzHZN06HsATN2fN+IiJ6xaUXviN56hMinb48nfI6C1rpGvcEOIoDZDigiRv9A==" saltValue="5LWCX4LW6n3/M74oqpji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6" t="s">
        <v>585</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374"/>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374"/>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374"/>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374"/>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586</v>
      </c>
    </row>
    <row r="50" spans="1:109" x14ac:dyDescent="0.15">
      <c r="B50" s="374"/>
      <c r="G50" s="1279"/>
      <c r="H50" s="1279"/>
      <c r="I50" s="1279"/>
      <c r="J50" s="1279"/>
      <c r="K50" s="384"/>
      <c r="L50" s="384"/>
      <c r="M50" s="385"/>
      <c r="N50" s="385"/>
      <c r="AN50" s="1282"/>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4"/>
      <c r="BP50" s="1278" t="s">
        <v>551</v>
      </c>
      <c r="BQ50" s="1278"/>
      <c r="BR50" s="1278"/>
      <c r="BS50" s="1278"/>
      <c r="BT50" s="1278"/>
      <c r="BU50" s="1278"/>
      <c r="BV50" s="1278"/>
      <c r="BW50" s="1278"/>
      <c r="BX50" s="1278" t="s">
        <v>552</v>
      </c>
      <c r="BY50" s="1278"/>
      <c r="BZ50" s="1278"/>
      <c r="CA50" s="1278"/>
      <c r="CB50" s="1278"/>
      <c r="CC50" s="1278"/>
      <c r="CD50" s="1278"/>
      <c r="CE50" s="1278"/>
      <c r="CF50" s="1278" t="s">
        <v>553</v>
      </c>
      <c r="CG50" s="1278"/>
      <c r="CH50" s="1278"/>
      <c r="CI50" s="1278"/>
      <c r="CJ50" s="1278"/>
      <c r="CK50" s="1278"/>
      <c r="CL50" s="1278"/>
      <c r="CM50" s="1278"/>
      <c r="CN50" s="1278" t="s">
        <v>554</v>
      </c>
      <c r="CO50" s="1278"/>
      <c r="CP50" s="1278"/>
      <c r="CQ50" s="1278"/>
      <c r="CR50" s="1278"/>
      <c r="CS50" s="1278"/>
      <c r="CT50" s="1278"/>
      <c r="CU50" s="1278"/>
      <c r="CV50" s="1278" t="s">
        <v>555</v>
      </c>
      <c r="CW50" s="1278"/>
      <c r="CX50" s="1278"/>
      <c r="CY50" s="1278"/>
      <c r="CZ50" s="1278"/>
      <c r="DA50" s="1278"/>
      <c r="DB50" s="1278"/>
      <c r="DC50" s="1278"/>
    </row>
    <row r="51" spans="1:109" ht="13.5" customHeight="1" x14ac:dyDescent="0.15">
      <c r="B51" s="374"/>
      <c r="G51" s="1281"/>
      <c r="H51" s="1281"/>
      <c r="I51" s="1295"/>
      <c r="J51" s="1295"/>
      <c r="K51" s="1280"/>
      <c r="L51" s="1280"/>
      <c r="M51" s="1280"/>
      <c r="N51" s="1280"/>
      <c r="AM51" s="383"/>
      <c r="AN51" s="1276" t="s">
        <v>587</v>
      </c>
      <c r="AO51" s="1276"/>
      <c r="AP51" s="1276"/>
      <c r="AQ51" s="1276"/>
      <c r="AR51" s="1276"/>
      <c r="AS51" s="1276"/>
      <c r="AT51" s="1276"/>
      <c r="AU51" s="1276"/>
      <c r="AV51" s="1276"/>
      <c r="AW51" s="1276"/>
      <c r="AX51" s="1276"/>
      <c r="AY51" s="1276"/>
      <c r="AZ51" s="1276"/>
      <c r="BA51" s="1276"/>
      <c r="BB51" s="1276" t="s">
        <v>589</v>
      </c>
      <c r="BC51" s="1276"/>
      <c r="BD51" s="1276"/>
      <c r="BE51" s="1276"/>
      <c r="BF51" s="1276"/>
      <c r="BG51" s="1276"/>
      <c r="BH51" s="1276"/>
      <c r="BI51" s="1276"/>
      <c r="BJ51" s="1276"/>
      <c r="BK51" s="1276"/>
      <c r="BL51" s="1276"/>
      <c r="BM51" s="1276"/>
      <c r="BN51" s="1276"/>
      <c r="BO51" s="1276"/>
      <c r="BP51" s="1285"/>
      <c r="BQ51" s="1273"/>
      <c r="BR51" s="1273"/>
      <c r="BS51" s="1273"/>
      <c r="BT51" s="1273"/>
      <c r="BU51" s="1273"/>
      <c r="BV51" s="1273"/>
      <c r="BW51" s="1273"/>
      <c r="BX51" s="1285"/>
      <c r="BY51" s="1273"/>
      <c r="BZ51" s="1273"/>
      <c r="CA51" s="1273"/>
      <c r="CB51" s="1273"/>
      <c r="CC51" s="1273"/>
      <c r="CD51" s="1273"/>
      <c r="CE51" s="1273"/>
      <c r="CF51" s="1273">
        <v>111.9</v>
      </c>
      <c r="CG51" s="1273"/>
      <c r="CH51" s="1273"/>
      <c r="CI51" s="1273"/>
      <c r="CJ51" s="1273"/>
      <c r="CK51" s="1273"/>
      <c r="CL51" s="1273"/>
      <c r="CM51" s="1273"/>
      <c r="CN51" s="1273">
        <v>103.5</v>
      </c>
      <c r="CO51" s="1273"/>
      <c r="CP51" s="1273"/>
      <c r="CQ51" s="1273"/>
      <c r="CR51" s="1273"/>
      <c r="CS51" s="1273"/>
      <c r="CT51" s="1273"/>
      <c r="CU51" s="1273"/>
      <c r="CV51" s="1285"/>
      <c r="CW51" s="1273"/>
      <c r="CX51" s="1273"/>
      <c r="CY51" s="1273"/>
      <c r="CZ51" s="1273"/>
      <c r="DA51" s="1273"/>
      <c r="DB51" s="1273"/>
      <c r="DC51" s="1273"/>
    </row>
    <row r="52" spans="1:109" x14ac:dyDescent="0.15">
      <c r="B52" s="374"/>
      <c r="G52" s="1281"/>
      <c r="H52" s="1281"/>
      <c r="I52" s="1295"/>
      <c r="J52" s="1295"/>
      <c r="K52" s="1280"/>
      <c r="L52" s="1280"/>
      <c r="M52" s="1280"/>
      <c r="N52" s="1280"/>
      <c r="AM52" s="383"/>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3"/>
      <c r="BQ52" s="1273"/>
      <c r="BR52" s="1273"/>
      <c r="BS52" s="1273"/>
      <c r="BT52" s="1273"/>
      <c r="BU52" s="1273"/>
      <c r="BV52" s="1273"/>
      <c r="BW52" s="1273"/>
      <c r="BX52" s="1273"/>
      <c r="BY52" s="1273"/>
      <c r="BZ52" s="1273"/>
      <c r="CA52" s="1273"/>
      <c r="CB52" s="1273"/>
      <c r="CC52" s="1273"/>
      <c r="CD52" s="1273"/>
      <c r="CE52" s="1273"/>
      <c r="CF52" s="1273"/>
      <c r="CG52" s="1273"/>
      <c r="CH52" s="1273"/>
      <c r="CI52" s="1273"/>
      <c r="CJ52" s="1273"/>
      <c r="CK52" s="1273"/>
      <c r="CL52" s="1273"/>
      <c r="CM52" s="1273"/>
      <c r="CN52" s="1273"/>
      <c r="CO52" s="1273"/>
      <c r="CP52" s="1273"/>
      <c r="CQ52" s="1273"/>
      <c r="CR52" s="1273"/>
      <c r="CS52" s="1273"/>
      <c r="CT52" s="1273"/>
      <c r="CU52" s="1273"/>
      <c r="CV52" s="1273"/>
      <c r="CW52" s="1273"/>
      <c r="CX52" s="1273"/>
      <c r="CY52" s="1273"/>
      <c r="CZ52" s="1273"/>
      <c r="DA52" s="1273"/>
      <c r="DB52" s="1273"/>
      <c r="DC52" s="1273"/>
    </row>
    <row r="53" spans="1:109" x14ac:dyDescent="0.15">
      <c r="A53" s="382"/>
      <c r="B53" s="374"/>
      <c r="G53" s="1281"/>
      <c r="H53" s="1281"/>
      <c r="I53" s="1279"/>
      <c r="J53" s="1279"/>
      <c r="K53" s="1280"/>
      <c r="L53" s="1280"/>
      <c r="M53" s="1280"/>
      <c r="N53" s="1280"/>
      <c r="AM53" s="383"/>
      <c r="AN53" s="1276"/>
      <c r="AO53" s="1276"/>
      <c r="AP53" s="1276"/>
      <c r="AQ53" s="1276"/>
      <c r="AR53" s="1276"/>
      <c r="AS53" s="1276"/>
      <c r="AT53" s="1276"/>
      <c r="AU53" s="1276"/>
      <c r="AV53" s="1276"/>
      <c r="AW53" s="1276"/>
      <c r="AX53" s="1276"/>
      <c r="AY53" s="1276"/>
      <c r="AZ53" s="1276"/>
      <c r="BA53" s="1276"/>
      <c r="BB53" s="1276" t="s">
        <v>590</v>
      </c>
      <c r="BC53" s="1276"/>
      <c r="BD53" s="1276"/>
      <c r="BE53" s="1276"/>
      <c r="BF53" s="1276"/>
      <c r="BG53" s="1276"/>
      <c r="BH53" s="1276"/>
      <c r="BI53" s="1276"/>
      <c r="BJ53" s="1276"/>
      <c r="BK53" s="1276"/>
      <c r="BL53" s="1276"/>
      <c r="BM53" s="1276"/>
      <c r="BN53" s="1276"/>
      <c r="BO53" s="1276"/>
      <c r="BP53" s="1285"/>
      <c r="BQ53" s="1273"/>
      <c r="BR53" s="1273"/>
      <c r="BS53" s="1273"/>
      <c r="BT53" s="1273"/>
      <c r="BU53" s="1273"/>
      <c r="BV53" s="1273"/>
      <c r="BW53" s="1273"/>
      <c r="BX53" s="1285"/>
      <c r="BY53" s="1273"/>
      <c r="BZ53" s="1273"/>
      <c r="CA53" s="1273"/>
      <c r="CB53" s="1273"/>
      <c r="CC53" s="1273"/>
      <c r="CD53" s="1273"/>
      <c r="CE53" s="1273"/>
      <c r="CF53" s="1273">
        <v>84.9</v>
      </c>
      <c r="CG53" s="1273"/>
      <c r="CH53" s="1273"/>
      <c r="CI53" s="1273"/>
      <c r="CJ53" s="1273"/>
      <c r="CK53" s="1273"/>
      <c r="CL53" s="1273"/>
      <c r="CM53" s="1273"/>
      <c r="CN53" s="1273">
        <v>68.3</v>
      </c>
      <c r="CO53" s="1273"/>
      <c r="CP53" s="1273"/>
      <c r="CQ53" s="1273"/>
      <c r="CR53" s="1273"/>
      <c r="CS53" s="1273"/>
      <c r="CT53" s="1273"/>
      <c r="CU53" s="1273"/>
      <c r="CV53" s="1285"/>
      <c r="CW53" s="1273"/>
      <c r="CX53" s="1273"/>
      <c r="CY53" s="1273"/>
      <c r="CZ53" s="1273"/>
      <c r="DA53" s="1273"/>
      <c r="DB53" s="1273"/>
      <c r="DC53" s="1273"/>
    </row>
    <row r="54" spans="1:109" x14ac:dyDescent="0.15">
      <c r="A54" s="382"/>
      <c r="B54" s="374"/>
      <c r="G54" s="1281"/>
      <c r="H54" s="1281"/>
      <c r="I54" s="1279"/>
      <c r="J54" s="1279"/>
      <c r="K54" s="1280"/>
      <c r="L54" s="1280"/>
      <c r="M54" s="1280"/>
      <c r="N54" s="1280"/>
      <c r="AM54" s="383"/>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3"/>
      <c r="BQ54" s="1273"/>
      <c r="BR54" s="1273"/>
      <c r="BS54" s="1273"/>
      <c r="BT54" s="1273"/>
      <c r="BU54" s="1273"/>
      <c r="BV54" s="1273"/>
      <c r="BW54" s="1273"/>
      <c r="BX54" s="1273"/>
      <c r="BY54" s="1273"/>
      <c r="BZ54" s="1273"/>
      <c r="CA54" s="1273"/>
      <c r="CB54" s="1273"/>
      <c r="CC54" s="1273"/>
      <c r="CD54" s="1273"/>
      <c r="CE54" s="1273"/>
      <c r="CF54" s="1273"/>
      <c r="CG54" s="1273"/>
      <c r="CH54" s="1273"/>
      <c r="CI54" s="1273"/>
      <c r="CJ54" s="1273"/>
      <c r="CK54" s="1273"/>
      <c r="CL54" s="1273"/>
      <c r="CM54" s="1273"/>
      <c r="CN54" s="1273"/>
      <c r="CO54" s="1273"/>
      <c r="CP54" s="1273"/>
      <c r="CQ54" s="1273"/>
      <c r="CR54" s="1273"/>
      <c r="CS54" s="1273"/>
      <c r="CT54" s="1273"/>
      <c r="CU54" s="1273"/>
      <c r="CV54" s="1273"/>
      <c r="CW54" s="1273"/>
      <c r="CX54" s="1273"/>
      <c r="CY54" s="1273"/>
      <c r="CZ54" s="1273"/>
      <c r="DA54" s="1273"/>
      <c r="DB54" s="1273"/>
      <c r="DC54" s="1273"/>
    </row>
    <row r="55" spans="1:109" x14ac:dyDescent="0.15">
      <c r="A55" s="382"/>
      <c r="B55" s="374"/>
      <c r="G55" s="1279"/>
      <c r="H55" s="1279"/>
      <c r="I55" s="1279"/>
      <c r="J55" s="1279"/>
      <c r="K55" s="1280"/>
      <c r="L55" s="1280"/>
      <c r="M55" s="1280"/>
      <c r="N55" s="1280"/>
      <c r="AN55" s="1278" t="s">
        <v>591</v>
      </c>
      <c r="AO55" s="1278"/>
      <c r="AP55" s="1278"/>
      <c r="AQ55" s="1278"/>
      <c r="AR55" s="1278"/>
      <c r="AS55" s="1278"/>
      <c r="AT55" s="1278"/>
      <c r="AU55" s="1278"/>
      <c r="AV55" s="1278"/>
      <c r="AW55" s="1278"/>
      <c r="AX55" s="1278"/>
      <c r="AY55" s="1278"/>
      <c r="AZ55" s="1278"/>
      <c r="BA55" s="1278"/>
      <c r="BB55" s="1276" t="s">
        <v>589</v>
      </c>
      <c r="BC55" s="1276"/>
      <c r="BD55" s="1276"/>
      <c r="BE55" s="1276"/>
      <c r="BF55" s="1276"/>
      <c r="BG55" s="1276"/>
      <c r="BH55" s="1276"/>
      <c r="BI55" s="1276"/>
      <c r="BJ55" s="1276"/>
      <c r="BK55" s="1276"/>
      <c r="BL55" s="1276"/>
      <c r="BM55" s="1276"/>
      <c r="BN55" s="1276"/>
      <c r="BO55" s="1276"/>
      <c r="BP55" s="1285"/>
      <c r="BQ55" s="1273"/>
      <c r="BR55" s="1273"/>
      <c r="BS55" s="1273"/>
      <c r="BT55" s="1273"/>
      <c r="BU55" s="1273"/>
      <c r="BV55" s="1273"/>
      <c r="BW55" s="1273"/>
      <c r="BX55" s="1285"/>
      <c r="BY55" s="1273"/>
      <c r="BZ55" s="1273"/>
      <c r="CA55" s="1273"/>
      <c r="CB55" s="1273"/>
      <c r="CC55" s="1273"/>
      <c r="CD55" s="1273"/>
      <c r="CE55" s="1273"/>
      <c r="CF55" s="1273">
        <v>36.5</v>
      </c>
      <c r="CG55" s="1273"/>
      <c r="CH55" s="1273"/>
      <c r="CI55" s="1273"/>
      <c r="CJ55" s="1273"/>
      <c r="CK55" s="1273"/>
      <c r="CL55" s="1273"/>
      <c r="CM55" s="1273"/>
      <c r="CN55" s="1273">
        <v>32.9</v>
      </c>
      <c r="CO55" s="1273"/>
      <c r="CP55" s="1273"/>
      <c r="CQ55" s="1273"/>
      <c r="CR55" s="1273"/>
      <c r="CS55" s="1273"/>
      <c r="CT55" s="1273"/>
      <c r="CU55" s="1273"/>
      <c r="CV55" s="1285"/>
      <c r="CW55" s="1273"/>
      <c r="CX55" s="1273"/>
      <c r="CY55" s="1273"/>
      <c r="CZ55" s="1273"/>
      <c r="DA55" s="1273"/>
      <c r="DB55" s="1273"/>
      <c r="DC55" s="1273"/>
    </row>
    <row r="56" spans="1:109" x14ac:dyDescent="0.15">
      <c r="A56" s="382"/>
      <c r="B56" s="374"/>
      <c r="G56" s="1279"/>
      <c r="H56" s="1279"/>
      <c r="I56" s="1279"/>
      <c r="J56" s="1279"/>
      <c r="K56" s="1280"/>
      <c r="L56" s="1280"/>
      <c r="M56" s="1280"/>
      <c r="N56" s="1280"/>
      <c r="AN56" s="1278"/>
      <c r="AO56" s="1278"/>
      <c r="AP56" s="1278"/>
      <c r="AQ56" s="1278"/>
      <c r="AR56" s="1278"/>
      <c r="AS56" s="1278"/>
      <c r="AT56" s="1278"/>
      <c r="AU56" s="1278"/>
      <c r="AV56" s="1278"/>
      <c r="AW56" s="1278"/>
      <c r="AX56" s="1278"/>
      <c r="AY56" s="1278"/>
      <c r="AZ56" s="1278"/>
      <c r="BA56" s="1278"/>
      <c r="BB56" s="1276"/>
      <c r="BC56" s="1276"/>
      <c r="BD56" s="1276"/>
      <c r="BE56" s="1276"/>
      <c r="BF56" s="1276"/>
      <c r="BG56" s="1276"/>
      <c r="BH56" s="1276"/>
      <c r="BI56" s="1276"/>
      <c r="BJ56" s="1276"/>
      <c r="BK56" s="1276"/>
      <c r="BL56" s="1276"/>
      <c r="BM56" s="1276"/>
      <c r="BN56" s="1276"/>
      <c r="BO56" s="1276"/>
      <c r="BP56" s="1273"/>
      <c r="BQ56" s="1273"/>
      <c r="BR56" s="1273"/>
      <c r="BS56" s="1273"/>
      <c r="BT56" s="1273"/>
      <c r="BU56" s="1273"/>
      <c r="BV56" s="1273"/>
      <c r="BW56" s="1273"/>
      <c r="BX56" s="1273"/>
      <c r="BY56" s="1273"/>
      <c r="BZ56" s="1273"/>
      <c r="CA56" s="1273"/>
      <c r="CB56" s="1273"/>
      <c r="CC56" s="1273"/>
      <c r="CD56" s="1273"/>
      <c r="CE56" s="1273"/>
      <c r="CF56" s="1273"/>
      <c r="CG56" s="1273"/>
      <c r="CH56" s="1273"/>
      <c r="CI56" s="1273"/>
      <c r="CJ56" s="1273"/>
      <c r="CK56" s="1273"/>
      <c r="CL56" s="1273"/>
      <c r="CM56" s="1273"/>
      <c r="CN56" s="1273"/>
      <c r="CO56" s="1273"/>
      <c r="CP56" s="1273"/>
      <c r="CQ56" s="1273"/>
      <c r="CR56" s="1273"/>
      <c r="CS56" s="1273"/>
      <c r="CT56" s="1273"/>
      <c r="CU56" s="1273"/>
      <c r="CV56" s="1273"/>
      <c r="CW56" s="1273"/>
      <c r="CX56" s="1273"/>
      <c r="CY56" s="1273"/>
      <c r="CZ56" s="1273"/>
      <c r="DA56" s="1273"/>
      <c r="DB56" s="1273"/>
      <c r="DC56" s="1273"/>
    </row>
    <row r="57" spans="1:109" s="382" customFormat="1" x14ac:dyDescent="0.15">
      <c r="B57" s="386"/>
      <c r="G57" s="1279"/>
      <c r="H57" s="1279"/>
      <c r="I57" s="1274"/>
      <c r="J57" s="1274"/>
      <c r="K57" s="1280"/>
      <c r="L57" s="1280"/>
      <c r="M57" s="1280"/>
      <c r="N57" s="1280"/>
      <c r="AM57" s="367"/>
      <c r="AN57" s="1278"/>
      <c r="AO57" s="1278"/>
      <c r="AP57" s="1278"/>
      <c r="AQ57" s="1278"/>
      <c r="AR57" s="1278"/>
      <c r="AS57" s="1278"/>
      <c r="AT57" s="1278"/>
      <c r="AU57" s="1278"/>
      <c r="AV57" s="1278"/>
      <c r="AW57" s="1278"/>
      <c r="AX57" s="1278"/>
      <c r="AY57" s="1278"/>
      <c r="AZ57" s="1278"/>
      <c r="BA57" s="1278"/>
      <c r="BB57" s="1276" t="s">
        <v>590</v>
      </c>
      <c r="BC57" s="1276"/>
      <c r="BD57" s="1276"/>
      <c r="BE57" s="1276"/>
      <c r="BF57" s="1276"/>
      <c r="BG57" s="1276"/>
      <c r="BH57" s="1276"/>
      <c r="BI57" s="1276"/>
      <c r="BJ57" s="1276"/>
      <c r="BK57" s="1276"/>
      <c r="BL57" s="1276"/>
      <c r="BM57" s="1276"/>
      <c r="BN57" s="1276"/>
      <c r="BO57" s="1276"/>
      <c r="BP57" s="1285"/>
      <c r="BQ57" s="1273"/>
      <c r="BR57" s="1273"/>
      <c r="BS57" s="1273"/>
      <c r="BT57" s="1273"/>
      <c r="BU57" s="1273"/>
      <c r="BV57" s="1273"/>
      <c r="BW57" s="1273"/>
      <c r="BX57" s="1285"/>
      <c r="BY57" s="1273"/>
      <c r="BZ57" s="1273"/>
      <c r="CA57" s="1273"/>
      <c r="CB57" s="1273"/>
      <c r="CC57" s="1273"/>
      <c r="CD57" s="1273"/>
      <c r="CE57" s="1273"/>
      <c r="CF57" s="1273">
        <v>54.1</v>
      </c>
      <c r="CG57" s="1273"/>
      <c r="CH57" s="1273"/>
      <c r="CI57" s="1273"/>
      <c r="CJ57" s="1273"/>
      <c r="CK57" s="1273"/>
      <c r="CL57" s="1273"/>
      <c r="CM57" s="1273"/>
      <c r="CN57" s="1273">
        <v>57</v>
      </c>
      <c r="CO57" s="1273"/>
      <c r="CP57" s="1273"/>
      <c r="CQ57" s="1273"/>
      <c r="CR57" s="1273"/>
      <c r="CS57" s="1273"/>
      <c r="CT57" s="1273"/>
      <c r="CU57" s="1273"/>
      <c r="CV57" s="1285"/>
      <c r="CW57" s="1273"/>
      <c r="CX57" s="1273"/>
      <c r="CY57" s="1273"/>
      <c r="CZ57" s="1273"/>
      <c r="DA57" s="1273"/>
      <c r="DB57" s="1273"/>
      <c r="DC57" s="1273"/>
      <c r="DD57" s="387"/>
      <c r="DE57" s="386"/>
    </row>
    <row r="58" spans="1:109" s="382" customFormat="1" x14ac:dyDescent="0.15">
      <c r="A58" s="367"/>
      <c r="B58" s="386"/>
      <c r="G58" s="1279"/>
      <c r="H58" s="1279"/>
      <c r="I58" s="1274"/>
      <c r="J58" s="1274"/>
      <c r="K58" s="1280"/>
      <c r="L58" s="1280"/>
      <c r="M58" s="1280"/>
      <c r="N58" s="1280"/>
      <c r="AM58" s="367"/>
      <c r="AN58" s="1278"/>
      <c r="AO58" s="1278"/>
      <c r="AP58" s="1278"/>
      <c r="AQ58" s="1278"/>
      <c r="AR58" s="1278"/>
      <c r="AS58" s="1278"/>
      <c r="AT58" s="1278"/>
      <c r="AU58" s="1278"/>
      <c r="AV58" s="1278"/>
      <c r="AW58" s="1278"/>
      <c r="AX58" s="1278"/>
      <c r="AY58" s="1278"/>
      <c r="AZ58" s="1278"/>
      <c r="BA58" s="1278"/>
      <c r="BB58" s="1276"/>
      <c r="BC58" s="1276"/>
      <c r="BD58" s="1276"/>
      <c r="BE58" s="1276"/>
      <c r="BF58" s="1276"/>
      <c r="BG58" s="1276"/>
      <c r="BH58" s="1276"/>
      <c r="BI58" s="1276"/>
      <c r="BJ58" s="1276"/>
      <c r="BK58" s="1276"/>
      <c r="BL58" s="1276"/>
      <c r="BM58" s="1276"/>
      <c r="BN58" s="1276"/>
      <c r="BO58" s="1276"/>
      <c r="BP58" s="1273"/>
      <c r="BQ58" s="1273"/>
      <c r="BR58" s="1273"/>
      <c r="BS58" s="1273"/>
      <c r="BT58" s="1273"/>
      <c r="BU58" s="1273"/>
      <c r="BV58" s="1273"/>
      <c r="BW58" s="1273"/>
      <c r="BX58" s="1273"/>
      <c r="BY58" s="1273"/>
      <c r="BZ58" s="1273"/>
      <c r="CA58" s="1273"/>
      <c r="CB58" s="1273"/>
      <c r="CC58" s="1273"/>
      <c r="CD58" s="1273"/>
      <c r="CE58" s="1273"/>
      <c r="CF58" s="1273"/>
      <c r="CG58" s="1273"/>
      <c r="CH58" s="1273"/>
      <c r="CI58" s="1273"/>
      <c r="CJ58" s="1273"/>
      <c r="CK58" s="1273"/>
      <c r="CL58" s="1273"/>
      <c r="CM58" s="1273"/>
      <c r="CN58" s="1273"/>
      <c r="CO58" s="1273"/>
      <c r="CP58" s="1273"/>
      <c r="CQ58" s="1273"/>
      <c r="CR58" s="1273"/>
      <c r="CS58" s="1273"/>
      <c r="CT58" s="1273"/>
      <c r="CU58" s="1273"/>
      <c r="CV58" s="1273"/>
      <c r="CW58" s="1273"/>
      <c r="CX58" s="1273"/>
      <c r="CY58" s="1273"/>
      <c r="CZ58" s="1273"/>
      <c r="DA58" s="1273"/>
      <c r="DB58" s="1273"/>
      <c r="DC58" s="1273"/>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592</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6" t="s">
        <v>593</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374"/>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374"/>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374"/>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374"/>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586</v>
      </c>
    </row>
    <row r="72" spans="2:107" x14ac:dyDescent="0.15">
      <c r="B72" s="374"/>
      <c r="G72" s="1279"/>
      <c r="H72" s="1279"/>
      <c r="I72" s="1279"/>
      <c r="J72" s="1279"/>
      <c r="K72" s="384"/>
      <c r="L72" s="384"/>
      <c r="M72" s="385"/>
      <c r="N72" s="385"/>
      <c r="AN72" s="1282"/>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4"/>
      <c r="BP72" s="1278" t="s">
        <v>551</v>
      </c>
      <c r="BQ72" s="1278"/>
      <c r="BR72" s="1278"/>
      <c r="BS72" s="1278"/>
      <c r="BT72" s="1278"/>
      <c r="BU72" s="1278"/>
      <c r="BV72" s="1278"/>
      <c r="BW72" s="1278"/>
      <c r="BX72" s="1278" t="s">
        <v>552</v>
      </c>
      <c r="BY72" s="1278"/>
      <c r="BZ72" s="1278"/>
      <c r="CA72" s="1278"/>
      <c r="CB72" s="1278"/>
      <c r="CC72" s="1278"/>
      <c r="CD72" s="1278"/>
      <c r="CE72" s="1278"/>
      <c r="CF72" s="1278" t="s">
        <v>553</v>
      </c>
      <c r="CG72" s="1278"/>
      <c r="CH72" s="1278"/>
      <c r="CI72" s="1278"/>
      <c r="CJ72" s="1278"/>
      <c r="CK72" s="1278"/>
      <c r="CL72" s="1278"/>
      <c r="CM72" s="1278"/>
      <c r="CN72" s="1278" t="s">
        <v>554</v>
      </c>
      <c r="CO72" s="1278"/>
      <c r="CP72" s="1278"/>
      <c r="CQ72" s="1278"/>
      <c r="CR72" s="1278"/>
      <c r="CS72" s="1278"/>
      <c r="CT72" s="1278"/>
      <c r="CU72" s="1278"/>
      <c r="CV72" s="1278" t="s">
        <v>555</v>
      </c>
      <c r="CW72" s="1278"/>
      <c r="CX72" s="1278"/>
      <c r="CY72" s="1278"/>
      <c r="CZ72" s="1278"/>
      <c r="DA72" s="1278"/>
      <c r="DB72" s="1278"/>
      <c r="DC72" s="1278"/>
    </row>
    <row r="73" spans="2:107" x14ac:dyDescent="0.15">
      <c r="B73" s="374"/>
      <c r="G73" s="1281"/>
      <c r="H73" s="1281"/>
      <c r="I73" s="1281"/>
      <c r="J73" s="1281"/>
      <c r="K73" s="1277"/>
      <c r="L73" s="1277"/>
      <c r="M73" s="1277"/>
      <c r="N73" s="1277"/>
      <c r="AM73" s="383"/>
      <c r="AN73" s="1276" t="s">
        <v>587</v>
      </c>
      <c r="AO73" s="1276"/>
      <c r="AP73" s="1276"/>
      <c r="AQ73" s="1276"/>
      <c r="AR73" s="1276"/>
      <c r="AS73" s="1276"/>
      <c r="AT73" s="1276"/>
      <c r="AU73" s="1276"/>
      <c r="AV73" s="1276"/>
      <c r="AW73" s="1276"/>
      <c r="AX73" s="1276"/>
      <c r="AY73" s="1276"/>
      <c r="AZ73" s="1276"/>
      <c r="BA73" s="1276"/>
      <c r="BB73" s="1276" t="s">
        <v>588</v>
      </c>
      <c r="BC73" s="1276"/>
      <c r="BD73" s="1276"/>
      <c r="BE73" s="1276"/>
      <c r="BF73" s="1276"/>
      <c r="BG73" s="1276"/>
      <c r="BH73" s="1276"/>
      <c r="BI73" s="1276"/>
      <c r="BJ73" s="1276"/>
      <c r="BK73" s="1276"/>
      <c r="BL73" s="1276"/>
      <c r="BM73" s="1276"/>
      <c r="BN73" s="1276"/>
      <c r="BO73" s="1276"/>
      <c r="BP73" s="1273">
        <v>136.19999999999999</v>
      </c>
      <c r="BQ73" s="1273"/>
      <c r="BR73" s="1273"/>
      <c r="BS73" s="1273"/>
      <c r="BT73" s="1273"/>
      <c r="BU73" s="1273"/>
      <c r="BV73" s="1273"/>
      <c r="BW73" s="1273"/>
      <c r="BX73" s="1273">
        <v>126.1</v>
      </c>
      <c r="BY73" s="1273"/>
      <c r="BZ73" s="1273"/>
      <c r="CA73" s="1273"/>
      <c r="CB73" s="1273"/>
      <c r="CC73" s="1273"/>
      <c r="CD73" s="1273"/>
      <c r="CE73" s="1273"/>
      <c r="CF73" s="1273">
        <v>111.9</v>
      </c>
      <c r="CG73" s="1273"/>
      <c r="CH73" s="1273"/>
      <c r="CI73" s="1273"/>
      <c r="CJ73" s="1273"/>
      <c r="CK73" s="1273"/>
      <c r="CL73" s="1273"/>
      <c r="CM73" s="1273"/>
      <c r="CN73" s="1273">
        <v>103.5</v>
      </c>
      <c r="CO73" s="1273"/>
      <c r="CP73" s="1273"/>
      <c r="CQ73" s="1273"/>
      <c r="CR73" s="1273"/>
      <c r="CS73" s="1273"/>
      <c r="CT73" s="1273"/>
      <c r="CU73" s="1273"/>
      <c r="CV73" s="1273">
        <v>89.8</v>
      </c>
      <c r="CW73" s="1273"/>
      <c r="CX73" s="1273"/>
      <c r="CY73" s="1273"/>
      <c r="CZ73" s="1273"/>
      <c r="DA73" s="1273"/>
      <c r="DB73" s="1273"/>
      <c r="DC73" s="1273"/>
    </row>
    <row r="74" spans="2:107" x14ac:dyDescent="0.15">
      <c r="B74" s="374"/>
      <c r="G74" s="1281"/>
      <c r="H74" s="1281"/>
      <c r="I74" s="1281"/>
      <c r="J74" s="1281"/>
      <c r="K74" s="1277"/>
      <c r="L74" s="1277"/>
      <c r="M74" s="1277"/>
      <c r="N74" s="1277"/>
      <c r="AM74" s="383"/>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3"/>
      <c r="BQ74" s="1273"/>
      <c r="BR74" s="1273"/>
      <c r="BS74" s="1273"/>
      <c r="BT74" s="1273"/>
      <c r="BU74" s="1273"/>
      <c r="BV74" s="1273"/>
      <c r="BW74" s="1273"/>
      <c r="BX74" s="1273"/>
      <c r="BY74" s="1273"/>
      <c r="BZ74" s="1273"/>
      <c r="CA74" s="1273"/>
      <c r="CB74" s="1273"/>
      <c r="CC74" s="1273"/>
      <c r="CD74" s="1273"/>
      <c r="CE74" s="1273"/>
      <c r="CF74" s="1273"/>
      <c r="CG74" s="1273"/>
      <c r="CH74" s="1273"/>
      <c r="CI74" s="1273"/>
      <c r="CJ74" s="1273"/>
      <c r="CK74" s="1273"/>
      <c r="CL74" s="1273"/>
      <c r="CM74" s="1273"/>
      <c r="CN74" s="1273"/>
      <c r="CO74" s="1273"/>
      <c r="CP74" s="1273"/>
      <c r="CQ74" s="1273"/>
      <c r="CR74" s="1273"/>
      <c r="CS74" s="1273"/>
      <c r="CT74" s="1273"/>
      <c r="CU74" s="1273"/>
      <c r="CV74" s="1273"/>
      <c r="CW74" s="1273"/>
      <c r="CX74" s="1273"/>
      <c r="CY74" s="1273"/>
      <c r="CZ74" s="1273"/>
      <c r="DA74" s="1273"/>
      <c r="DB74" s="1273"/>
      <c r="DC74" s="1273"/>
    </row>
    <row r="75" spans="2:107" x14ac:dyDescent="0.15">
      <c r="B75" s="374"/>
      <c r="G75" s="1281"/>
      <c r="H75" s="1281"/>
      <c r="I75" s="1279"/>
      <c r="J75" s="1279"/>
      <c r="K75" s="1280"/>
      <c r="L75" s="1280"/>
      <c r="M75" s="1280"/>
      <c r="N75" s="1280"/>
      <c r="AM75" s="383"/>
      <c r="AN75" s="1276"/>
      <c r="AO75" s="1276"/>
      <c r="AP75" s="1276"/>
      <c r="AQ75" s="1276"/>
      <c r="AR75" s="1276"/>
      <c r="AS75" s="1276"/>
      <c r="AT75" s="1276"/>
      <c r="AU75" s="1276"/>
      <c r="AV75" s="1276"/>
      <c r="AW75" s="1276"/>
      <c r="AX75" s="1276"/>
      <c r="AY75" s="1276"/>
      <c r="AZ75" s="1276"/>
      <c r="BA75" s="1276"/>
      <c r="BB75" s="1276" t="s">
        <v>594</v>
      </c>
      <c r="BC75" s="1276"/>
      <c r="BD75" s="1276"/>
      <c r="BE75" s="1276"/>
      <c r="BF75" s="1276"/>
      <c r="BG75" s="1276"/>
      <c r="BH75" s="1276"/>
      <c r="BI75" s="1276"/>
      <c r="BJ75" s="1276"/>
      <c r="BK75" s="1276"/>
      <c r="BL75" s="1276"/>
      <c r="BM75" s="1276"/>
      <c r="BN75" s="1276"/>
      <c r="BO75" s="1276"/>
      <c r="BP75" s="1273">
        <v>18.5</v>
      </c>
      <c r="BQ75" s="1273"/>
      <c r="BR75" s="1273"/>
      <c r="BS75" s="1273"/>
      <c r="BT75" s="1273"/>
      <c r="BU75" s="1273"/>
      <c r="BV75" s="1273"/>
      <c r="BW75" s="1273"/>
      <c r="BX75" s="1273">
        <v>19.600000000000001</v>
      </c>
      <c r="BY75" s="1273"/>
      <c r="BZ75" s="1273"/>
      <c r="CA75" s="1273"/>
      <c r="CB75" s="1273"/>
      <c r="CC75" s="1273"/>
      <c r="CD75" s="1273"/>
      <c r="CE75" s="1273"/>
      <c r="CF75" s="1273">
        <v>19.7</v>
      </c>
      <c r="CG75" s="1273"/>
      <c r="CH75" s="1273"/>
      <c r="CI75" s="1273"/>
      <c r="CJ75" s="1273"/>
      <c r="CK75" s="1273"/>
      <c r="CL75" s="1273"/>
      <c r="CM75" s="1273"/>
      <c r="CN75" s="1273">
        <v>19.3</v>
      </c>
      <c r="CO75" s="1273"/>
      <c r="CP75" s="1273"/>
      <c r="CQ75" s="1273"/>
      <c r="CR75" s="1273"/>
      <c r="CS75" s="1273"/>
      <c r="CT75" s="1273"/>
      <c r="CU75" s="1273"/>
      <c r="CV75" s="1273">
        <v>17.8</v>
      </c>
      <c r="CW75" s="1273"/>
      <c r="CX75" s="1273"/>
      <c r="CY75" s="1273"/>
      <c r="CZ75" s="1273"/>
      <c r="DA75" s="1273"/>
      <c r="DB75" s="1273"/>
      <c r="DC75" s="1273"/>
    </row>
    <row r="76" spans="2:107" x14ac:dyDescent="0.15">
      <c r="B76" s="374"/>
      <c r="G76" s="1281"/>
      <c r="H76" s="1281"/>
      <c r="I76" s="1279"/>
      <c r="J76" s="1279"/>
      <c r="K76" s="1280"/>
      <c r="L76" s="1280"/>
      <c r="M76" s="1280"/>
      <c r="N76" s="1280"/>
      <c r="AM76" s="383"/>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3"/>
      <c r="BQ76" s="1273"/>
      <c r="BR76" s="1273"/>
      <c r="BS76" s="1273"/>
      <c r="BT76" s="1273"/>
      <c r="BU76" s="1273"/>
      <c r="BV76" s="1273"/>
      <c r="BW76" s="1273"/>
      <c r="BX76" s="1273"/>
      <c r="BY76" s="1273"/>
      <c r="BZ76" s="1273"/>
      <c r="CA76" s="1273"/>
      <c r="CB76" s="1273"/>
      <c r="CC76" s="1273"/>
      <c r="CD76" s="1273"/>
      <c r="CE76" s="1273"/>
      <c r="CF76" s="1273"/>
      <c r="CG76" s="1273"/>
      <c r="CH76" s="1273"/>
      <c r="CI76" s="1273"/>
      <c r="CJ76" s="1273"/>
      <c r="CK76" s="1273"/>
      <c r="CL76" s="1273"/>
      <c r="CM76" s="1273"/>
      <c r="CN76" s="1273"/>
      <c r="CO76" s="1273"/>
      <c r="CP76" s="1273"/>
      <c r="CQ76" s="1273"/>
      <c r="CR76" s="1273"/>
      <c r="CS76" s="1273"/>
      <c r="CT76" s="1273"/>
      <c r="CU76" s="1273"/>
      <c r="CV76" s="1273"/>
      <c r="CW76" s="1273"/>
      <c r="CX76" s="1273"/>
      <c r="CY76" s="1273"/>
      <c r="CZ76" s="1273"/>
      <c r="DA76" s="1273"/>
      <c r="DB76" s="1273"/>
      <c r="DC76" s="1273"/>
    </row>
    <row r="77" spans="2:107" x14ac:dyDescent="0.15">
      <c r="B77" s="374"/>
      <c r="G77" s="1279"/>
      <c r="H77" s="1279"/>
      <c r="I77" s="1279"/>
      <c r="J77" s="1279"/>
      <c r="K77" s="1277"/>
      <c r="L77" s="1277"/>
      <c r="M77" s="1277"/>
      <c r="N77" s="1277"/>
      <c r="AN77" s="1278" t="s">
        <v>591</v>
      </c>
      <c r="AO77" s="1278"/>
      <c r="AP77" s="1278"/>
      <c r="AQ77" s="1278"/>
      <c r="AR77" s="1278"/>
      <c r="AS77" s="1278"/>
      <c r="AT77" s="1278"/>
      <c r="AU77" s="1278"/>
      <c r="AV77" s="1278"/>
      <c r="AW77" s="1278"/>
      <c r="AX77" s="1278"/>
      <c r="AY77" s="1278"/>
      <c r="AZ77" s="1278"/>
      <c r="BA77" s="1278"/>
      <c r="BB77" s="1276" t="s">
        <v>589</v>
      </c>
      <c r="BC77" s="1276"/>
      <c r="BD77" s="1276"/>
      <c r="BE77" s="1276"/>
      <c r="BF77" s="1276"/>
      <c r="BG77" s="1276"/>
      <c r="BH77" s="1276"/>
      <c r="BI77" s="1276"/>
      <c r="BJ77" s="1276"/>
      <c r="BK77" s="1276"/>
      <c r="BL77" s="1276"/>
      <c r="BM77" s="1276"/>
      <c r="BN77" s="1276"/>
      <c r="BO77" s="1276"/>
      <c r="BP77" s="1273">
        <v>54.6</v>
      </c>
      <c r="BQ77" s="1273"/>
      <c r="BR77" s="1273"/>
      <c r="BS77" s="1273"/>
      <c r="BT77" s="1273"/>
      <c r="BU77" s="1273"/>
      <c r="BV77" s="1273"/>
      <c r="BW77" s="1273"/>
      <c r="BX77" s="1273">
        <v>48.7</v>
      </c>
      <c r="BY77" s="1273"/>
      <c r="BZ77" s="1273"/>
      <c r="CA77" s="1273"/>
      <c r="CB77" s="1273"/>
      <c r="CC77" s="1273"/>
      <c r="CD77" s="1273"/>
      <c r="CE77" s="1273"/>
      <c r="CF77" s="1273">
        <v>36.5</v>
      </c>
      <c r="CG77" s="1273"/>
      <c r="CH77" s="1273"/>
      <c r="CI77" s="1273"/>
      <c r="CJ77" s="1273"/>
      <c r="CK77" s="1273"/>
      <c r="CL77" s="1273"/>
      <c r="CM77" s="1273"/>
      <c r="CN77" s="1273">
        <v>32.9</v>
      </c>
      <c r="CO77" s="1273"/>
      <c r="CP77" s="1273"/>
      <c r="CQ77" s="1273"/>
      <c r="CR77" s="1273"/>
      <c r="CS77" s="1273"/>
      <c r="CT77" s="1273"/>
      <c r="CU77" s="1273"/>
      <c r="CV77" s="1273">
        <v>28.5</v>
      </c>
      <c r="CW77" s="1273"/>
      <c r="CX77" s="1273"/>
      <c r="CY77" s="1273"/>
      <c r="CZ77" s="1273"/>
      <c r="DA77" s="1273"/>
      <c r="DB77" s="1273"/>
      <c r="DC77" s="1273"/>
    </row>
    <row r="78" spans="2:107" x14ac:dyDescent="0.15">
      <c r="B78" s="374"/>
      <c r="G78" s="1279"/>
      <c r="H78" s="1279"/>
      <c r="I78" s="1279"/>
      <c r="J78" s="1279"/>
      <c r="K78" s="1277"/>
      <c r="L78" s="1277"/>
      <c r="M78" s="1277"/>
      <c r="N78" s="1277"/>
      <c r="AN78" s="1278"/>
      <c r="AO78" s="1278"/>
      <c r="AP78" s="1278"/>
      <c r="AQ78" s="1278"/>
      <c r="AR78" s="1278"/>
      <c r="AS78" s="1278"/>
      <c r="AT78" s="1278"/>
      <c r="AU78" s="1278"/>
      <c r="AV78" s="1278"/>
      <c r="AW78" s="1278"/>
      <c r="AX78" s="1278"/>
      <c r="AY78" s="1278"/>
      <c r="AZ78" s="1278"/>
      <c r="BA78" s="1278"/>
      <c r="BB78" s="1276"/>
      <c r="BC78" s="1276"/>
      <c r="BD78" s="1276"/>
      <c r="BE78" s="1276"/>
      <c r="BF78" s="1276"/>
      <c r="BG78" s="1276"/>
      <c r="BH78" s="1276"/>
      <c r="BI78" s="1276"/>
      <c r="BJ78" s="1276"/>
      <c r="BK78" s="1276"/>
      <c r="BL78" s="1276"/>
      <c r="BM78" s="1276"/>
      <c r="BN78" s="1276"/>
      <c r="BO78" s="1276"/>
      <c r="BP78" s="1273"/>
      <c r="BQ78" s="1273"/>
      <c r="BR78" s="1273"/>
      <c r="BS78" s="1273"/>
      <c r="BT78" s="1273"/>
      <c r="BU78" s="1273"/>
      <c r="BV78" s="1273"/>
      <c r="BW78" s="1273"/>
      <c r="BX78" s="1273"/>
      <c r="BY78" s="1273"/>
      <c r="BZ78" s="1273"/>
      <c r="CA78" s="1273"/>
      <c r="CB78" s="1273"/>
      <c r="CC78" s="1273"/>
      <c r="CD78" s="1273"/>
      <c r="CE78" s="1273"/>
      <c r="CF78" s="1273"/>
      <c r="CG78" s="1273"/>
      <c r="CH78" s="1273"/>
      <c r="CI78" s="1273"/>
      <c r="CJ78" s="1273"/>
      <c r="CK78" s="1273"/>
      <c r="CL78" s="1273"/>
      <c r="CM78" s="1273"/>
      <c r="CN78" s="1273"/>
      <c r="CO78" s="1273"/>
      <c r="CP78" s="1273"/>
      <c r="CQ78" s="1273"/>
      <c r="CR78" s="1273"/>
      <c r="CS78" s="1273"/>
      <c r="CT78" s="1273"/>
      <c r="CU78" s="1273"/>
      <c r="CV78" s="1273"/>
      <c r="CW78" s="1273"/>
      <c r="CX78" s="1273"/>
      <c r="CY78" s="1273"/>
      <c r="CZ78" s="1273"/>
      <c r="DA78" s="1273"/>
      <c r="DB78" s="1273"/>
      <c r="DC78" s="1273"/>
    </row>
    <row r="79" spans="2:107" x14ac:dyDescent="0.15">
      <c r="B79" s="374"/>
      <c r="G79" s="1279"/>
      <c r="H79" s="1279"/>
      <c r="I79" s="1274"/>
      <c r="J79" s="1274"/>
      <c r="K79" s="1275"/>
      <c r="L79" s="1275"/>
      <c r="M79" s="1275"/>
      <c r="N79" s="1275"/>
      <c r="AN79" s="1278"/>
      <c r="AO79" s="1278"/>
      <c r="AP79" s="1278"/>
      <c r="AQ79" s="1278"/>
      <c r="AR79" s="1278"/>
      <c r="AS79" s="1278"/>
      <c r="AT79" s="1278"/>
      <c r="AU79" s="1278"/>
      <c r="AV79" s="1278"/>
      <c r="AW79" s="1278"/>
      <c r="AX79" s="1278"/>
      <c r="AY79" s="1278"/>
      <c r="AZ79" s="1278"/>
      <c r="BA79" s="1278"/>
      <c r="BB79" s="1276" t="s">
        <v>594</v>
      </c>
      <c r="BC79" s="1276"/>
      <c r="BD79" s="1276"/>
      <c r="BE79" s="1276"/>
      <c r="BF79" s="1276"/>
      <c r="BG79" s="1276"/>
      <c r="BH79" s="1276"/>
      <c r="BI79" s="1276"/>
      <c r="BJ79" s="1276"/>
      <c r="BK79" s="1276"/>
      <c r="BL79" s="1276"/>
      <c r="BM79" s="1276"/>
      <c r="BN79" s="1276"/>
      <c r="BO79" s="1276"/>
      <c r="BP79" s="1273">
        <v>11.2</v>
      </c>
      <c r="BQ79" s="1273"/>
      <c r="BR79" s="1273"/>
      <c r="BS79" s="1273"/>
      <c r="BT79" s="1273"/>
      <c r="BU79" s="1273"/>
      <c r="BV79" s="1273"/>
      <c r="BW79" s="1273"/>
      <c r="BX79" s="1273">
        <v>10.4</v>
      </c>
      <c r="BY79" s="1273"/>
      <c r="BZ79" s="1273"/>
      <c r="CA79" s="1273"/>
      <c r="CB79" s="1273"/>
      <c r="CC79" s="1273"/>
      <c r="CD79" s="1273"/>
      <c r="CE79" s="1273"/>
      <c r="CF79" s="1273">
        <v>9</v>
      </c>
      <c r="CG79" s="1273"/>
      <c r="CH79" s="1273"/>
      <c r="CI79" s="1273"/>
      <c r="CJ79" s="1273"/>
      <c r="CK79" s="1273"/>
      <c r="CL79" s="1273"/>
      <c r="CM79" s="1273"/>
      <c r="CN79" s="1273">
        <v>8.1999999999999993</v>
      </c>
      <c r="CO79" s="1273"/>
      <c r="CP79" s="1273"/>
      <c r="CQ79" s="1273"/>
      <c r="CR79" s="1273"/>
      <c r="CS79" s="1273"/>
      <c r="CT79" s="1273"/>
      <c r="CU79" s="1273"/>
      <c r="CV79" s="1273">
        <v>8</v>
      </c>
      <c r="CW79" s="1273"/>
      <c r="CX79" s="1273"/>
      <c r="CY79" s="1273"/>
      <c r="CZ79" s="1273"/>
      <c r="DA79" s="1273"/>
      <c r="DB79" s="1273"/>
      <c r="DC79" s="1273"/>
    </row>
    <row r="80" spans="2:107" x14ac:dyDescent="0.15">
      <c r="B80" s="374"/>
      <c r="G80" s="1279"/>
      <c r="H80" s="1279"/>
      <c r="I80" s="1274"/>
      <c r="J80" s="1274"/>
      <c r="K80" s="1275"/>
      <c r="L80" s="1275"/>
      <c r="M80" s="1275"/>
      <c r="N80" s="1275"/>
      <c r="AN80" s="1278"/>
      <c r="AO80" s="1278"/>
      <c r="AP80" s="1278"/>
      <c r="AQ80" s="1278"/>
      <c r="AR80" s="1278"/>
      <c r="AS80" s="1278"/>
      <c r="AT80" s="1278"/>
      <c r="AU80" s="1278"/>
      <c r="AV80" s="1278"/>
      <c r="AW80" s="1278"/>
      <c r="AX80" s="1278"/>
      <c r="AY80" s="1278"/>
      <c r="AZ80" s="1278"/>
      <c r="BA80" s="1278"/>
      <c r="BB80" s="1276"/>
      <c r="BC80" s="1276"/>
      <c r="BD80" s="1276"/>
      <c r="BE80" s="1276"/>
      <c r="BF80" s="1276"/>
      <c r="BG80" s="1276"/>
      <c r="BH80" s="1276"/>
      <c r="BI80" s="1276"/>
      <c r="BJ80" s="1276"/>
      <c r="BK80" s="1276"/>
      <c r="BL80" s="1276"/>
      <c r="BM80" s="1276"/>
      <c r="BN80" s="1276"/>
      <c r="BO80" s="1276"/>
      <c r="BP80" s="1273"/>
      <c r="BQ80" s="1273"/>
      <c r="BR80" s="1273"/>
      <c r="BS80" s="1273"/>
      <c r="BT80" s="1273"/>
      <c r="BU80" s="1273"/>
      <c r="BV80" s="1273"/>
      <c r="BW80" s="1273"/>
      <c r="BX80" s="1273"/>
      <c r="BY80" s="1273"/>
      <c r="BZ80" s="1273"/>
      <c r="CA80" s="1273"/>
      <c r="CB80" s="1273"/>
      <c r="CC80" s="1273"/>
      <c r="CD80" s="1273"/>
      <c r="CE80" s="1273"/>
      <c r="CF80" s="1273"/>
      <c r="CG80" s="1273"/>
      <c r="CH80" s="1273"/>
      <c r="CI80" s="1273"/>
      <c r="CJ80" s="1273"/>
      <c r="CK80" s="1273"/>
      <c r="CL80" s="1273"/>
      <c r="CM80" s="1273"/>
      <c r="CN80" s="1273"/>
      <c r="CO80" s="1273"/>
      <c r="CP80" s="1273"/>
      <c r="CQ80" s="1273"/>
      <c r="CR80" s="1273"/>
      <c r="CS80" s="1273"/>
      <c r="CT80" s="1273"/>
      <c r="CU80" s="1273"/>
      <c r="CV80" s="1273"/>
      <c r="CW80" s="1273"/>
      <c r="CX80" s="1273"/>
      <c r="CY80" s="1273"/>
      <c r="CZ80" s="1273"/>
      <c r="DA80" s="1273"/>
      <c r="DB80" s="1273"/>
      <c r="DC80" s="1273"/>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U9navRLCz+VcvQYYz6r56kU/6v9aWX0MRL9bNVA2KqafqNaVvfSvAO/g9gGUHIqzN7Imz228+B+YqvWHkaTRw==" saltValue="szZs9+EH/9SLJBlWGD+fS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uPzkjysgnM0Q1HQdRgzQLrt+3StrPyaOnHVCWF9MZoKyrJIrhlN4oSS+w6LvyP+bcY6gKSlph6nSzqFGD30TA==" saltValue="dlcclYrH2XLKWBy6d0Kq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GLsB4Yz+FHFAptqBILOfwZ2GHFo9ZNHdhRL3cU03zVjZnequtWCQc+HGieTEU2JNmwGq7FDJhAo+rhIuT9Fvg==" saltValue="vSOAR5kQv7UO/2hQS9wc2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548</v>
      </c>
      <c r="G2" s="136"/>
      <c r="H2" s="137"/>
    </row>
    <row r="3" spans="1:8" x14ac:dyDescent="0.15">
      <c r="A3" s="133" t="s">
        <v>541</v>
      </c>
      <c r="B3" s="138"/>
      <c r="C3" s="139"/>
      <c r="D3" s="140">
        <v>63085</v>
      </c>
      <c r="E3" s="141"/>
      <c r="F3" s="142">
        <v>74444</v>
      </c>
      <c r="G3" s="143"/>
      <c r="H3" s="144"/>
    </row>
    <row r="4" spans="1:8" x14ac:dyDescent="0.15">
      <c r="A4" s="145"/>
      <c r="B4" s="146"/>
      <c r="C4" s="147"/>
      <c r="D4" s="148">
        <v>24699</v>
      </c>
      <c r="E4" s="149"/>
      <c r="F4" s="150">
        <v>34175</v>
      </c>
      <c r="G4" s="151"/>
      <c r="H4" s="152"/>
    </row>
    <row r="5" spans="1:8" x14ac:dyDescent="0.15">
      <c r="A5" s="133" t="s">
        <v>543</v>
      </c>
      <c r="B5" s="138"/>
      <c r="C5" s="139"/>
      <c r="D5" s="140">
        <v>51584</v>
      </c>
      <c r="E5" s="141"/>
      <c r="F5" s="142">
        <v>85205</v>
      </c>
      <c r="G5" s="143"/>
      <c r="H5" s="144"/>
    </row>
    <row r="6" spans="1:8" x14ac:dyDescent="0.15">
      <c r="A6" s="145"/>
      <c r="B6" s="146"/>
      <c r="C6" s="147"/>
      <c r="D6" s="148">
        <v>41930</v>
      </c>
      <c r="E6" s="149"/>
      <c r="F6" s="150">
        <v>38847</v>
      </c>
      <c r="G6" s="151"/>
      <c r="H6" s="152"/>
    </row>
    <row r="7" spans="1:8" x14ac:dyDescent="0.15">
      <c r="A7" s="133" t="s">
        <v>544</v>
      </c>
      <c r="B7" s="138"/>
      <c r="C7" s="139"/>
      <c r="D7" s="140">
        <v>10268</v>
      </c>
      <c r="E7" s="141"/>
      <c r="F7" s="142">
        <v>69469</v>
      </c>
      <c r="G7" s="143"/>
      <c r="H7" s="144"/>
    </row>
    <row r="8" spans="1:8" x14ac:dyDescent="0.15">
      <c r="A8" s="145"/>
      <c r="B8" s="146"/>
      <c r="C8" s="147"/>
      <c r="D8" s="148">
        <v>10268</v>
      </c>
      <c r="E8" s="149"/>
      <c r="F8" s="150">
        <v>38215</v>
      </c>
      <c r="G8" s="151"/>
      <c r="H8" s="152"/>
    </row>
    <row r="9" spans="1:8" x14ac:dyDescent="0.15">
      <c r="A9" s="133" t="s">
        <v>545</v>
      </c>
      <c r="B9" s="138"/>
      <c r="C9" s="139"/>
      <c r="D9" s="140">
        <v>11147</v>
      </c>
      <c r="E9" s="141"/>
      <c r="F9" s="142">
        <v>67293</v>
      </c>
      <c r="G9" s="143"/>
      <c r="H9" s="144"/>
    </row>
    <row r="10" spans="1:8" x14ac:dyDescent="0.15">
      <c r="A10" s="145"/>
      <c r="B10" s="146"/>
      <c r="C10" s="147"/>
      <c r="D10" s="148">
        <v>7658</v>
      </c>
      <c r="E10" s="149"/>
      <c r="F10" s="150">
        <v>35076</v>
      </c>
      <c r="G10" s="151"/>
      <c r="H10" s="152"/>
    </row>
    <row r="11" spans="1:8" x14ac:dyDescent="0.15">
      <c r="A11" s="133" t="s">
        <v>546</v>
      </c>
      <c r="B11" s="138"/>
      <c r="C11" s="139"/>
      <c r="D11" s="140">
        <v>14432</v>
      </c>
      <c r="E11" s="141"/>
      <c r="F11" s="142">
        <v>67343</v>
      </c>
      <c r="G11" s="143"/>
      <c r="H11" s="144"/>
    </row>
    <row r="12" spans="1:8" x14ac:dyDescent="0.15">
      <c r="A12" s="145"/>
      <c r="B12" s="146"/>
      <c r="C12" s="153"/>
      <c r="D12" s="148">
        <v>6120</v>
      </c>
      <c r="E12" s="149"/>
      <c r="F12" s="150">
        <v>32865</v>
      </c>
      <c r="G12" s="151"/>
      <c r="H12" s="152"/>
    </row>
    <row r="13" spans="1:8" x14ac:dyDescent="0.15">
      <c r="A13" s="133"/>
      <c r="B13" s="138"/>
      <c r="C13" s="154"/>
      <c r="D13" s="155">
        <v>30103</v>
      </c>
      <c r="E13" s="156"/>
      <c r="F13" s="157">
        <v>72751</v>
      </c>
      <c r="G13" s="158"/>
      <c r="H13" s="144"/>
    </row>
    <row r="14" spans="1:8" x14ac:dyDescent="0.15">
      <c r="A14" s="145"/>
      <c r="B14" s="146"/>
      <c r="C14" s="147"/>
      <c r="D14" s="148">
        <v>18135</v>
      </c>
      <c r="E14" s="149"/>
      <c r="F14" s="150">
        <v>35836</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6.04</v>
      </c>
      <c r="C19" s="159">
        <f>ROUND(VALUE(SUBSTITUTE(実質収支比率等に係る経年分析!G$48,"▲","-")),2)</f>
        <v>0.09</v>
      </c>
      <c r="D19" s="159">
        <f>ROUND(VALUE(SUBSTITUTE(実質収支比率等に係る経年分析!H$48,"▲","-")),2)</f>
        <v>0.11</v>
      </c>
      <c r="E19" s="159">
        <f>ROUND(VALUE(SUBSTITUTE(実質収支比率等に係る経年分析!I$48,"▲","-")),2)</f>
        <v>0.21</v>
      </c>
      <c r="F19" s="159">
        <f>ROUND(VALUE(SUBSTITUTE(実質収支比率等に係る経年分析!J$48,"▲","-")),2)</f>
        <v>0.28000000000000003</v>
      </c>
    </row>
    <row r="20" spans="1:11" x14ac:dyDescent="0.15">
      <c r="A20" s="159" t="s">
        <v>48</v>
      </c>
      <c r="B20" s="159">
        <f>ROUND(VALUE(SUBSTITUTE(実質収支比率等に係る経年分析!F$47,"▲","-")),2)</f>
        <v>14.95</v>
      </c>
      <c r="C20" s="159">
        <f>ROUND(VALUE(SUBSTITUTE(実質収支比率等に係る経年分析!G$47,"▲","-")),2)</f>
        <v>16.12</v>
      </c>
      <c r="D20" s="159">
        <f>ROUND(VALUE(SUBSTITUTE(実質収支比率等に係る経年分析!H$47,"▲","-")),2)</f>
        <v>10.23</v>
      </c>
      <c r="E20" s="159">
        <f>ROUND(VALUE(SUBSTITUTE(実質収支比率等に係る経年分析!I$47,"▲","-")),2)</f>
        <v>6.26</v>
      </c>
      <c r="F20" s="159">
        <f>ROUND(VALUE(SUBSTITUTE(実質収支比率等に係る経年分析!J$47,"▲","-")),2)</f>
        <v>5.58</v>
      </c>
    </row>
    <row r="21" spans="1:11" x14ac:dyDescent="0.15">
      <c r="A21" s="159" t="s">
        <v>49</v>
      </c>
      <c r="B21" s="159">
        <f>IF(ISNUMBER(VALUE(SUBSTITUTE(実質収支比率等に係る経年分析!F$49,"▲","-"))),ROUND(VALUE(SUBSTITUTE(実質収支比率等に係る経年分析!F$49,"▲","-")),2),NA())</f>
        <v>2.33</v>
      </c>
      <c r="C21" s="159">
        <f>IF(ISNUMBER(VALUE(SUBSTITUTE(実質収支比率等に係る経年分析!G$49,"▲","-"))),ROUND(VALUE(SUBSTITUTE(実質収支比率等に係る経年分析!G$49,"▲","-")),2),NA())</f>
        <v>-5.04</v>
      </c>
      <c r="D21" s="159">
        <f>IF(ISNUMBER(VALUE(SUBSTITUTE(実質収支比率等に係る経年分析!H$49,"▲","-"))),ROUND(VALUE(SUBSTITUTE(実質収支比率等に係る経年分析!H$49,"▲","-")),2),NA())</f>
        <v>-5.42</v>
      </c>
      <c r="E21" s="159">
        <f>IF(ISNUMBER(VALUE(SUBSTITUTE(実質収支比率等に係る経年分析!I$49,"▲","-"))),ROUND(VALUE(SUBSTITUTE(実質収支比率等に係る経年分析!I$49,"▲","-")),2),NA())</f>
        <v>-3.96</v>
      </c>
      <c r="F21" s="159">
        <f>IF(ISNUMBER(VALUE(SUBSTITUTE(実質収支比率等に係る経年分析!J$49,"▲","-"))),ROUND(VALUE(SUBSTITUTE(実質収支比率等に係る経年分析!J$49,"▲","-")),2),NA())</f>
        <v>-0.59</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0.28000000000000003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6.01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0.27</v>
      </c>
    </row>
    <row r="34" spans="1:16" x14ac:dyDescent="0.15">
      <c r="A34" s="160" t="str">
        <f>IF(連結実質赤字比率に係る赤字・黒字の構成分析!C$36="",NA(),連結実質赤字比率に係る赤字・黒字の構成分析!C$36)</f>
        <v>国民健康保険事業勘定特別会計</v>
      </c>
      <c r="B34" s="160">
        <f>IF(ROUND(VALUE(SUBSTITUTE(連結実質赤字比率に係る赤字・黒字の構成分析!F$36,"▲", "-")), 2) &lt; 0, ABS(ROUND(VALUE(SUBSTITUTE(連結実質赤字比率に係る赤字・黒字の構成分析!F$36,"▲", "-")), 2)), NA())</f>
        <v>2.98</v>
      </c>
      <c r="C34" s="160" t="e">
        <f>IF(ROUND(VALUE(SUBSTITUTE(連結実質赤字比率に係る赤字・黒字の構成分析!F$36,"▲", "-")), 2) &gt;= 0, ABS(ROUND(VALUE(SUBSTITUTE(連結実質赤字比率に係る赤字・黒字の構成分析!F$36,"▲", "-")), 2)), NA())</f>
        <v>#N/A</v>
      </c>
      <c r="D34" s="160">
        <f>IF(ROUND(VALUE(SUBSTITUTE(連結実質赤字比率に係る赤字・黒字の構成分析!G$36,"▲", "-")), 2) &lt; 0, ABS(ROUND(VALUE(SUBSTITUTE(連結実質赤字比率に係る赤字・黒字の構成分析!G$36,"▲", "-")), 2)), NA())</f>
        <v>3.51</v>
      </c>
      <c r="E34" s="160" t="e">
        <f>IF(ROUND(VALUE(SUBSTITUTE(連結実質赤字比率に係る赤字・黒字の構成分析!G$36,"▲", "-")), 2) &gt;= 0, ABS(ROUND(VALUE(SUBSTITUTE(連結実質赤字比率に係る赤字・黒字の構成分析!G$36,"▲", "-")), 2)), NA())</f>
        <v>#N/A</v>
      </c>
      <c r="F34" s="160">
        <f>IF(ROUND(VALUE(SUBSTITUTE(連結実質赤字比率に係る赤字・黒字の構成分析!H$36,"▲", "-")), 2) &lt; 0, ABS(ROUND(VALUE(SUBSTITUTE(連結実質赤字比率に係る赤字・黒字の構成分析!H$36,"▲", "-")), 2)), NA())</f>
        <v>2.84</v>
      </c>
      <c r="G34" s="160" t="e">
        <f>IF(ROUND(VALUE(SUBSTITUTE(連結実質赤字比率に係る赤字・黒字の構成分析!H$36,"▲", "-")), 2) &gt;= 0, ABS(ROUND(VALUE(SUBSTITUTE(連結実質赤字比率に係る赤字・黒字の構成分析!H$36,"▲", "-")), 2)), NA())</f>
        <v>#N/A</v>
      </c>
      <c r="H34" s="160">
        <f>IF(ROUND(VALUE(SUBSTITUTE(連結実質赤字比率に係る赤字・黒字の構成分析!I$36,"▲", "-")), 2) &lt; 0, ABS(ROUND(VALUE(SUBSTITUTE(連結実質赤字比率に係る赤字・黒字の構成分析!I$36,"▲", "-")), 2)), NA())</f>
        <v>2.13</v>
      </c>
      <c r="I34" s="160" t="e">
        <f>IF(ROUND(VALUE(SUBSTITUTE(連結実質赤字比率に係る赤字・黒字の構成分析!I$36,"▲", "-")), 2) &gt;= 0, ABS(ROUND(VALUE(SUBSTITUTE(連結実質赤字比率に係る赤字・黒字の構成分析!I$36,"▲", "-")), 2)), NA())</f>
        <v>#N/A</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v>
      </c>
    </row>
    <row r="35" spans="1:16" x14ac:dyDescent="0.15">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0.21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0.23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5.15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4.72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5.48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6.93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734</v>
      </c>
      <c r="E42" s="161"/>
      <c r="F42" s="161"/>
      <c r="G42" s="161">
        <f>'実質公債費比率（分子）の構造'!L$52</f>
        <v>761</v>
      </c>
      <c r="H42" s="161"/>
      <c r="I42" s="161"/>
      <c r="J42" s="161">
        <f>'実質公債費比率（分子）の構造'!M$52</f>
        <v>773</v>
      </c>
      <c r="K42" s="161"/>
      <c r="L42" s="161"/>
      <c r="M42" s="161">
        <f>'実質公債費比率（分子）の構造'!N$52</f>
        <v>806</v>
      </c>
      <c r="N42" s="161"/>
      <c r="O42" s="161"/>
      <c r="P42" s="161">
        <f>'実質公債費比率（分子）の構造'!O$52</f>
        <v>831</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150</v>
      </c>
      <c r="C44" s="161"/>
      <c r="D44" s="161"/>
      <c r="E44" s="161">
        <f>'実質公債費比率（分子）の構造'!L$50</f>
        <v>150</v>
      </c>
      <c r="F44" s="161"/>
      <c r="G44" s="161"/>
      <c r="H44" s="161">
        <f>'実質公債費比率（分子）の構造'!M$50</f>
        <v>150</v>
      </c>
      <c r="I44" s="161"/>
      <c r="J44" s="161"/>
      <c r="K44" s="161">
        <f>'実質公債費比率（分子）の構造'!N$50</f>
        <v>150</v>
      </c>
      <c r="L44" s="161"/>
      <c r="M44" s="161"/>
      <c r="N44" s="161">
        <f>'実質公債費比率（分子）の構造'!O$50</f>
        <v>150</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360</v>
      </c>
      <c r="C46" s="161"/>
      <c r="D46" s="161"/>
      <c r="E46" s="161">
        <f>'実質公債費比率（分子）の構造'!L$48</f>
        <v>352</v>
      </c>
      <c r="F46" s="161"/>
      <c r="G46" s="161"/>
      <c r="H46" s="161">
        <f>'実質公債費比率（分子）の構造'!M$48</f>
        <v>372</v>
      </c>
      <c r="I46" s="161"/>
      <c r="J46" s="161"/>
      <c r="K46" s="161">
        <f>'実質公債費比率（分子）の構造'!N$48</f>
        <v>362</v>
      </c>
      <c r="L46" s="161"/>
      <c r="M46" s="161"/>
      <c r="N46" s="161">
        <f>'実質公債費比率（分子）の構造'!O$48</f>
        <v>362</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938</v>
      </c>
      <c r="C49" s="161"/>
      <c r="D49" s="161"/>
      <c r="E49" s="161">
        <f>'実質公債費比率（分子）の構造'!L$45</f>
        <v>966</v>
      </c>
      <c r="F49" s="161"/>
      <c r="G49" s="161"/>
      <c r="H49" s="161">
        <f>'実質公債費比率（分子）の構造'!M$45</f>
        <v>942</v>
      </c>
      <c r="I49" s="161"/>
      <c r="J49" s="161"/>
      <c r="K49" s="161">
        <f>'実質公債費比率（分子）の構造'!N$45</f>
        <v>963</v>
      </c>
      <c r="L49" s="161"/>
      <c r="M49" s="161"/>
      <c r="N49" s="161">
        <f>'実質公債費比率（分子）の構造'!O$45</f>
        <v>869</v>
      </c>
      <c r="O49" s="161"/>
      <c r="P49" s="161"/>
    </row>
    <row r="50" spans="1:16" x14ac:dyDescent="0.15">
      <c r="A50" s="161" t="s">
        <v>64</v>
      </c>
      <c r="B50" s="161" t="e">
        <f>NA()</f>
        <v>#N/A</v>
      </c>
      <c r="C50" s="161">
        <f>IF(ISNUMBER('実質公債費比率（分子）の構造'!K$53),'実質公債費比率（分子）の構造'!K$53,NA())</f>
        <v>714</v>
      </c>
      <c r="D50" s="161" t="e">
        <f>NA()</f>
        <v>#N/A</v>
      </c>
      <c r="E50" s="161" t="e">
        <f>NA()</f>
        <v>#N/A</v>
      </c>
      <c r="F50" s="161">
        <f>IF(ISNUMBER('実質公債費比率（分子）の構造'!L$53),'実質公債費比率（分子）の構造'!L$53,NA())</f>
        <v>707</v>
      </c>
      <c r="G50" s="161" t="e">
        <f>NA()</f>
        <v>#N/A</v>
      </c>
      <c r="H50" s="161" t="e">
        <f>NA()</f>
        <v>#N/A</v>
      </c>
      <c r="I50" s="161">
        <f>IF(ISNUMBER('実質公債費比率（分子）の構造'!M$53),'実質公債費比率（分子）の構造'!M$53,NA())</f>
        <v>691</v>
      </c>
      <c r="J50" s="161" t="e">
        <f>NA()</f>
        <v>#N/A</v>
      </c>
      <c r="K50" s="161" t="e">
        <f>NA()</f>
        <v>#N/A</v>
      </c>
      <c r="L50" s="161">
        <f>IF(ISNUMBER('実質公債費比率（分子）の構造'!N$53),'実質公債費比率（分子）の構造'!N$53,NA())</f>
        <v>669</v>
      </c>
      <c r="M50" s="161" t="e">
        <f>NA()</f>
        <v>#N/A</v>
      </c>
      <c r="N50" s="161" t="e">
        <f>NA()</f>
        <v>#N/A</v>
      </c>
      <c r="O50" s="161">
        <f>IF(ISNUMBER('実質公債費比率（分子）の構造'!O$53),'実質公債費比率（分子）の構造'!O$53,NA())</f>
        <v>550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7974</v>
      </c>
      <c r="E56" s="160"/>
      <c r="F56" s="160"/>
      <c r="G56" s="160">
        <f>'将来負担比率（分子）の構造'!J$52</f>
        <v>8079</v>
      </c>
      <c r="H56" s="160"/>
      <c r="I56" s="160"/>
      <c r="J56" s="160">
        <f>'将来負担比率（分子）の構造'!K$52</f>
        <v>8028</v>
      </c>
      <c r="K56" s="160"/>
      <c r="L56" s="160"/>
      <c r="M56" s="160">
        <f>'将来負担比率（分子）の構造'!L$52</f>
        <v>7914</v>
      </c>
      <c r="N56" s="160"/>
      <c r="O56" s="160"/>
      <c r="P56" s="160">
        <f>'将来負担比率（分子）の構造'!M$52</f>
        <v>7769</v>
      </c>
    </row>
    <row r="57" spans="1:16" x14ac:dyDescent="0.15">
      <c r="A57" s="160" t="s">
        <v>35</v>
      </c>
      <c r="B57" s="160"/>
      <c r="C57" s="160"/>
      <c r="D57" s="160">
        <f>'将来負担比率（分子）の構造'!I$51</f>
        <v>2632</v>
      </c>
      <c r="E57" s="160"/>
      <c r="F57" s="160"/>
      <c r="G57" s="160">
        <f>'将来負担比率（分子）の構造'!J$51</f>
        <v>2369</v>
      </c>
      <c r="H57" s="160"/>
      <c r="I57" s="160"/>
      <c r="J57" s="160">
        <f>'将来負担比率（分子）の構造'!K$51</f>
        <v>2267</v>
      </c>
      <c r="K57" s="160"/>
      <c r="L57" s="160"/>
      <c r="M57" s="160">
        <f>'将来負担比率（分子）の構造'!L$51</f>
        <v>2147</v>
      </c>
      <c r="N57" s="160"/>
      <c r="O57" s="160"/>
      <c r="P57" s="160">
        <f>'将来負担比率（分子）の構造'!M$51</f>
        <v>2078</v>
      </c>
    </row>
    <row r="58" spans="1:16" x14ac:dyDescent="0.15">
      <c r="A58" s="160" t="s">
        <v>34</v>
      </c>
      <c r="B58" s="160"/>
      <c r="C58" s="160"/>
      <c r="D58" s="160">
        <f>'将来負担比率（分子）の構造'!I$50</f>
        <v>872</v>
      </c>
      <c r="E58" s="160"/>
      <c r="F58" s="160"/>
      <c r="G58" s="160">
        <f>'将来負担比率（分子）の構造'!J$50</f>
        <v>894</v>
      </c>
      <c r="H58" s="160"/>
      <c r="I58" s="160"/>
      <c r="J58" s="160">
        <f>'将来負担比率（分子）の構造'!K$50</f>
        <v>659</v>
      </c>
      <c r="K58" s="160"/>
      <c r="L58" s="160"/>
      <c r="M58" s="160">
        <f>'将来負担比率（分子）の構造'!L$50</f>
        <v>447</v>
      </c>
      <c r="N58" s="160"/>
      <c r="O58" s="160"/>
      <c r="P58" s="160">
        <f>'将来負担比率（分子）の構造'!M$50</f>
        <v>433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1211</v>
      </c>
      <c r="C62" s="160"/>
      <c r="D62" s="160"/>
      <c r="E62" s="160">
        <f>'将来負担比率（分子）の構造'!J$45</f>
        <v>1200</v>
      </c>
      <c r="F62" s="160"/>
      <c r="G62" s="160"/>
      <c r="H62" s="160">
        <f>'将来負担比率（分子）の構造'!K$45</f>
        <v>1151</v>
      </c>
      <c r="I62" s="160"/>
      <c r="J62" s="160"/>
      <c r="K62" s="160">
        <f>'将来負担比率（分子）の構造'!L$45</f>
        <v>1183</v>
      </c>
      <c r="L62" s="160"/>
      <c r="M62" s="160"/>
      <c r="N62" s="160">
        <f>'将来負担比率（分子）の構造'!M$45</f>
        <v>1176</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5360</v>
      </c>
      <c r="C64" s="160"/>
      <c r="D64" s="160"/>
      <c r="E64" s="160">
        <f>'将来負担比率（分子）の構造'!J$43</f>
        <v>5013</v>
      </c>
      <c r="F64" s="160"/>
      <c r="G64" s="160"/>
      <c r="H64" s="160">
        <f>'将来負担比率（分子）の構造'!K$43</f>
        <v>4813</v>
      </c>
      <c r="I64" s="160"/>
      <c r="J64" s="160"/>
      <c r="K64" s="160">
        <f>'将来負担比率（分子）の構造'!L$43</f>
        <v>4573</v>
      </c>
      <c r="L64" s="160"/>
      <c r="M64" s="160"/>
      <c r="N64" s="160">
        <f>'将来負担比率（分子）の構造'!M$43</f>
        <v>4364</v>
      </c>
      <c r="O64" s="160"/>
      <c r="P64" s="160"/>
    </row>
    <row r="65" spans="1:16" x14ac:dyDescent="0.15">
      <c r="A65" s="160" t="s">
        <v>25</v>
      </c>
      <c r="B65" s="160">
        <f>'将来負担比率（分子）の構造'!I$42</f>
        <v>750</v>
      </c>
      <c r="C65" s="160"/>
      <c r="D65" s="160"/>
      <c r="E65" s="160">
        <f>'将来負担比率（分子）の構造'!J$42</f>
        <v>600</v>
      </c>
      <c r="F65" s="160"/>
      <c r="G65" s="160"/>
      <c r="H65" s="160">
        <f>'将来負担比率（分子）の構造'!K$42</f>
        <v>450</v>
      </c>
      <c r="I65" s="160"/>
      <c r="J65" s="160"/>
      <c r="K65" s="160">
        <f>'将来負担比率（分子）の構造'!L$42</f>
        <v>300</v>
      </c>
      <c r="L65" s="160"/>
      <c r="M65" s="160"/>
      <c r="N65" s="160">
        <f>'将来負担比率（分子）の構造'!M$42</f>
        <v>150</v>
      </c>
      <c r="O65" s="160"/>
      <c r="P65" s="160"/>
    </row>
    <row r="66" spans="1:16" x14ac:dyDescent="0.15">
      <c r="A66" s="160" t="s">
        <v>24</v>
      </c>
      <c r="B66" s="160">
        <f>'将来負担比率（分子）の構造'!I$41</f>
        <v>9030</v>
      </c>
      <c r="C66" s="160"/>
      <c r="D66" s="160"/>
      <c r="E66" s="160">
        <f>'将来負担比率（分子）の構造'!J$41</f>
        <v>8941</v>
      </c>
      <c r="F66" s="160"/>
      <c r="G66" s="160"/>
      <c r="H66" s="160">
        <f>'将来負担比率（分子）の構造'!K$41</f>
        <v>8578</v>
      </c>
      <c r="I66" s="160"/>
      <c r="J66" s="160"/>
      <c r="K66" s="160">
        <f>'将来負担比率（分子）の構造'!L$41</f>
        <v>8117</v>
      </c>
      <c r="L66" s="160"/>
      <c r="M66" s="160"/>
      <c r="N66" s="160">
        <f>'将来負担比率（分子）の構造'!M$41</f>
        <v>7764</v>
      </c>
      <c r="O66" s="160"/>
      <c r="P66" s="160"/>
    </row>
    <row r="67" spans="1:16" x14ac:dyDescent="0.15">
      <c r="A67" s="160" t="s">
        <v>68</v>
      </c>
      <c r="B67" s="160" t="e">
        <f>NA()</f>
        <v>#N/A</v>
      </c>
      <c r="C67" s="160">
        <f>IF(ISNUMBER('将来負担比率（分子）の構造'!I$53), IF('将来負担比率（分子）の構造'!I$53 &lt; 0, 0, '将来負担比率（分子）の構造'!I$53), NA())</f>
        <v>4872</v>
      </c>
      <c r="D67" s="160" t="e">
        <f>NA()</f>
        <v>#N/A</v>
      </c>
      <c r="E67" s="160" t="e">
        <f>NA()</f>
        <v>#N/A</v>
      </c>
      <c r="F67" s="160">
        <f>IF(ISNUMBER('将来負担比率（分子）の構造'!J$53), IF('将来負担比率（分子）の構造'!J$53 &lt; 0, 0, '将来負担比率（分子）の構造'!J$53), NA())</f>
        <v>4413</v>
      </c>
      <c r="G67" s="160" t="e">
        <f>NA()</f>
        <v>#N/A</v>
      </c>
      <c r="H67" s="160" t="e">
        <f>NA()</f>
        <v>#N/A</v>
      </c>
      <c r="I67" s="160">
        <f>IF(ISNUMBER('将来負担比率（分子）の構造'!K$53), IF('将来負担比率（分子）の構造'!K$53 &lt; 0, 0, '将来負担比率（分子）の構造'!K$53), NA())</f>
        <v>4039</v>
      </c>
      <c r="J67" s="160" t="e">
        <f>NA()</f>
        <v>#N/A</v>
      </c>
      <c r="K67" s="160" t="e">
        <f>NA()</f>
        <v>#N/A</v>
      </c>
      <c r="L67" s="160">
        <f>IF(ISNUMBER('将来負担比率（分子）の構造'!L$53), IF('将来負担比率（分子）の構造'!L$53 &lt; 0, 0, '将来負担比率（分子）の構造'!L$53), NA())</f>
        <v>3665</v>
      </c>
      <c r="M67" s="160" t="e">
        <f>NA()</f>
        <v>#N/A</v>
      </c>
      <c r="N67" s="160" t="e">
        <f>NA()</f>
        <v>#N/A</v>
      </c>
      <c r="O67" s="160">
        <f>IF(ISNUMBER('将来負担比率（分子）の構造'!M$53), IF('将来負担比率（分子）の構造'!M$53 &lt; 0, 0, '将来負担比率（分子）の構造'!M$53), NA())</f>
        <v>3175</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428</v>
      </c>
      <c r="C72" s="164">
        <f>基金残高に係る経年分析!G55</f>
        <v>260</v>
      </c>
      <c r="D72" s="164">
        <f>基金残高に係る経年分析!H55</f>
        <v>232</v>
      </c>
    </row>
    <row r="73" spans="1:16" x14ac:dyDescent="0.15">
      <c r="A73" s="163" t="s">
        <v>71</v>
      </c>
      <c r="B73" s="164" t="str">
        <f>基金残高に係る経年分析!F56</f>
        <v>-</v>
      </c>
      <c r="C73" s="164" t="str">
        <f>基金残高に係る経年分析!G56</f>
        <v>-</v>
      </c>
      <c r="D73" s="164" t="str">
        <f>基金残高に係る経年分析!H56</f>
        <v>-</v>
      </c>
    </row>
    <row r="74" spans="1:16" x14ac:dyDescent="0.15">
      <c r="A74" s="163" t="s">
        <v>72</v>
      </c>
      <c r="B74" s="164">
        <f>基金残高に係る経年分析!F57</f>
        <v>170</v>
      </c>
      <c r="C74" s="164">
        <f>基金残高に係る経年分析!G57</f>
        <v>148</v>
      </c>
      <c r="D74" s="164">
        <f>基金残高に係る経年分析!H57</f>
        <v>200</v>
      </c>
    </row>
  </sheetData>
  <sheetProtection algorithmName="SHA-512" hashValue="Yxwt6047Ugxx72dy/AkEZGjHYHaHpQoyJxyK9InNDAljRbjVQQeYdc1D0qv1mGbl+DNR8KmuUK2o15hNB67M/g==" saltValue="7xLUTiFAYPxodahMBpKuj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2416471</v>
      </c>
      <c r="S5" s="707"/>
      <c r="T5" s="707"/>
      <c r="U5" s="707"/>
      <c r="V5" s="707"/>
      <c r="W5" s="707"/>
      <c r="X5" s="707"/>
      <c r="Y5" s="753"/>
      <c r="Z5" s="771">
        <v>37</v>
      </c>
      <c r="AA5" s="771"/>
      <c r="AB5" s="771"/>
      <c r="AC5" s="771"/>
      <c r="AD5" s="772">
        <v>2181198</v>
      </c>
      <c r="AE5" s="772"/>
      <c r="AF5" s="772"/>
      <c r="AG5" s="772"/>
      <c r="AH5" s="772"/>
      <c r="AI5" s="772"/>
      <c r="AJ5" s="772"/>
      <c r="AK5" s="772"/>
      <c r="AL5" s="754">
        <v>53.5</v>
      </c>
      <c r="AM5" s="723"/>
      <c r="AN5" s="723"/>
      <c r="AO5" s="755"/>
      <c r="AP5" s="740" t="s">
        <v>223</v>
      </c>
      <c r="AQ5" s="741"/>
      <c r="AR5" s="741"/>
      <c r="AS5" s="741"/>
      <c r="AT5" s="741"/>
      <c r="AU5" s="741"/>
      <c r="AV5" s="741"/>
      <c r="AW5" s="741"/>
      <c r="AX5" s="741"/>
      <c r="AY5" s="741"/>
      <c r="AZ5" s="741"/>
      <c r="BA5" s="741"/>
      <c r="BB5" s="741"/>
      <c r="BC5" s="741"/>
      <c r="BD5" s="741"/>
      <c r="BE5" s="741"/>
      <c r="BF5" s="742"/>
      <c r="BG5" s="641">
        <v>2181198</v>
      </c>
      <c r="BH5" s="644"/>
      <c r="BI5" s="644"/>
      <c r="BJ5" s="644"/>
      <c r="BK5" s="644"/>
      <c r="BL5" s="644"/>
      <c r="BM5" s="644"/>
      <c r="BN5" s="645"/>
      <c r="BO5" s="703">
        <v>90.3</v>
      </c>
      <c r="BP5" s="703"/>
      <c r="BQ5" s="703"/>
      <c r="BR5" s="703"/>
      <c r="BS5" s="704">
        <v>15895</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32730</v>
      </c>
      <c r="S6" s="644"/>
      <c r="T6" s="644"/>
      <c r="U6" s="644"/>
      <c r="V6" s="644"/>
      <c r="W6" s="644"/>
      <c r="X6" s="644"/>
      <c r="Y6" s="645"/>
      <c r="Z6" s="703">
        <v>0.5</v>
      </c>
      <c r="AA6" s="703"/>
      <c r="AB6" s="703"/>
      <c r="AC6" s="703"/>
      <c r="AD6" s="704">
        <v>32730</v>
      </c>
      <c r="AE6" s="704"/>
      <c r="AF6" s="704"/>
      <c r="AG6" s="704"/>
      <c r="AH6" s="704"/>
      <c r="AI6" s="704"/>
      <c r="AJ6" s="704"/>
      <c r="AK6" s="704"/>
      <c r="AL6" s="646">
        <v>0.8</v>
      </c>
      <c r="AM6" s="647"/>
      <c r="AN6" s="647"/>
      <c r="AO6" s="705"/>
      <c r="AP6" s="638" t="s">
        <v>228</v>
      </c>
      <c r="AQ6" s="639"/>
      <c r="AR6" s="639"/>
      <c r="AS6" s="639"/>
      <c r="AT6" s="639"/>
      <c r="AU6" s="639"/>
      <c r="AV6" s="639"/>
      <c r="AW6" s="639"/>
      <c r="AX6" s="639"/>
      <c r="AY6" s="639"/>
      <c r="AZ6" s="639"/>
      <c r="BA6" s="639"/>
      <c r="BB6" s="639"/>
      <c r="BC6" s="639"/>
      <c r="BD6" s="639"/>
      <c r="BE6" s="639"/>
      <c r="BF6" s="640"/>
      <c r="BG6" s="641">
        <v>2181198</v>
      </c>
      <c r="BH6" s="644"/>
      <c r="BI6" s="644"/>
      <c r="BJ6" s="644"/>
      <c r="BK6" s="644"/>
      <c r="BL6" s="644"/>
      <c r="BM6" s="644"/>
      <c r="BN6" s="645"/>
      <c r="BO6" s="703">
        <v>90.3</v>
      </c>
      <c r="BP6" s="703"/>
      <c r="BQ6" s="703"/>
      <c r="BR6" s="703"/>
      <c r="BS6" s="704">
        <v>15895</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99224</v>
      </c>
      <c r="CS6" s="644"/>
      <c r="CT6" s="644"/>
      <c r="CU6" s="644"/>
      <c r="CV6" s="644"/>
      <c r="CW6" s="644"/>
      <c r="CX6" s="644"/>
      <c r="CY6" s="645"/>
      <c r="CZ6" s="754">
        <v>1.5</v>
      </c>
      <c r="DA6" s="723"/>
      <c r="DB6" s="723"/>
      <c r="DC6" s="757"/>
      <c r="DD6" s="649" t="s">
        <v>131</v>
      </c>
      <c r="DE6" s="644"/>
      <c r="DF6" s="644"/>
      <c r="DG6" s="644"/>
      <c r="DH6" s="644"/>
      <c r="DI6" s="644"/>
      <c r="DJ6" s="644"/>
      <c r="DK6" s="644"/>
      <c r="DL6" s="644"/>
      <c r="DM6" s="644"/>
      <c r="DN6" s="644"/>
      <c r="DO6" s="644"/>
      <c r="DP6" s="645"/>
      <c r="DQ6" s="649">
        <v>99224</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4603</v>
      </c>
      <c r="S7" s="644"/>
      <c r="T7" s="644"/>
      <c r="U7" s="644"/>
      <c r="V7" s="644"/>
      <c r="W7" s="644"/>
      <c r="X7" s="644"/>
      <c r="Y7" s="645"/>
      <c r="Z7" s="703">
        <v>0.1</v>
      </c>
      <c r="AA7" s="703"/>
      <c r="AB7" s="703"/>
      <c r="AC7" s="703"/>
      <c r="AD7" s="704">
        <v>4603</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922207</v>
      </c>
      <c r="BH7" s="644"/>
      <c r="BI7" s="644"/>
      <c r="BJ7" s="644"/>
      <c r="BK7" s="644"/>
      <c r="BL7" s="644"/>
      <c r="BM7" s="644"/>
      <c r="BN7" s="645"/>
      <c r="BO7" s="703">
        <v>38.200000000000003</v>
      </c>
      <c r="BP7" s="703"/>
      <c r="BQ7" s="703"/>
      <c r="BR7" s="703"/>
      <c r="BS7" s="704">
        <v>15895</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717530</v>
      </c>
      <c r="CS7" s="644"/>
      <c r="CT7" s="644"/>
      <c r="CU7" s="644"/>
      <c r="CV7" s="644"/>
      <c r="CW7" s="644"/>
      <c r="CX7" s="644"/>
      <c r="CY7" s="645"/>
      <c r="CZ7" s="703">
        <v>11</v>
      </c>
      <c r="DA7" s="703"/>
      <c r="DB7" s="703"/>
      <c r="DC7" s="703"/>
      <c r="DD7" s="649">
        <v>119</v>
      </c>
      <c r="DE7" s="644"/>
      <c r="DF7" s="644"/>
      <c r="DG7" s="644"/>
      <c r="DH7" s="644"/>
      <c r="DI7" s="644"/>
      <c r="DJ7" s="644"/>
      <c r="DK7" s="644"/>
      <c r="DL7" s="644"/>
      <c r="DM7" s="644"/>
      <c r="DN7" s="644"/>
      <c r="DO7" s="644"/>
      <c r="DP7" s="645"/>
      <c r="DQ7" s="649">
        <v>588430</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13072</v>
      </c>
      <c r="S8" s="644"/>
      <c r="T8" s="644"/>
      <c r="U8" s="644"/>
      <c r="V8" s="644"/>
      <c r="W8" s="644"/>
      <c r="X8" s="644"/>
      <c r="Y8" s="645"/>
      <c r="Z8" s="703">
        <v>0.2</v>
      </c>
      <c r="AA8" s="703"/>
      <c r="AB8" s="703"/>
      <c r="AC8" s="703"/>
      <c r="AD8" s="704">
        <v>13072</v>
      </c>
      <c r="AE8" s="704"/>
      <c r="AF8" s="704"/>
      <c r="AG8" s="704"/>
      <c r="AH8" s="704"/>
      <c r="AI8" s="704"/>
      <c r="AJ8" s="704"/>
      <c r="AK8" s="704"/>
      <c r="AL8" s="646">
        <v>0.3</v>
      </c>
      <c r="AM8" s="647"/>
      <c r="AN8" s="647"/>
      <c r="AO8" s="705"/>
      <c r="AP8" s="638" t="s">
        <v>234</v>
      </c>
      <c r="AQ8" s="639"/>
      <c r="AR8" s="639"/>
      <c r="AS8" s="639"/>
      <c r="AT8" s="639"/>
      <c r="AU8" s="639"/>
      <c r="AV8" s="639"/>
      <c r="AW8" s="639"/>
      <c r="AX8" s="639"/>
      <c r="AY8" s="639"/>
      <c r="AZ8" s="639"/>
      <c r="BA8" s="639"/>
      <c r="BB8" s="639"/>
      <c r="BC8" s="639"/>
      <c r="BD8" s="639"/>
      <c r="BE8" s="639"/>
      <c r="BF8" s="640"/>
      <c r="BG8" s="641">
        <v>25880</v>
      </c>
      <c r="BH8" s="644"/>
      <c r="BI8" s="644"/>
      <c r="BJ8" s="644"/>
      <c r="BK8" s="644"/>
      <c r="BL8" s="644"/>
      <c r="BM8" s="644"/>
      <c r="BN8" s="645"/>
      <c r="BO8" s="703">
        <v>1.1000000000000001</v>
      </c>
      <c r="BP8" s="703"/>
      <c r="BQ8" s="703"/>
      <c r="BR8" s="703"/>
      <c r="BS8" s="649" t="s">
        <v>235</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2344404</v>
      </c>
      <c r="CS8" s="644"/>
      <c r="CT8" s="644"/>
      <c r="CU8" s="644"/>
      <c r="CV8" s="644"/>
      <c r="CW8" s="644"/>
      <c r="CX8" s="644"/>
      <c r="CY8" s="645"/>
      <c r="CZ8" s="703">
        <v>36</v>
      </c>
      <c r="DA8" s="703"/>
      <c r="DB8" s="703"/>
      <c r="DC8" s="703"/>
      <c r="DD8" s="649">
        <v>21661</v>
      </c>
      <c r="DE8" s="644"/>
      <c r="DF8" s="644"/>
      <c r="DG8" s="644"/>
      <c r="DH8" s="644"/>
      <c r="DI8" s="644"/>
      <c r="DJ8" s="644"/>
      <c r="DK8" s="644"/>
      <c r="DL8" s="644"/>
      <c r="DM8" s="644"/>
      <c r="DN8" s="644"/>
      <c r="DO8" s="644"/>
      <c r="DP8" s="645"/>
      <c r="DQ8" s="649">
        <v>1304713</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13265</v>
      </c>
      <c r="S9" s="644"/>
      <c r="T9" s="644"/>
      <c r="U9" s="644"/>
      <c r="V9" s="644"/>
      <c r="W9" s="644"/>
      <c r="X9" s="644"/>
      <c r="Y9" s="645"/>
      <c r="Z9" s="703">
        <v>0.2</v>
      </c>
      <c r="AA9" s="703"/>
      <c r="AB9" s="703"/>
      <c r="AC9" s="703"/>
      <c r="AD9" s="704">
        <v>13265</v>
      </c>
      <c r="AE9" s="704"/>
      <c r="AF9" s="704"/>
      <c r="AG9" s="704"/>
      <c r="AH9" s="704"/>
      <c r="AI9" s="704"/>
      <c r="AJ9" s="704"/>
      <c r="AK9" s="704"/>
      <c r="AL9" s="646">
        <v>0.3</v>
      </c>
      <c r="AM9" s="647"/>
      <c r="AN9" s="647"/>
      <c r="AO9" s="705"/>
      <c r="AP9" s="638" t="s">
        <v>238</v>
      </c>
      <c r="AQ9" s="639"/>
      <c r="AR9" s="639"/>
      <c r="AS9" s="639"/>
      <c r="AT9" s="639"/>
      <c r="AU9" s="639"/>
      <c r="AV9" s="639"/>
      <c r="AW9" s="639"/>
      <c r="AX9" s="639"/>
      <c r="AY9" s="639"/>
      <c r="AZ9" s="639"/>
      <c r="BA9" s="639"/>
      <c r="BB9" s="639"/>
      <c r="BC9" s="639"/>
      <c r="BD9" s="639"/>
      <c r="BE9" s="639"/>
      <c r="BF9" s="640"/>
      <c r="BG9" s="641">
        <v>707697</v>
      </c>
      <c r="BH9" s="644"/>
      <c r="BI9" s="644"/>
      <c r="BJ9" s="644"/>
      <c r="BK9" s="644"/>
      <c r="BL9" s="644"/>
      <c r="BM9" s="644"/>
      <c r="BN9" s="645"/>
      <c r="BO9" s="703">
        <v>29.3</v>
      </c>
      <c r="BP9" s="703"/>
      <c r="BQ9" s="703"/>
      <c r="BR9" s="703"/>
      <c r="BS9" s="649" t="s">
        <v>131</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760422</v>
      </c>
      <c r="CS9" s="644"/>
      <c r="CT9" s="644"/>
      <c r="CU9" s="644"/>
      <c r="CV9" s="644"/>
      <c r="CW9" s="644"/>
      <c r="CX9" s="644"/>
      <c r="CY9" s="645"/>
      <c r="CZ9" s="703">
        <v>11.7</v>
      </c>
      <c r="DA9" s="703"/>
      <c r="DB9" s="703"/>
      <c r="DC9" s="703"/>
      <c r="DD9" s="649">
        <v>803</v>
      </c>
      <c r="DE9" s="644"/>
      <c r="DF9" s="644"/>
      <c r="DG9" s="644"/>
      <c r="DH9" s="644"/>
      <c r="DI9" s="644"/>
      <c r="DJ9" s="644"/>
      <c r="DK9" s="644"/>
      <c r="DL9" s="644"/>
      <c r="DM9" s="644"/>
      <c r="DN9" s="644"/>
      <c r="DO9" s="644"/>
      <c r="DP9" s="645"/>
      <c r="DQ9" s="649">
        <v>683172</v>
      </c>
      <c r="DR9" s="644"/>
      <c r="DS9" s="644"/>
      <c r="DT9" s="644"/>
      <c r="DU9" s="644"/>
      <c r="DV9" s="644"/>
      <c r="DW9" s="644"/>
      <c r="DX9" s="644"/>
      <c r="DY9" s="644"/>
      <c r="DZ9" s="644"/>
      <c r="EA9" s="644"/>
      <c r="EB9" s="644"/>
      <c r="EC9" s="684"/>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235</v>
      </c>
      <c r="S10" s="644"/>
      <c r="T10" s="644"/>
      <c r="U10" s="644"/>
      <c r="V10" s="644"/>
      <c r="W10" s="644"/>
      <c r="X10" s="644"/>
      <c r="Y10" s="645"/>
      <c r="Z10" s="703" t="s">
        <v>235</v>
      </c>
      <c r="AA10" s="703"/>
      <c r="AB10" s="703"/>
      <c r="AC10" s="703"/>
      <c r="AD10" s="704" t="s">
        <v>235</v>
      </c>
      <c r="AE10" s="704"/>
      <c r="AF10" s="704"/>
      <c r="AG10" s="704"/>
      <c r="AH10" s="704"/>
      <c r="AI10" s="704"/>
      <c r="AJ10" s="704"/>
      <c r="AK10" s="704"/>
      <c r="AL10" s="646" t="s">
        <v>131</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49792</v>
      </c>
      <c r="BH10" s="644"/>
      <c r="BI10" s="644"/>
      <c r="BJ10" s="644"/>
      <c r="BK10" s="644"/>
      <c r="BL10" s="644"/>
      <c r="BM10" s="644"/>
      <c r="BN10" s="645"/>
      <c r="BO10" s="703">
        <v>2.1</v>
      </c>
      <c r="BP10" s="703"/>
      <c r="BQ10" s="703"/>
      <c r="BR10" s="703"/>
      <c r="BS10" s="649" t="s">
        <v>131</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13192</v>
      </c>
      <c r="CS10" s="644"/>
      <c r="CT10" s="644"/>
      <c r="CU10" s="644"/>
      <c r="CV10" s="644"/>
      <c r="CW10" s="644"/>
      <c r="CX10" s="644"/>
      <c r="CY10" s="645"/>
      <c r="CZ10" s="703">
        <v>0.2</v>
      </c>
      <c r="DA10" s="703"/>
      <c r="DB10" s="703"/>
      <c r="DC10" s="703"/>
      <c r="DD10" s="649" t="s">
        <v>131</v>
      </c>
      <c r="DE10" s="644"/>
      <c r="DF10" s="644"/>
      <c r="DG10" s="644"/>
      <c r="DH10" s="644"/>
      <c r="DI10" s="644"/>
      <c r="DJ10" s="644"/>
      <c r="DK10" s="644"/>
      <c r="DL10" s="644"/>
      <c r="DM10" s="644"/>
      <c r="DN10" s="644"/>
      <c r="DO10" s="644"/>
      <c r="DP10" s="645"/>
      <c r="DQ10" s="649">
        <v>12863</v>
      </c>
      <c r="DR10" s="644"/>
      <c r="DS10" s="644"/>
      <c r="DT10" s="644"/>
      <c r="DU10" s="644"/>
      <c r="DV10" s="644"/>
      <c r="DW10" s="644"/>
      <c r="DX10" s="644"/>
      <c r="DY10" s="644"/>
      <c r="DZ10" s="644"/>
      <c r="EA10" s="644"/>
      <c r="EB10" s="644"/>
      <c r="EC10" s="684"/>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131</v>
      </c>
      <c r="S11" s="644"/>
      <c r="T11" s="644"/>
      <c r="U11" s="644"/>
      <c r="V11" s="644"/>
      <c r="W11" s="644"/>
      <c r="X11" s="644"/>
      <c r="Y11" s="645"/>
      <c r="Z11" s="703" t="s">
        <v>235</v>
      </c>
      <c r="AA11" s="703"/>
      <c r="AB11" s="703"/>
      <c r="AC11" s="703"/>
      <c r="AD11" s="704" t="s">
        <v>235</v>
      </c>
      <c r="AE11" s="704"/>
      <c r="AF11" s="704"/>
      <c r="AG11" s="704"/>
      <c r="AH11" s="704"/>
      <c r="AI11" s="704"/>
      <c r="AJ11" s="704"/>
      <c r="AK11" s="704"/>
      <c r="AL11" s="646" t="s">
        <v>235</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138838</v>
      </c>
      <c r="BH11" s="644"/>
      <c r="BI11" s="644"/>
      <c r="BJ11" s="644"/>
      <c r="BK11" s="644"/>
      <c r="BL11" s="644"/>
      <c r="BM11" s="644"/>
      <c r="BN11" s="645"/>
      <c r="BO11" s="703">
        <v>5.7</v>
      </c>
      <c r="BP11" s="703"/>
      <c r="BQ11" s="703"/>
      <c r="BR11" s="703"/>
      <c r="BS11" s="649">
        <v>15895</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19019</v>
      </c>
      <c r="CS11" s="644"/>
      <c r="CT11" s="644"/>
      <c r="CU11" s="644"/>
      <c r="CV11" s="644"/>
      <c r="CW11" s="644"/>
      <c r="CX11" s="644"/>
      <c r="CY11" s="645"/>
      <c r="CZ11" s="703">
        <v>0.3</v>
      </c>
      <c r="DA11" s="703"/>
      <c r="DB11" s="703"/>
      <c r="DC11" s="703"/>
      <c r="DD11" s="649" t="s">
        <v>235</v>
      </c>
      <c r="DE11" s="644"/>
      <c r="DF11" s="644"/>
      <c r="DG11" s="644"/>
      <c r="DH11" s="644"/>
      <c r="DI11" s="644"/>
      <c r="DJ11" s="644"/>
      <c r="DK11" s="644"/>
      <c r="DL11" s="644"/>
      <c r="DM11" s="644"/>
      <c r="DN11" s="644"/>
      <c r="DO11" s="644"/>
      <c r="DP11" s="645"/>
      <c r="DQ11" s="649">
        <v>17038</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301203</v>
      </c>
      <c r="S12" s="644"/>
      <c r="T12" s="644"/>
      <c r="U12" s="644"/>
      <c r="V12" s="644"/>
      <c r="W12" s="644"/>
      <c r="X12" s="644"/>
      <c r="Y12" s="645"/>
      <c r="Z12" s="703">
        <v>4.5999999999999996</v>
      </c>
      <c r="AA12" s="703"/>
      <c r="AB12" s="703"/>
      <c r="AC12" s="703"/>
      <c r="AD12" s="704">
        <v>301203</v>
      </c>
      <c r="AE12" s="704"/>
      <c r="AF12" s="704"/>
      <c r="AG12" s="704"/>
      <c r="AH12" s="704"/>
      <c r="AI12" s="704"/>
      <c r="AJ12" s="704"/>
      <c r="AK12" s="704"/>
      <c r="AL12" s="646">
        <v>7.4</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1124438</v>
      </c>
      <c r="BH12" s="644"/>
      <c r="BI12" s="644"/>
      <c r="BJ12" s="644"/>
      <c r="BK12" s="644"/>
      <c r="BL12" s="644"/>
      <c r="BM12" s="644"/>
      <c r="BN12" s="645"/>
      <c r="BO12" s="703">
        <v>46.5</v>
      </c>
      <c r="BP12" s="703"/>
      <c r="BQ12" s="703"/>
      <c r="BR12" s="703"/>
      <c r="BS12" s="649" t="s">
        <v>235</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22924</v>
      </c>
      <c r="CS12" s="644"/>
      <c r="CT12" s="644"/>
      <c r="CU12" s="644"/>
      <c r="CV12" s="644"/>
      <c r="CW12" s="644"/>
      <c r="CX12" s="644"/>
      <c r="CY12" s="645"/>
      <c r="CZ12" s="703">
        <v>0.4</v>
      </c>
      <c r="DA12" s="703"/>
      <c r="DB12" s="703"/>
      <c r="DC12" s="703"/>
      <c r="DD12" s="649" t="s">
        <v>131</v>
      </c>
      <c r="DE12" s="644"/>
      <c r="DF12" s="644"/>
      <c r="DG12" s="644"/>
      <c r="DH12" s="644"/>
      <c r="DI12" s="644"/>
      <c r="DJ12" s="644"/>
      <c r="DK12" s="644"/>
      <c r="DL12" s="644"/>
      <c r="DM12" s="644"/>
      <c r="DN12" s="644"/>
      <c r="DO12" s="644"/>
      <c r="DP12" s="645"/>
      <c r="DQ12" s="649">
        <v>20039</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t="s">
        <v>235</v>
      </c>
      <c r="S13" s="644"/>
      <c r="T13" s="644"/>
      <c r="U13" s="644"/>
      <c r="V13" s="644"/>
      <c r="W13" s="644"/>
      <c r="X13" s="644"/>
      <c r="Y13" s="645"/>
      <c r="Z13" s="703" t="s">
        <v>131</v>
      </c>
      <c r="AA13" s="703"/>
      <c r="AB13" s="703"/>
      <c r="AC13" s="703"/>
      <c r="AD13" s="704" t="s">
        <v>235</v>
      </c>
      <c r="AE13" s="704"/>
      <c r="AF13" s="704"/>
      <c r="AG13" s="704"/>
      <c r="AH13" s="704"/>
      <c r="AI13" s="704"/>
      <c r="AJ13" s="704"/>
      <c r="AK13" s="704"/>
      <c r="AL13" s="646" t="s">
        <v>131</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1113092</v>
      </c>
      <c r="BH13" s="644"/>
      <c r="BI13" s="644"/>
      <c r="BJ13" s="644"/>
      <c r="BK13" s="644"/>
      <c r="BL13" s="644"/>
      <c r="BM13" s="644"/>
      <c r="BN13" s="645"/>
      <c r="BO13" s="703">
        <v>46.1</v>
      </c>
      <c r="BP13" s="703"/>
      <c r="BQ13" s="703"/>
      <c r="BR13" s="703"/>
      <c r="BS13" s="649" t="s">
        <v>131</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568859</v>
      </c>
      <c r="CS13" s="644"/>
      <c r="CT13" s="644"/>
      <c r="CU13" s="644"/>
      <c r="CV13" s="644"/>
      <c r="CW13" s="644"/>
      <c r="CX13" s="644"/>
      <c r="CY13" s="645"/>
      <c r="CZ13" s="703">
        <v>8.6999999999999993</v>
      </c>
      <c r="DA13" s="703"/>
      <c r="DB13" s="703"/>
      <c r="DC13" s="703"/>
      <c r="DD13" s="649">
        <v>12114</v>
      </c>
      <c r="DE13" s="644"/>
      <c r="DF13" s="644"/>
      <c r="DG13" s="644"/>
      <c r="DH13" s="644"/>
      <c r="DI13" s="644"/>
      <c r="DJ13" s="644"/>
      <c r="DK13" s="644"/>
      <c r="DL13" s="644"/>
      <c r="DM13" s="644"/>
      <c r="DN13" s="644"/>
      <c r="DO13" s="644"/>
      <c r="DP13" s="645"/>
      <c r="DQ13" s="649">
        <v>545269</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131</v>
      </c>
      <c r="S14" s="644"/>
      <c r="T14" s="644"/>
      <c r="U14" s="644"/>
      <c r="V14" s="644"/>
      <c r="W14" s="644"/>
      <c r="X14" s="644"/>
      <c r="Y14" s="645"/>
      <c r="Z14" s="703" t="s">
        <v>131</v>
      </c>
      <c r="AA14" s="703"/>
      <c r="AB14" s="703"/>
      <c r="AC14" s="703"/>
      <c r="AD14" s="704" t="s">
        <v>131</v>
      </c>
      <c r="AE14" s="704"/>
      <c r="AF14" s="704"/>
      <c r="AG14" s="704"/>
      <c r="AH14" s="704"/>
      <c r="AI14" s="704"/>
      <c r="AJ14" s="704"/>
      <c r="AK14" s="704"/>
      <c r="AL14" s="646" t="s">
        <v>235</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34533</v>
      </c>
      <c r="BH14" s="644"/>
      <c r="BI14" s="644"/>
      <c r="BJ14" s="644"/>
      <c r="BK14" s="644"/>
      <c r="BL14" s="644"/>
      <c r="BM14" s="644"/>
      <c r="BN14" s="645"/>
      <c r="BO14" s="703">
        <v>1.4</v>
      </c>
      <c r="BP14" s="703"/>
      <c r="BQ14" s="703"/>
      <c r="BR14" s="703"/>
      <c r="BS14" s="649" t="s">
        <v>131</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351385</v>
      </c>
      <c r="CS14" s="644"/>
      <c r="CT14" s="644"/>
      <c r="CU14" s="644"/>
      <c r="CV14" s="644"/>
      <c r="CW14" s="644"/>
      <c r="CX14" s="644"/>
      <c r="CY14" s="645"/>
      <c r="CZ14" s="703">
        <v>5.4</v>
      </c>
      <c r="DA14" s="703"/>
      <c r="DB14" s="703"/>
      <c r="DC14" s="703"/>
      <c r="DD14" s="649">
        <v>33170</v>
      </c>
      <c r="DE14" s="644"/>
      <c r="DF14" s="644"/>
      <c r="DG14" s="644"/>
      <c r="DH14" s="644"/>
      <c r="DI14" s="644"/>
      <c r="DJ14" s="644"/>
      <c r="DK14" s="644"/>
      <c r="DL14" s="644"/>
      <c r="DM14" s="644"/>
      <c r="DN14" s="644"/>
      <c r="DO14" s="644"/>
      <c r="DP14" s="645"/>
      <c r="DQ14" s="649">
        <v>316502</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16682</v>
      </c>
      <c r="S15" s="644"/>
      <c r="T15" s="644"/>
      <c r="U15" s="644"/>
      <c r="V15" s="644"/>
      <c r="W15" s="644"/>
      <c r="X15" s="644"/>
      <c r="Y15" s="645"/>
      <c r="Z15" s="703">
        <v>0.3</v>
      </c>
      <c r="AA15" s="703"/>
      <c r="AB15" s="703"/>
      <c r="AC15" s="703"/>
      <c r="AD15" s="704">
        <v>16682</v>
      </c>
      <c r="AE15" s="704"/>
      <c r="AF15" s="704"/>
      <c r="AG15" s="704"/>
      <c r="AH15" s="704"/>
      <c r="AI15" s="704"/>
      <c r="AJ15" s="704"/>
      <c r="AK15" s="704"/>
      <c r="AL15" s="646">
        <v>0.4</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100020</v>
      </c>
      <c r="BH15" s="644"/>
      <c r="BI15" s="644"/>
      <c r="BJ15" s="644"/>
      <c r="BK15" s="644"/>
      <c r="BL15" s="644"/>
      <c r="BM15" s="644"/>
      <c r="BN15" s="645"/>
      <c r="BO15" s="703">
        <v>4.0999999999999996</v>
      </c>
      <c r="BP15" s="703"/>
      <c r="BQ15" s="703"/>
      <c r="BR15" s="703"/>
      <c r="BS15" s="649" t="s">
        <v>235</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732116</v>
      </c>
      <c r="CS15" s="644"/>
      <c r="CT15" s="644"/>
      <c r="CU15" s="644"/>
      <c r="CV15" s="644"/>
      <c r="CW15" s="644"/>
      <c r="CX15" s="644"/>
      <c r="CY15" s="645"/>
      <c r="CZ15" s="703">
        <v>11.3</v>
      </c>
      <c r="DA15" s="703"/>
      <c r="DB15" s="703"/>
      <c r="DC15" s="703"/>
      <c r="DD15" s="649">
        <v>181372</v>
      </c>
      <c r="DE15" s="644"/>
      <c r="DF15" s="644"/>
      <c r="DG15" s="644"/>
      <c r="DH15" s="644"/>
      <c r="DI15" s="644"/>
      <c r="DJ15" s="644"/>
      <c r="DK15" s="644"/>
      <c r="DL15" s="644"/>
      <c r="DM15" s="644"/>
      <c r="DN15" s="644"/>
      <c r="DO15" s="644"/>
      <c r="DP15" s="645"/>
      <c r="DQ15" s="649">
        <v>504279</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131</v>
      </c>
      <c r="S16" s="644"/>
      <c r="T16" s="644"/>
      <c r="U16" s="644"/>
      <c r="V16" s="644"/>
      <c r="W16" s="644"/>
      <c r="X16" s="644"/>
      <c r="Y16" s="645"/>
      <c r="Z16" s="703" t="s">
        <v>131</v>
      </c>
      <c r="AA16" s="703"/>
      <c r="AB16" s="703"/>
      <c r="AC16" s="703"/>
      <c r="AD16" s="704" t="s">
        <v>131</v>
      </c>
      <c r="AE16" s="704"/>
      <c r="AF16" s="704"/>
      <c r="AG16" s="704"/>
      <c r="AH16" s="704"/>
      <c r="AI16" s="704"/>
      <c r="AJ16" s="704"/>
      <c r="AK16" s="704"/>
      <c r="AL16" s="646" t="s">
        <v>235</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131</v>
      </c>
      <c r="BH16" s="644"/>
      <c r="BI16" s="644"/>
      <c r="BJ16" s="644"/>
      <c r="BK16" s="644"/>
      <c r="BL16" s="644"/>
      <c r="BM16" s="644"/>
      <c r="BN16" s="645"/>
      <c r="BO16" s="703" t="s">
        <v>131</v>
      </c>
      <c r="BP16" s="703"/>
      <c r="BQ16" s="703"/>
      <c r="BR16" s="703"/>
      <c r="BS16" s="649" t="s">
        <v>131</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5402</v>
      </c>
      <c r="CS16" s="644"/>
      <c r="CT16" s="644"/>
      <c r="CU16" s="644"/>
      <c r="CV16" s="644"/>
      <c r="CW16" s="644"/>
      <c r="CX16" s="644"/>
      <c r="CY16" s="645"/>
      <c r="CZ16" s="703">
        <v>0.1</v>
      </c>
      <c r="DA16" s="703"/>
      <c r="DB16" s="703"/>
      <c r="DC16" s="703"/>
      <c r="DD16" s="649" t="s">
        <v>131</v>
      </c>
      <c r="DE16" s="644"/>
      <c r="DF16" s="644"/>
      <c r="DG16" s="644"/>
      <c r="DH16" s="644"/>
      <c r="DI16" s="644"/>
      <c r="DJ16" s="644"/>
      <c r="DK16" s="644"/>
      <c r="DL16" s="644"/>
      <c r="DM16" s="644"/>
      <c r="DN16" s="644"/>
      <c r="DO16" s="644"/>
      <c r="DP16" s="645"/>
      <c r="DQ16" s="649">
        <v>5402</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13925</v>
      </c>
      <c r="S17" s="644"/>
      <c r="T17" s="644"/>
      <c r="U17" s="644"/>
      <c r="V17" s="644"/>
      <c r="W17" s="644"/>
      <c r="X17" s="644"/>
      <c r="Y17" s="645"/>
      <c r="Z17" s="703">
        <v>0.2</v>
      </c>
      <c r="AA17" s="703"/>
      <c r="AB17" s="703"/>
      <c r="AC17" s="703"/>
      <c r="AD17" s="704">
        <v>13925</v>
      </c>
      <c r="AE17" s="704"/>
      <c r="AF17" s="704"/>
      <c r="AG17" s="704"/>
      <c r="AH17" s="704"/>
      <c r="AI17" s="704"/>
      <c r="AJ17" s="704"/>
      <c r="AK17" s="704"/>
      <c r="AL17" s="646">
        <v>0.3</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131</v>
      </c>
      <c r="BH17" s="644"/>
      <c r="BI17" s="644"/>
      <c r="BJ17" s="644"/>
      <c r="BK17" s="644"/>
      <c r="BL17" s="644"/>
      <c r="BM17" s="644"/>
      <c r="BN17" s="645"/>
      <c r="BO17" s="703" t="s">
        <v>235</v>
      </c>
      <c r="BP17" s="703"/>
      <c r="BQ17" s="703"/>
      <c r="BR17" s="703"/>
      <c r="BS17" s="649" t="s">
        <v>235</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869129</v>
      </c>
      <c r="CS17" s="644"/>
      <c r="CT17" s="644"/>
      <c r="CU17" s="644"/>
      <c r="CV17" s="644"/>
      <c r="CW17" s="644"/>
      <c r="CX17" s="644"/>
      <c r="CY17" s="645"/>
      <c r="CZ17" s="703">
        <v>13.4</v>
      </c>
      <c r="DA17" s="703"/>
      <c r="DB17" s="703"/>
      <c r="DC17" s="703"/>
      <c r="DD17" s="649" t="s">
        <v>131</v>
      </c>
      <c r="DE17" s="644"/>
      <c r="DF17" s="644"/>
      <c r="DG17" s="644"/>
      <c r="DH17" s="644"/>
      <c r="DI17" s="644"/>
      <c r="DJ17" s="644"/>
      <c r="DK17" s="644"/>
      <c r="DL17" s="644"/>
      <c r="DM17" s="644"/>
      <c r="DN17" s="644"/>
      <c r="DO17" s="644"/>
      <c r="DP17" s="645"/>
      <c r="DQ17" s="649">
        <v>869129</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1693689</v>
      </c>
      <c r="S18" s="644"/>
      <c r="T18" s="644"/>
      <c r="U18" s="644"/>
      <c r="V18" s="644"/>
      <c r="W18" s="644"/>
      <c r="X18" s="644"/>
      <c r="Y18" s="645"/>
      <c r="Z18" s="703">
        <v>26</v>
      </c>
      <c r="AA18" s="703"/>
      <c r="AB18" s="703"/>
      <c r="AC18" s="703"/>
      <c r="AD18" s="704">
        <v>1432407</v>
      </c>
      <c r="AE18" s="704"/>
      <c r="AF18" s="704"/>
      <c r="AG18" s="704"/>
      <c r="AH18" s="704"/>
      <c r="AI18" s="704"/>
      <c r="AJ18" s="704"/>
      <c r="AK18" s="704"/>
      <c r="AL18" s="646">
        <v>35.1</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235</v>
      </c>
      <c r="BH18" s="644"/>
      <c r="BI18" s="644"/>
      <c r="BJ18" s="644"/>
      <c r="BK18" s="644"/>
      <c r="BL18" s="644"/>
      <c r="BM18" s="644"/>
      <c r="BN18" s="645"/>
      <c r="BO18" s="703" t="s">
        <v>235</v>
      </c>
      <c r="BP18" s="703"/>
      <c r="BQ18" s="703"/>
      <c r="BR18" s="703"/>
      <c r="BS18" s="649" t="s">
        <v>235</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131</v>
      </c>
      <c r="CS18" s="644"/>
      <c r="CT18" s="644"/>
      <c r="CU18" s="644"/>
      <c r="CV18" s="644"/>
      <c r="CW18" s="644"/>
      <c r="CX18" s="644"/>
      <c r="CY18" s="645"/>
      <c r="CZ18" s="703" t="s">
        <v>131</v>
      </c>
      <c r="DA18" s="703"/>
      <c r="DB18" s="703"/>
      <c r="DC18" s="703"/>
      <c r="DD18" s="649" t="s">
        <v>235</v>
      </c>
      <c r="DE18" s="644"/>
      <c r="DF18" s="644"/>
      <c r="DG18" s="644"/>
      <c r="DH18" s="644"/>
      <c r="DI18" s="644"/>
      <c r="DJ18" s="644"/>
      <c r="DK18" s="644"/>
      <c r="DL18" s="644"/>
      <c r="DM18" s="644"/>
      <c r="DN18" s="644"/>
      <c r="DO18" s="644"/>
      <c r="DP18" s="645"/>
      <c r="DQ18" s="649" t="s">
        <v>235</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1432407</v>
      </c>
      <c r="S19" s="644"/>
      <c r="T19" s="644"/>
      <c r="U19" s="644"/>
      <c r="V19" s="644"/>
      <c r="W19" s="644"/>
      <c r="X19" s="644"/>
      <c r="Y19" s="645"/>
      <c r="Z19" s="703">
        <v>22</v>
      </c>
      <c r="AA19" s="703"/>
      <c r="AB19" s="703"/>
      <c r="AC19" s="703"/>
      <c r="AD19" s="704">
        <v>1432407</v>
      </c>
      <c r="AE19" s="704"/>
      <c r="AF19" s="704"/>
      <c r="AG19" s="704"/>
      <c r="AH19" s="704"/>
      <c r="AI19" s="704"/>
      <c r="AJ19" s="704"/>
      <c r="AK19" s="704"/>
      <c r="AL19" s="646">
        <v>35.1</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235273</v>
      </c>
      <c r="BH19" s="644"/>
      <c r="BI19" s="644"/>
      <c r="BJ19" s="644"/>
      <c r="BK19" s="644"/>
      <c r="BL19" s="644"/>
      <c r="BM19" s="644"/>
      <c r="BN19" s="645"/>
      <c r="BO19" s="703">
        <v>9.6999999999999993</v>
      </c>
      <c r="BP19" s="703"/>
      <c r="BQ19" s="703"/>
      <c r="BR19" s="703"/>
      <c r="BS19" s="649" t="s">
        <v>235</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235</v>
      </c>
      <c r="CS19" s="644"/>
      <c r="CT19" s="644"/>
      <c r="CU19" s="644"/>
      <c r="CV19" s="644"/>
      <c r="CW19" s="644"/>
      <c r="CX19" s="644"/>
      <c r="CY19" s="645"/>
      <c r="CZ19" s="703" t="s">
        <v>235</v>
      </c>
      <c r="DA19" s="703"/>
      <c r="DB19" s="703"/>
      <c r="DC19" s="703"/>
      <c r="DD19" s="649" t="s">
        <v>235</v>
      </c>
      <c r="DE19" s="644"/>
      <c r="DF19" s="644"/>
      <c r="DG19" s="644"/>
      <c r="DH19" s="644"/>
      <c r="DI19" s="644"/>
      <c r="DJ19" s="644"/>
      <c r="DK19" s="644"/>
      <c r="DL19" s="644"/>
      <c r="DM19" s="644"/>
      <c r="DN19" s="644"/>
      <c r="DO19" s="644"/>
      <c r="DP19" s="645"/>
      <c r="DQ19" s="649" t="s">
        <v>131</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261282</v>
      </c>
      <c r="S20" s="644"/>
      <c r="T20" s="644"/>
      <c r="U20" s="644"/>
      <c r="V20" s="644"/>
      <c r="W20" s="644"/>
      <c r="X20" s="644"/>
      <c r="Y20" s="645"/>
      <c r="Z20" s="703">
        <v>4</v>
      </c>
      <c r="AA20" s="703"/>
      <c r="AB20" s="703"/>
      <c r="AC20" s="703"/>
      <c r="AD20" s="704" t="s">
        <v>235</v>
      </c>
      <c r="AE20" s="704"/>
      <c r="AF20" s="704"/>
      <c r="AG20" s="704"/>
      <c r="AH20" s="704"/>
      <c r="AI20" s="704"/>
      <c r="AJ20" s="704"/>
      <c r="AK20" s="704"/>
      <c r="AL20" s="646" t="s">
        <v>131</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235273</v>
      </c>
      <c r="BH20" s="644"/>
      <c r="BI20" s="644"/>
      <c r="BJ20" s="644"/>
      <c r="BK20" s="644"/>
      <c r="BL20" s="644"/>
      <c r="BM20" s="644"/>
      <c r="BN20" s="645"/>
      <c r="BO20" s="703">
        <v>9.6999999999999993</v>
      </c>
      <c r="BP20" s="703"/>
      <c r="BQ20" s="703"/>
      <c r="BR20" s="703"/>
      <c r="BS20" s="649" t="s">
        <v>235</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6503606</v>
      </c>
      <c r="CS20" s="644"/>
      <c r="CT20" s="644"/>
      <c r="CU20" s="644"/>
      <c r="CV20" s="644"/>
      <c r="CW20" s="644"/>
      <c r="CX20" s="644"/>
      <c r="CY20" s="645"/>
      <c r="CZ20" s="703">
        <v>100</v>
      </c>
      <c r="DA20" s="703"/>
      <c r="DB20" s="703"/>
      <c r="DC20" s="703"/>
      <c r="DD20" s="649">
        <v>249239</v>
      </c>
      <c r="DE20" s="644"/>
      <c r="DF20" s="644"/>
      <c r="DG20" s="644"/>
      <c r="DH20" s="644"/>
      <c r="DI20" s="644"/>
      <c r="DJ20" s="644"/>
      <c r="DK20" s="644"/>
      <c r="DL20" s="644"/>
      <c r="DM20" s="644"/>
      <c r="DN20" s="644"/>
      <c r="DO20" s="644"/>
      <c r="DP20" s="645"/>
      <c r="DQ20" s="649">
        <v>4966060</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235</v>
      </c>
      <c r="S21" s="644"/>
      <c r="T21" s="644"/>
      <c r="U21" s="644"/>
      <c r="V21" s="644"/>
      <c r="W21" s="644"/>
      <c r="X21" s="644"/>
      <c r="Y21" s="645"/>
      <c r="Z21" s="703" t="s">
        <v>131</v>
      </c>
      <c r="AA21" s="703"/>
      <c r="AB21" s="703"/>
      <c r="AC21" s="703"/>
      <c r="AD21" s="704" t="s">
        <v>131</v>
      </c>
      <c r="AE21" s="704"/>
      <c r="AF21" s="704"/>
      <c r="AG21" s="704"/>
      <c r="AH21" s="704"/>
      <c r="AI21" s="704"/>
      <c r="AJ21" s="704"/>
      <c r="AK21" s="704"/>
      <c r="AL21" s="646" t="s">
        <v>235</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131</v>
      </c>
      <c r="BH21" s="644"/>
      <c r="BI21" s="644"/>
      <c r="BJ21" s="644"/>
      <c r="BK21" s="644"/>
      <c r="BL21" s="644"/>
      <c r="BM21" s="644"/>
      <c r="BN21" s="645"/>
      <c r="BO21" s="703" t="s">
        <v>235</v>
      </c>
      <c r="BP21" s="703"/>
      <c r="BQ21" s="703"/>
      <c r="BR21" s="703"/>
      <c r="BS21" s="649" t="s">
        <v>131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4505640</v>
      </c>
      <c r="S22" s="644"/>
      <c r="T22" s="644"/>
      <c r="U22" s="644"/>
      <c r="V22" s="644"/>
      <c r="W22" s="644"/>
      <c r="X22" s="644"/>
      <c r="Y22" s="645"/>
      <c r="Z22" s="703">
        <v>69.099999999999994</v>
      </c>
      <c r="AA22" s="703"/>
      <c r="AB22" s="703"/>
      <c r="AC22" s="703"/>
      <c r="AD22" s="704">
        <v>4009085</v>
      </c>
      <c r="AE22" s="704"/>
      <c r="AF22" s="704"/>
      <c r="AG22" s="704"/>
      <c r="AH22" s="704"/>
      <c r="AI22" s="704"/>
      <c r="AJ22" s="704"/>
      <c r="AK22" s="704"/>
      <c r="AL22" s="646">
        <v>98.4</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131</v>
      </c>
      <c r="BH22" s="644"/>
      <c r="BI22" s="644"/>
      <c r="BJ22" s="644"/>
      <c r="BK22" s="644"/>
      <c r="BL22" s="644"/>
      <c r="BM22" s="644"/>
      <c r="BN22" s="645"/>
      <c r="BO22" s="703" t="s">
        <v>235</v>
      </c>
      <c r="BP22" s="703"/>
      <c r="BQ22" s="703"/>
      <c r="BR22" s="703"/>
      <c r="BS22" s="649" t="s">
        <v>131</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3420</v>
      </c>
      <c r="S23" s="644"/>
      <c r="T23" s="644"/>
      <c r="U23" s="644"/>
      <c r="V23" s="644"/>
      <c r="W23" s="644"/>
      <c r="X23" s="644"/>
      <c r="Y23" s="645"/>
      <c r="Z23" s="703">
        <v>0.1</v>
      </c>
      <c r="AA23" s="703"/>
      <c r="AB23" s="703"/>
      <c r="AC23" s="703"/>
      <c r="AD23" s="704">
        <v>3420</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235273</v>
      </c>
      <c r="BH23" s="644"/>
      <c r="BI23" s="644"/>
      <c r="BJ23" s="644"/>
      <c r="BK23" s="644"/>
      <c r="BL23" s="644"/>
      <c r="BM23" s="644"/>
      <c r="BN23" s="645"/>
      <c r="BO23" s="703">
        <v>9.6999999999999993</v>
      </c>
      <c r="BP23" s="703"/>
      <c r="BQ23" s="703"/>
      <c r="BR23" s="703"/>
      <c r="BS23" s="649" t="s">
        <v>235</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3646</v>
      </c>
      <c r="S24" s="644"/>
      <c r="T24" s="644"/>
      <c r="U24" s="644"/>
      <c r="V24" s="644"/>
      <c r="W24" s="644"/>
      <c r="X24" s="644"/>
      <c r="Y24" s="645"/>
      <c r="Z24" s="703">
        <v>0.1</v>
      </c>
      <c r="AA24" s="703"/>
      <c r="AB24" s="703"/>
      <c r="AC24" s="703"/>
      <c r="AD24" s="704" t="s">
        <v>235</v>
      </c>
      <c r="AE24" s="704"/>
      <c r="AF24" s="704"/>
      <c r="AG24" s="704"/>
      <c r="AH24" s="704"/>
      <c r="AI24" s="704"/>
      <c r="AJ24" s="704"/>
      <c r="AK24" s="704"/>
      <c r="AL24" s="646" t="s">
        <v>131</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235</v>
      </c>
      <c r="BH24" s="644"/>
      <c r="BI24" s="644"/>
      <c r="BJ24" s="644"/>
      <c r="BK24" s="644"/>
      <c r="BL24" s="644"/>
      <c r="BM24" s="644"/>
      <c r="BN24" s="645"/>
      <c r="BO24" s="703" t="s">
        <v>131</v>
      </c>
      <c r="BP24" s="703"/>
      <c r="BQ24" s="703"/>
      <c r="BR24" s="703"/>
      <c r="BS24" s="649" t="s">
        <v>131</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3299609</v>
      </c>
      <c r="CS24" s="707"/>
      <c r="CT24" s="707"/>
      <c r="CU24" s="707"/>
      <c r="CV24" s="707"/>
      <c r="CW24" s="707"/>
      <c r="CX24" s="707"/>
      <c r="CY24" s="753"/>
      <c r="CZ24" s="754">
        <v>50.7</v>
      </c>
      <c r="DA24" s="723"/>
      <c r="DB24" s="723"/>
      <c r="DC24" s="757"/>
      <c r="DD24" s="752">
        <v>2472777</v>
      </c>
      <c r="DE24" s="707"/>
      <c r="DF24" s="707"/>
      <c r="DG24" s="707"/>
      <c r="DH24" s="707"/>
      <c r="DI24" s="707"/>
      <c r="DJ24" s="707"/>
      <c r="DK24" s="753"/>
      <c r="DL24" s="752">
        <v>2469670</v>
      </c>
      <c r="DM24" s="707"/>
      <c r="DN24" s="707"/>
      <c r="DO24" s="707"/>
      <c r="DP24" s="707"/>
      <c r="DQ24" s="707"/>
      <c r="DR24" s="707"/>
      <c r="DS24" s="707"/>
      <c r="DT24" s="707"/>
      <c r="DU24" s="707"/>
      <c r="DV24" s="753"/>
      <c r="DW24" s="754">
        <v>56.9</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137041</v>
      </c>
      <c r="S25" s="644"/>
      <c r="T25" s="644"/>
      <c r="U25" s="644"/>
      <c r="V25" s="644"/>
      <c r="W25" s="644"/>
      <c r="X25" s="644"/>
      <c r="Y25" s="645"/>
      <c r="Z25" s="703">
        <v>2.1</v>
      </c>
      <c r="AA25" s="703"/>
      <c r="AB25" s="703"/>
      <c r="AC25" s="703"/>
      <c r="AD25" s="704">
        <v>27443</v>
      </c>
      <c r="AE25" s="704"/>
      <c r="AF25" s="704"/>
      <c r="AG25" s="704"/>
      <c r="AH25" s="704"/>
      <c r="AI25" s="704"/>
      <c r="AJ25" s="704"/>
      <c r="AK25" s="704"/>
      <c r="AL25" s="646">
        <v>0.7</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131</v>
      </c>
      <c r="BH25" s="644"/>
      <c r="BI25" s="644"/>
      <c r="BJ25" s="644"/>
      <c r="BK25" s="644"/>
      <c r="BL25" s="644"/>
      <c r="BM25" s="644"/>
      <c r="BN25" s="645"/>
      <c r="BO25" s="703" t="s">
        <v>131</v>
      </c>
      <c r="BP25" s="703"/>
      <c r="BQ25" s="703"/>
      <c r="BR25" s="703"/>
      <c r="BS25" s="649" t="s">
        <v>235</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1277363</v>
      </c>
      <c r="CS25" s="642"/>
      <c r="CT25" s="642"/>
      <c r="CU25" s="642"/>
      <c r="CV25" s="642"/>
      <c r="CW25" s="642"/>
      <c r="CX25" s="642"/>
      <c r="CY25" s="643"/>
      <c r="CZ25" s="646">
        <v>19.600000000000001</v>
      </c>
      <c r="DA25" s="675"/>
      <c r="DB25" s="675"/>
      <c r="DC25" s="676"/>
      <c r="DD25" s="649">
        <v>1205524</v>
      </c>
      <c r="DE25" s="642"/>
      <c r="DF25" s="642"/>
      <c r="DG25" s="642"/>
      <c r="DH25" s="642"/>
      <c r="DI25" s="642"/>
      <c r="DJ25" s="642"/>
      <c r="DK25" s="643"/>
      <c r="DL25" s="649">
        <v>1203017</v>
      </c>
      <c r="DM25" s="642"/>
      <c r="DN25" s="642"/>
      <c r="DO25" s="642"/>
      <c r="DP25" s="642"/>
      <c r="DQ25" s="642"/>
      <c r="DR25" s="642"/>
      <c r="DS25" s="642"/>
      <c r="DT25" s="642"/>
      <c r="DU25" s="642"/>
      <c r="DV25" s="643"/>
      <c r="DW25" s="646">
        <v>27.7</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41097</v>
      </c>
      <c r="S26" s="644"/>
      <c r="T26" s="644"/>
      <c r="U26" s="644"/>
      <c r="V26" s="644"/>
      <c r="W26" s="644"/>
      <c r="X26" s="644"/>
      <c r="Y26" s="645"/>
      <c r="Z26" s="703">
        <v>0.6</v>
      </c>
      <c r="AA26" s="703"/>
      <c r="AB26" s="703"/>
      <c r="AC26" s="703"/>
      <c r="AD26" s="704" t="s">
        <v>131</v>
      </c>
      <c r="AE26" s="704"/>
      <c r="AF26" s="704"/>
      <c r="AG26" s="704"/>
      <c r="AH26" s="704"/>
      <c r="AI26" s="704"/>
      <c r="AJ26" s="704"/>
      <c r="AK26" s="704"/>
      <c r="AL26" s="646" t="s">
        <v>131</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131</v>
      </c>
      <c r="BH26" s="644"/>
      <c r="BI26" s="644"/>
      <c r="BJ26" s="644"/>
      <c r="BK26" s="644"/>
      <c r="BL26" s="644"/>
      <c r="BM26" s="644"/>
      <c r="BN26" s="645"/>
      <c r="BO26" s="703" t="s">
        <v>131</v>
      </c>
      <c r="BP26" s="703"/>
      <c r="BQ26" s="703"/>
      <c r="BR26" s="703"/>
      <c r="BS26" s="649" t="s">
        <v>235</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917818</v>
      </c>
      <c r="CS26" s="644"/>
      <c r="CT26" s="644"/>
      <c r="CU26" s="644"/>
      <c r="CV26" s="644"/>
      <c r="CW26" s="644"/>
      <c r="CX26" s="644"/>
      <c r="CY26" s="645"/>
      <c r="CZ26" s="646">
        <v>14.1</v>
      </c>
      <c r="DA26" s="675"/>
      <c r="DB26" s="675"/>
      <c r="DC26" s="676"/>
      <c r="DD26" s="649">
        <v>848715</v>
      </c>
      <c r="DE26" s="644"/>
      <c r="DF26" s="644"/>
      <c r="DG26" s="644"/>
      <c r="DH26" s="644"/>
      <c r="DI26" s="644"/>
      <c r="DJ26" s="644"/>
      <c r="DK26" s="645"/>
      <c r="DL26" s="649" t="s">
        <v>235</v>
      </c>
      <c r="DM26" s="644"/>
      <c r="DN26" s="644"/>
      <c r="DO26" s="644"/>
      <c r="DP26" s="644"/>
      <c r="DQ26" s="644"/>
      <c r="DR26" s="644"/>
      <c r="DS26" s="644"/>
      <c r="DT26" s="644"/>
      <c r="DU26" s="644"/>
      <c r="DV26" s="645"/>
      <c r="DW26" s="646" t="s">
        <v>131</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631165</v>
      </c>
      <c r="S27" s="644"/>
      <c r="T27" s="644"/>
      <c r="U27" s="644"/>
      <c r="V27" s="644"/>
      <c r="W27" s="644"/>
      <c r="X27" s="644"/>
      <c r="Y27" s="645"/>
      <c r="Z27" s="703">
        <v>9.6999999999999993</v>
      </c>
      <c r="AA27" s="703"/>
      <c r="AB27" s="703"/>
      <c r="AC27" s="703"/>
      <c r="AD27" s="704" t="s">
        <v>131</v>
      </c>
      <c r="AE27" s="704"/>
      <c r="AF27" s="704"/>
      <c r="AG27" s="704"/>
      <c r="AH27" s="704"/>
      <c r="AI27" s="704"/>
      <c r="AJ27" s="704"/>
      <c r="AK27" s="704"/>
      <c r="AL27" s="646" t="s">
        <v>235</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2416471</v>
      </c>
      <c r="BH27" s="644"/>
      <c r="BI27" s="644"/>
      <c r="BJ27" s="644"/>
      <c r="BK27" s="644"/>
      <c r="BL27" s="644"/>
      <c r="BM27" s="644"/>
      <c r="BN27" s="645"/>
      <c r="BO27" s="703">
        <v>100</v>
      </c>
      <c r="BP27" s="703"/>
      <c r="BQ27" s="703"/>
      <c r="BR27" s="703"/>
      <c r="BS27" s="649">
        <v>15895</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1153117</v>
      </c>
      <c r="CS27" s="642"/>
      <c r="CT27" s="642"/>
      <c r="CU27" s="642"/>
      <c r="CV27" s="642"/>
      <c r="CW27" s="642"/>
      <c r="CX27" s="642"/>
      <c r="CY27" s="643"/>
      <c r="CZ27" s="646">
        <v>17.7</v>
      </c>
      <c r="DA27" s="675"/>
      <c r="DB27" s="675"/>
      <c r="DC27" s="676"/>
      <c r="DD27" s="649">
        <v>398124</v>
      </c>
      <c r="DE27" s="642"/>
      <c r="DF27" s="642"/>
      <c r="DG27" s="642"/>
      <c r="DH27" s="642"/>
      <c r="DI27" s="642"/>
      <c r="DJ27" s="642"/>
      <c r="DK27" s="643"/>
      <c r="DL27" s="649">
        <v>397524</v>
      </c>
      <c r="DM27" s="642"/>
      <c r="DN27" s="642"/>
      <c r="DO27" s="642"/>
      <c r="DP27" s="642"/>
      <c r="DQ27" s="642"/>
      <c r="DR27" s="642"/>
      <c r="DS27" s="642"/>
      <c r="DT27" s="642"/>
      <c r="DU27" s="642"/>
      <c r="DV27" s="643"/>
      <c r="DW27" s="646">
        <v>9.1999999999999993</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131</v>
      </c>
      <c r="S28" s="644"/>
      <c r="T28" s="644"/>
      <c r="U28" s="644"/>
      <c r="V28" s="644"/>
      <c r="W28" s="644"/>
      <c r="X28" s="644"/>
      <c r="Y28" s="645"/>
      <c r="Z28" s="703" t="s">
        <v>235</v>
      </c>
      <c r="AA28" s="703"/>
      <c r="AB28" s="703"/>
      <c r="AC28" s="703"/>
      <c r="AD28" s="704" t="s">
        <v>235</v>
      </c>
      <c r="AE28" s="704"/>
      <c r="AF28" s="704"/>
      <c r="AG28" s="704"/>
      <c r="AH28" s="704"/>
      <c r="AI28" s="704"/>
      <c r="AJ28" s="704"/>
      <c r="AK28" s="704"/>
      <c r="AL28" s="646" t="s">
        <v>131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869129</v>
      </c>
      <c r="CS28" s="644"/>
      <c r="CT28" s="644"/>
      <c r="CU28" s="644"/>
      <c r="CV28" s="644"/>
      <c r="CW28" s="644"/>
      <c r="CX28" s="644"/>
      <c r="CY28" s="645"/>
      <c r="CZ28" s="646">
        <v>13.4</v>
      </c>
      <c r="DA28" s="675"/>
      <c r="DB28" s="675"/>
      <c r="DC28" s="676"/>
      <c r="DD28" s="649">
        <v>869129</v>
      </c>
      <c r="DE28" s="644"/>
      <c r="DF28" s="644"/>
      <c r="DG28" s="644"/>
      <c r="DH28" s="644"/>
      <c r="DI28" s="644"/>
      <c r="DJ28" s="644"/>
      <c r="DK28" s="645"/>
      <c r="DL28" s="649">
        <v>869129</v>
      </c>
      <c r="DM28" s="644"/>
      <c r="DN28" s="644"/>
      <c r="DO28" s="644"/>
      <c r="DP28" s="644"/>
      <c r="DQ28" s="644"/>
      <c r="DR28" s="644"/>
      <c r="DS28" s="644"/>
      <c r="DT28" s="644"/>
      <c r="DU28" s="644"/>
      <c r="DV28" s="645"/>
      <c r="DW28" s="646">
        <v>20</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456854</v>
      </c>
      <c r="S29" s="644"/>
      <c r="T29" s="644"/>
      <c r="U29" s="644"/>
      <c r="V29" s="644"/>
      <c r="W29" s="644"/>
      <c r="X29" s="644"/>
      <c r="Y29" s="645"/>
      <c r="Z29" s="703">
        <v>7</v>
      </c>
      <c r="AA29" s="703"/>
      <c r="AB29" s="703"/>
      <c r="AC29" s="703"/>
      <c r="AD29" s="704" t="s">
        <v>235</v>
      </c>
      <c r="AE29" s="704"/>
      <c r="AF29" s="704"/>
      <c r="AG29" s="704"/>
      <c r="AH29" s="704"/>
      <c r="AI29" s="704"/>
      <c r="AJ29" s="704"/>
      <c r="AK29" s="704"/>
      <c r="AL29" s="646" t="s">
        <v>235</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869091</v>
      </c>
      <c r="CS29" s="642"/>
      <c r="CT29" s="642"/>
      <c r="CU29" s="642"/>
      <c r="CV29" s="642"/>
      <c r="CW29" s="642"/>
      <c r="CX29" s="642"/>
      <c r="CY29" s="643"/>
      <c r="CZ29" s="646">
        <v>13.4</v>
      </c>
      <c r="DA29" s="675"/>
      <c r="DB29" s="675"/>
      <c r="DC29" s="676"/>
      <c r="DD29" s="649">
        <v>869091</v>
      </c>
      <c r="DE29" s="642"/>
      <c r="DF29" s="642"/>
      <c r="DG29" s="642"/>
      <c r="DH29" s="642"/>
      <c r="DI29" s="642"/>
      <c r="DJ29" s="642"/>
      <c r="DK29" s="643"/>
      <c r="DL29" s="649">
        <v>869091</v>
      </c>
      <c r="DM29" s="642"/>
      <c r="DN29" s="642"/>
      <c r="DO29" s="642"/>
      <c r="DP29" s="642"/>
      <c r="DQ29" s="642"/>
      <c r="DR29" s="642"/>
      <c r="DS29" s="642"/>
      <c r="DT29" s="642"/>
      <c r="DU29" s="642"/>
      <c r="DV29" s="643"/>
      <c r="DW29" s="646">
        <v>20</v>
      </c>
      <c r="DX29" s="675"/>
      <c r="DY29" s="675"/>
      <c r="DZ29" s="675"/>
      <c r="EA29" s="675"/>
      <c r="EB29" s="675"/>
      <c r="EC29" s="677"/>
    </row>
    <row r="30" spans="2:133" ht="11.25" customHeight="1" x14ac:dyDescent="0.15">
      <c r="B30" s="638" t="s">
        <v>304</v>
      </c>
      <c r="C30" s="639"/>
      <c r="D30" s="639"/>
      <c r="E30" s="639"/>
      <c r="F30" s="639"/>
      <c r="G30" s="639"/>
      <c r="H30" s="639"/>
      <c r="I30" s="639"/>
      <c r="J30" s="639"/>
      <c r="K30" s="639"/>
      <c r="L30" s="639"/>
      <c r="M30" s="639"/>
      <c r="N30" s="639"/>
      <c r="O30" s="639"/>
      <c r="P30" s="639"/>
      <c r="Q30" s="640"/>
      <c r="R30" s="641">
        <v>31266</v>
      </c>
      <c r="S30" s="644"/>
      <c r="T30" s="644"/>
      <c r="U30" s="644"/>
      <c r="V30" s="644"/>
      <c r="W30" s="644"/>
      <c r="X30" s="644"/>
      <c r="Y30" s="645"/>
      <c r="Z30" s="703">
        <v>0.5</v>
      </c>
      <c r="AA30" s="703"/>
      <c r="AB30" s="703"/>
      <c r="AC30" s="703"/>
      <c r="AD30" s="704">
        <v>30495</v>
      </c>
      <c r="AE30" s="704"/>
      <c r="AF30" s="704"/>
      <c r="AG30" s="704"/>
      <c r="AH30" s="704"/>
      <c r="AI30" s="704"/>
      <c r="AJ30" s="704"/>
      <c r="AK30" s="704"/>
      <c r="AL30" s="646">
        <v>0.7</v>
      </c>
      <c r="AM30" s="647"/>
      <c r="AN30" s="647"/>
      <c r="AO30" s="705"/>
      <c r="AP30" s="731" t="s">
        <v>305</v>
      </c>
      <c r="AQ30" s="732"/>
      <c r="AR30" s="732"/>
      <c r="AS30" s="732"/>
      <c r="AT30" s="737" t="s">
        <v>306</v>
      </c>
      <c r="AU30" s="210"/>
      <c r="AV30" s="210"/>
      <c r="AW30" s="210"/>
      <c r="AX30" s="740" t="s">
        <v>181</v>
      </c>
      <c r="AY30" s="741"/>
      <c r="AZ30" s="741"/>
      <c r="BA30" s="741"/>
      <c r="BB30" s="741"/>
      <c r="BC30" s="741"/>
      <c r="BD30" s="741"/>
      <c r="BE30" s="741"/>
      <c r="BF30" s="742"/>
      <c r="BG30" s="721">
        <v>99.2</v>
      </c>
      <c r="BH30" s="722"/>
      <c r="BI30" s="722"/>
      <c r="BJ30" s="722"/>
      <c r="BK30" s="722"/>
      <c r="BL30" s="722"/>
      <c r="BM30" s="723">
        <v>97.7</v>
      </c>
      <c r="BN30" s="722"/>
      <c r="BO30" s="722"/>
      <c r="BP30" s="722"/>
      <c r="BQ30" s="724"/>
      <c r="BR30" s="721">
        <v>99</v>
      </c>
      <c r="BS30" s="722"/>
      <c r="BT30" s="722"/>
      <c r="BU30" s="722"/>
      <c r="BV30" s="722"/>
      <c r="BW30" s="722"/>
      <c r="BX30" s="723">
        <v>95.6</v>
      </c>
      <c r="BY30" s="722"/>
      <c r="BZ30" s="722"/>
      <c r="CA30" s="722"/>
      <c r="CB30" s="724"/>
      <c r="CD30" s="727"/>
      <c r="CE30" s="728"/>
      <c r="CF30" s="685" t="s">
        <v>307</v>
      </c>
      <c r="CG30" s="682"/>
      <c r="CH30" s="682"/>
      <c r="CI30" s="682"/>
      <c r="CJ30" s="682"/>
      <c r="CK30" s="682"/>
      <c r="CL30" s="682"/>
      <c r="CM30" s="682"/>
      <c r="CN30" s="682"/>
      <c r="CO30" s="682"/>
      <c r="CP30" s="682"/>
      <c r="CQ30" s="683"/>
      <c r="CR30" s="641">
        <v>780976</v>
      </c>
      <c r="CS30" s="644"/>
      <c r="CT30" s="644"/>
      <c r="CU30" s="644"/>
      <c r="CV30" s="644"/>
      <c r="CW30" s="644"/>
      <c r="CX30" s="644"/>
      <c r="CY30" s="645"/>
      <c r="CZ30" s="646">
        <v>12</v>
      </c>
      <c r="DA30" s="675"/>
      <c r="DB30" s="675"/>
      <c r="DC30" s="676"/>
      <c r="DD30" s="649">
        <v>780976</v>
      </c>
      <c r="DE30" s="644"/>
      <c r="DF30" s="644"/>
      <c r="DG30" s="644"/>
      <c r="DH30" s="644"/>
      <c r="DI30" s="644"/>
      <c r="DJ30" s="644"/>
      <c r="DK30" s="645"/>
      <c r="DL30" s="649">
        <v>780976</v>
      </c>
      <c r="DM30" s="644"/>
      <c r="DN30" s="644"/>
      <c r="DO30" s="644"/>
      <c r="DP30" s="644"/>
      <c r="DQ30" s="644"/>
      <c r="DR30" s="644"/>
      <c r="DS30" s="644"/>
      <c r="DT30" s="644"/>
      <c r="DU30" s="644"/>
      <c r="DV30" s="645"/>
      <c r="DW30" s="646">
        <v>18</v>
      </c>
      <c r="DX30" s="675"/>
      <c r="DY30" s="675"/>
      <c r="DZ30" s="675"/>
      <c r="EA30" s="675"/>
      <c r="EB30" s="675"/>
      <c r="EC30" s="677"/>
    </row>
    <row r="31" spans="2:133" ht="11.25" customHeight="1" x14ac:dyDescent="0.15">
      <c r="B31" s="638" t="s">
        <v>308</v>
      </c>
      <c r="C31" s="639"/>
      <c r="D31" s="639"/>
      <c r="E31" s="639"/>
      <c r="F31" s="639"/>
      <c r="G31" s="639"/>
      <c r="H31" s="639"/>
      <c r="I31" s="639"/>
      <c r="J31" s="639"/>
      <c r="K31" s="639"/>
      <c r="L31" s="639"/>
      <c r="M31" s="639"/>
      <c r="N31" s="639"/>
      <c r="O31" s="639"/>
      <c r="P31" s="639"/>
      <c r="Q31" s="640"/>
      <c r="R31" s="641">
        <v>103694</v>
      </c>
      <c r="S31" s="644"/>
      <c r="T31" s="644"/>
      <c r="U31" s="644"/>
      <c r="V31" s="644"/>
      <c r="W31" s="644"/>
      <c r="X31" s="644"/>
      <c r="Y31" s="645"/>
      <c r="Z31" s="703">
        <v>1.6</v>
      </c>
      <c r="AA31" s="703"/>
      <c r="AB31" s="703"/>
      <c r="AC31" s="703"/>
      <c r="AD31" s="704" t="s">
        <v>235</v>
      </c>
      <c r="AE31" s="704"/>
      <c r="AF31" s="704"/>
      <c r="AG31" s="704"/>
      <c r="AH31" s="704"/>
      <c r="AI31" s="704"/>
      <c r="AJ31" s="704"/>
      <c r="AK31" s="704"/>
      <c r="AL31" s="646" t="s">
        <v>235</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v>
      </c>
      <c r="BH31" s="642"/>
      <c r="BI31" s="642"/>
      <c r="BJ31" s="642"/>
      <c r="BK31" s="642"/>
      <c r="BL31" s="642"/>
      <c r="BM31" s="647">
        <v>97.5</v>
      </c>
      <c r="BN31" s="720"/>
      <c r="BO31" s="720"/>
      <c r="BP31" s="720"/>
      <c r="BQ31" s="681"/>
      <c r="BR31" s="719">
        <v>98.7</v>
      </c>
      <c r="BS31" s="642"/>
      <c r="BT31" s="642"/>
      <c r="BU31" s="642"/>
      <c r="BV31" s="642"/>
      <c r="BW31" s="642"/>
      <c r="BX31" s="647">
        <v>96.4</v>
      </c>
      <c r="BY31" s="720"/>
      <c r="BZ31" s="720"/>
      <c r="CA31" s="720"/>
      <c r="CB31" s="681"/>
      <c r="CD31" s="727"/>
      <c r="CE31" s="728"/>
      <c r="CF31" s="685" t="s">
        <v>311</v>
      </c>
      <c r="CG31" s="682"/>
      <c r="CH31" s="682"/>
      <c r="CI31" s="682"/>
      <c r="CJ31" s="682"/>
      <c r="CK31" s="682"/>
      <c r="CL31" s="682"/>
      <c r="CM31" s="682"/>
      <c r="CN31" s="682"/>
      <c r="CO31" s="682"/>
      <c r="CP31" s="682"/>
      <c r="CQ31" s="683"/>
      <c r="CR31" s="641">
        <v>88115</v>
      </c>
      <c r="CS31" s="642"/>
      <c r="CT31" s="642"/>
      <c r="CU31" s="642"/>
      <c r="CV31" s="642"/>
      <c r="CW31" s="642"/>
      <c r="CX31" s="642"/>
      <c r="CY31" s="643"/>
      <c r="CZ31" s="646">
        <v>1.4</v>
      </c>
      <c r="DA31" s="675"/>
      <c r="DB31" s="675"/>
      <c r="DC31" s="676"/>
      <c r="DD31" s="649">
        <v>88115</v>
      </c>
      <c r="DE31" s="642"/>
      <c r="DF31" s="642"/>
      <c r="DG31" s="642"/>
      <c r="DH31" s="642"/>
      <c r="DI31" s="642"/>
      <c r="DJ31" s="642"/>
      <c r="DK31" s="643"/>
      <c r="DL31" s="649">
        <v>88115</v>
      </c>
      <c r="DM31" s="642"/>
      <c r="DN31" s="642"/>
      <c r="DO31" s="642"/>
      <c r="DP31" s="642"/>
      <c r="DQ31" s="642"/>
      <c r="DR31" s="642"/>
      <c r="DS31" s="642"/>
      <c r="DT31" s="642"/>
      <c r="DU31" s="642"/>
      <c r="DV31" s="643"/>
      <c r="DW31" s="646">
        <v>2</v>
      </c>
      <c r="DX31" s="675"/>
      <c r="DY31" s="675"/>
      <c r="DZ31" s="675"/>
      <c r="EA31" s="675"/>
      <c r="EB31" s="675"/>
      <c r="EC31" s="677"/>
    </row>
    <row r="32" spans="2:133" ht="11.25" customHeight="1" x14ac:dyDescent="0.15">
      <c r="B32" s="638" t="s">
        <v>312</v>
      </c>
      <c r="C32" s="639"/>
      <c r="D32" s="639"/>
      <c r="E32" s="639"/>
      <c r="F32" s="639"/>
      <c r="G32" s="639"/>
      <c r="H32" s="639"/>
      <c r="I32" s="639"/>
      <c r="J32" s="639"/>
      <c r="K32" s="639"/>
      <c r="L32" s="639"/>
      <c r="M32" s="639"/>
      <c r="N32" s="639"/>
      <c r="O32" s="639"/>
      <c r="P32" s="639"/>
      <c r="Q32" s="640"/>
      <c r="R32" s="641">
        <v>91027</v>
      </c>
      <c r="S32" s="644"/>
      <c r="T32" s="644"/>
      <c r="U32" s="644"/>
      <c r="V32" s="644"/>
      <c r="W32" s="644"/>
      <c r="X32" s="644"/>
      <c r="Y32" s="645"/>
      <c r="Z32" s="703">
        <v>1.4</v>
      </c>
      <c r="AA32" s="703"/>
      <c r="AB32" s="703"/>
      <c r="AC32" s="703"/>
      <c r="AD32" s="704" t="s">
        <v>131</v>
      </c>
      <c r="AE32" s="704"/>
      <c r="AF32" s="704"/>
      <c r="AG32" s="704"/>
      <c r="AH32" s="704"/>
      <c r="AI32" s="704"/>
      <c r="AJ32" s="704"/>
      <c r="AK32" s="704"/>
      <c r="AL32" s="646" t="s">
        <v>131</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99.4</v>
      </c>
      <c r="BH32" s="657"/>
      <c r="BI32" s="657"/>
      <c r="BJ32" s="657"/>
      <c r="BK32" s="657"/>
      <c r="BL32" s="657"/>
      <c r="BM32" s="701">
        <v>97.7</v>
      </c>
      <c r="BN32" s="657"/>
      <c r="BO32" s="657"/>
      <c r="BP32" s="657"/>
      <c r="BQ32" s="694"/>
      <c r="BR32" s="718">
        <v>99.1</v>
      </c>
      <c r="BS32" s="657"/>
      <c r="BT32" s="657"/>
      <c r="BU32" s="657"/>
      <c r="BV32" s="657"/>
      <c r="BW32" s="657"/>
      <c r="BX32" s="701">
        <v>94.8</v>
      </c>
      <c r="BY32" s="657"/>
      <c r="BZ32" s="657"/>
      <c r="CA32" s="657"/>
      <c r="CB32" s="694"/>
      <c r="CD32" s="729"/>
      <c r="CE32" s="730"/>
      <c r="CF32" s="685" t="s">
        <v>314</v>
      </c>
      <c r="CG32" s="682"/>
      <c r="CH32" s="682"/>
      <c r="CI32" s="682"/>
      <c r="CJ32" s="682"/>
      <c r="CK32" s="682"/>
      <c r="CL32" s="682"/>
      <c r="CM32" s="682"/>
      <c r="CN32" s="682"/>
      <c r="CO32" s="682"/>
      <c r="CP32" s="682"/>
      <c r="CQ32" s="683"/>
      <c r="CR32" s="641">
        <v>38</v>
      </c>
      <c r="CS32" s="644"/>
      <c r="CT32" s="644"/>
      <c r="CU32" s="644"/>
      <c r="CV32" s="644"/>
      <c r="CW32" s="644"/>
      <c r="CX32" s="644"/>
      <c r="CY32" s="645"/>
      <c r="CZ32" s="646">
        <v>0</v>
      </c>
      <c r="DA32" s="675"/>
      <c r="DB32" s="675"/>
      <c r="DC32" s="676"/>
      <c r="DD32" s="649">
        <v>38</v>
      </c>
      <c r="DE32" s="644"/>
      <c r="DF32" s="644"/>
      <c r="DG32" s="644"/>
      <c r="DH32" s="644"/>
      <c r="DI32" s="644"/>
      <c r="DJ32" s="644"/>
      <c r="DK32" s="645"/>
      <c r="DL32" s="649">
        <v>38</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315</v>
      </c>
      <c r="C33" s="639"/>
      <c r="D33" s="639"/>
      <c r="E33" s="639"/>
      <c r="F33" s="639"/>
      <c r="G33" s="639"/>
      <c r="H33" s="639"/>
      <c r="I33" s="639"/>
      <c r="J33" s="639"/>
      <c r="K33" s="639"/>
      <c r="L33" s="639"/>
      <c r="M33" s="639"/>
      <c r="N33" s="639"/>
      <c r="O33" s="639"/>
      <c r="P33" s="639"/>
      <c r="Q33" s="640"/>
      <c r="R33" s="641">
        <v>8779</v>
      </c>
      <c r="S33" s="644"/>
      <c r="T33" s="644"/>
      <c r="U33" s="644"/>
      <c r="V33" s="644"/>
      <c r="W33" s="644"/>
      <c r="X33" s="644"/>
      <c r="Y33" s="645"/>
      <c r="Z33" s="703">
        <v>0.1</v>
      </c>
      <c r="AA33" s="703"/>
      <c r="AB33" s="703"/>
      <c r="AC33" s="703"/>
      <c r="AD33" s="704" t="s">
        <v>131</v>
      </c>
      <c r="AE33" s="704"/>
      <c r="AF33" s="704"/>
      <c r="AG33" s="704"/>
      <c r="AH33" s="704"/>
      <c r="AI33" s="704"/>
      <c r="AJ33" s="704"/>
      <c r="AK33" s="704"/>
      <c r="AL33" s="646" t="s">
        <v>131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2949356</v>
      </c>
      <c r="CS33" s="642"/>
      <c r="CT33" s="642"/>
      <c r="CU33" s="642"/>
      <c r="CV33" s="642"/>
      <c r="CW33" s="642"/>
      <c r="CX33" s="642"/>
      <c r="CY33" s="643"/>
      <c r="CZ33" s="646">
        <v>45.3</v>
      </c>
      <c r="DA33" s="675"/>
      <c r="DB33" s="675"/>
      <c r="DC33" s="676"/>
      <c r="DD33" s="649">
        <v>2461214</v>
      </c>
      <c r="DE33" s="642"/>
      <c r="DF33" s="642"/>
      <c r="DG33" s="642"/>
      <c r="DH33" s="642"/>
      <c r="DI33" s="642"/>
      <c r="DJ33" s="642"/>
      <c r="DK33" s="643"/>
      <c r="DL33" s="649">
        <v>2275345</v>
      </c>
      <c r="DM33" s="642"/>
      <c r="DN33" s="642"/>
      <c r="DO33" s="642"/>
      <c r="DP33" s="642"/>
      <c r="DQ33" s="642"/>
      <c r="DR33" s="642"/>
      <c r="DS33" s="642"/>
      <c r="DT33" s="642"/>
      <c r="DU33" s="642"/>
      <c r="DV33" s="643"/>
      <c r="DW33" s="646">
        <v>52.5</v>
      </c>
      <c r="DX33" s="675"/>
      <c r="DY33" s="675"/>
      <c r="DZ33" s="675"/>
      <c r="EA33" s="675"/>
      <c r="EB33" s="675"/>
      <c r="EC33" s="677"/>
    </row>
    <row r="34" spans="2:133" ht="11.25" customHeight="1" x14ac:dyDescent="0.15">
      <c r="B34" s="638" t="s">
        <v>317</v>
      </c>
      <c r="C34" s="639"/>
      <c r="D34" s="639"/>
      <c r="E34" s="639"/>
      <c r="F34" s="639"/>
      <c r="G34" s="639"/>
      <c r="H34" s="639"/>
      <c r="I34" s="639"/>
      <c r="J34" s="639"/>
      <c r="K34" s="639"/>
      <c r="L34" s="639"/>
      <c r="M34" s="639"/>
      <c r="N34" s="639"/>
      <c r="O34" s="639"/>
      <c r="P34" s="639"/>
      <c r="Q34" s="640"/>
      <c r="R34" s="641">
        <v>81295</v>
      </c>
      <c r="S34" s="644"/>
      <c r="T34" s="644"/>
      <c r="U34" s="644"/>
      <c r="V34" s="644"/>
      <c r="W34" s="644"/>
      <c r="X34" s="644"/>
      <c r="Y34" s="645"/>
      <c r="Z34" s="703">
        <v>1.2</v>
      </c>
      <c r="AA34" s="703"/>
      <c r="AB34" s="703"/>
      <c r="AC34" s="703"/>
      <c r="AD34" s="704">
        <v>5282</v>
      </c>
      <c r="AE34" s="704"/>
      <c r="AF34" s="704"/>
      <c r="AG34" s="704"/>
      <c r="AH34" s="704"/>
      <c r="AI34" s="704"/>
      <c r="AJ34" s="704"/>
      <c r="AK34" s="704"/>
      <c r="AL34" s="646">
        <v>0.1</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1389960</v>
      </c>
      <c r="CS34" s="644"/>
      <c r="CT34" s="644"/>
      <c r="CU34" s="644"/>
      <c r="CV34" s="644"/>
      <c r="CW34" s="644"/>
      <c r="CX34" s="644"/>
      <c r="CY34" s="645"/>
      <c r="CZ34" s="646">
        <v>21.4</v>
      </c>
      <c r="DA34" s="675"/>
      <c r="DB34" s="675"/>
      <c r="DC34" s="676"/>
      <c r="DD34" s="649">
        <v>1163384</v>
      </c>
      <c r="DE34" s="644"/>
      <c r="DF34" s="644"/>
      <c r="DG34" s="644"/>
      <c r="DH34" s="644"/>
      <c r="DI34" s="644"/>
      <c r="DJ34" s="644"/>
      <c r="DK34" s="645"/>
      <c r="DL34" s="649">
        <v>1091445</v>
      </c>
      <c r="DM34" s="644"/>
      <c r="DN34" s="644"/>
      <c r="DO34" s="644"/>
      <c r="DP34" s="644"/>
      <c r="DQ34" s="644"/>
      <c r="DR34" s="644"/>
      <c r="DS34" s="644"/>
      <c r="DT34" s="644"/>
      <c r="DU34" s="644"/>
      <c r="DV34" s="645"/>
      <c r="DW34" s="646">
        <v>25.2</v>
      </c>
      <c r="DX34" s="675"/>
      <c r="DY34" s="675"/>
      <c r="DZ34" s="675"/>
      <c r="EA34" s="675"/>
      <c r="EB34" s="675"/>
      <c r="EC34" s="677"/>
    </row>
    <row r="35" spans="2:133" ht="11.25" customHeight="1" x14ac:dyDescent="0.15">
      <c r="B35" s="638" t="s">
        <v>321</v>
      </c>
      <c r="C35" s="639"/>
      <c r="D35" s="639"/>
      <c r="E35" s="639"/>
      <c r="F35" s="639"/>
      <c r="G35" s="639"/>
      <c r="H35" s="639"/>
      <c r="I35" s="639"/>
      <c r="J35" s="639"/>
      <c r="K35" s="639"/>
      <c r="L35" s="639"/>
      <c r="M35" s="639"/>
      <c r="N35" s="639"/>
      <c r="O35" s="639"/>
      <c r="P35" s="639"/>
      <c r="Q35" s="640"/>
      <c r="R35" s="641">
        <v>427449</v>
      </c>
      <c r="S35" s="644"/>
      <c r="T35" s="644"/>
      <c r="U35" s="644"/>
      <c r="V35" s="644"/>
      <c r="W35" s="644"/>
      <c r="X35" s="644"/>
      <c r="Y35" s="645"/>
      <c r="Z35" s="703">
        <v>6.6</v>
      </c>
      <c r="AA35" s="703"/>
      <c r="AB35" s="703"/>
      <c r="AC35" s="703"/>
      <c r="AD35" s="704" t="s">
        <v>131</v>
      </c>
      <c r="AE35" s="704"/>
      <c r="AF35" s="704"/>
      <c r="AG35" s="704"/>
      <c r="AH35" s="704"/>
      <c r="AI35" s="704"/>
      <c r="AJ35" s="704"/>
      <c r="AK35" s="704"/>
      <c r="AL35" s="646" t="s">
        <v>235</v>
      </c>
      <c r="AM35" s="647"/>
      <c r="AN35" s="647"/>
      <c r="AO35" s="705"/>
      <c r="AP35" s="214"/>
      <c r="AQ35" s="709" t="s">
        <v>322</v>
      </c>
      <c r="AR35" s="710"/>
      <c r="AS35" s="710"/>
      <c r="AT35" s="710"/>
      <c r="AU35" s="710"/>
      <c r="AV35" s="710"/>
      <c r="AW35" s="710"/>
      <c r="AX35" s="710"/>
      <c r="AY35" s="711"/>
      <c r="AZ35" s="706">
        <v>1177014</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29363</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29303</v>
      </c>
      <c r="CS35" s="642"/>
      <c r="CT35" s="642"/>
      <c r="CU35" s="642"/>
      <c r="CV35" s="642"/>
      <c r="CW35" s="642"/>
      <c r="CX35" s="642"/>
      <c r="CY35" s="643"/>
      <c r="CZ35" s="646">
        <v>0.5</v>
      </c>
      <c r="DA35" s="675"/>
      <c r="DB35" s="675"/>
      <c r="DC35" s="676"/>
      <c r="DD35" s="649">
        <v>29303</v>
      </c>
      <c r="DE35" s="642"/>
      <c r="DF35" s="642"/>
      <c r="DG35" s="642"/>
      <c r="DH35" s="642"/>
      <c r="DI35" s="642"/>
      <c r="DJ35" s="642"/>
      <c r="DK35" s="643"/>
      <c r="DL35" s="649">
        <v>29303</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235</v>
      </c>
      <c r="S36" s="644"/>
      <c r="T36" s="644"/>
      <c r="U36" s="644"/>
      <c r="V36" s="644"/>
      <c r="W36" s="644"/>
      <c r="X36" s="644"/>
      <c r="Y36" s="645"/>
      <c r="Z36" s="703" t="s">
        <v>235</v>
      </c>
      <c r="AA36" s="703"/>
      <c r="AB36" s="703"/>
      <c r="AC36" s="703"/>
      <c r="AD36" s="704" t="s">
        <v>131</v>
      </c>
      <c r="AE36" s="704"/>
      <c r="AF36" s="704"/>
      <c r="AG36" s="704"/>
      <c r="AH36" s="704"/>
      <c r="AI36" s="704"/>
      <c r="AJ36" s="704"/>
      <c r="AK36" s="704"/>
      <c r="AL36" s="646" t="s">
        <v>235</v>
      </c>
      <c r="AM36" s="647"/>
      <c r="AN36" s="647"/>
      <c r="AO36" s="705"/>
      <c r="AQ36" s="678" t="s">
        <v>326</v>
      </c>
      <c r="AR36" s="679"/>
      <c r="AS36" s="679"/>
      <c r="AT36" s="679"/>
      <c r="AU36" s="679"/>
      <c r="AV36" s="679"/>
      <c r="AW36" s="679"/>
      <c r="AX36" s="679"/>
      <c r="AY36" s="680"/>
      <c r="AZ36" s="641">
        <v>427827</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-4143</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241613</v>
      </c>
      <c r="CS36" s="644"/>
      <c r="CT36" s="644"/>
      <c r="CU36" s="644"/>
      <c r="CV36" s="644"/>
      <c r="CW36" s="644"/>
      <c r="CX36" s="644"/>
      <c r="CY36" s="645"/>
      <c r="CZ36" s="646">
        <v>3.7</v>
      </c>
      <c r="DA36" s="675"/>
      <c r="DB36" s="675"/>
      <c r="DC36" s="676"/>
      <c r="DD36" s="649">
        <v>219940</v>
      </c>
      <c r="DE36" s="644"/>
      <c r="DF36" s="644"/>
      <c r="DG36" s="644"/>
      <c r="DH36" s="644"/>
      <c r="DI36" s="644"/>
      <c r="DJ36" s="644"/>
      <c r="DK36" s="645"/>
      <c r="DL36" s="649">
        <v>155324</v>
      </c>
      <c r="DM36" s="644"/>
      <c r="DN36" s="644"/>
      <c r="DO36" s="644"/>
      <c r="DP36" s="644"/>
      <c r="DQ36" s="644"/>
      <c r="DR36" s="644"/>
      <c r="DS36" s="644"/>
      <c r="DT36" s="644"/>
      <c r="DU36" s="644"/>
      <c r="DV36" s="645"/>
      <c r="DW36" s="646">
        <v>3.6</v>
      </c>
      <c r="DX36" s="675"/>
      <c r="DY36" s="675"/>
      <c r="DZ36" s="675"/>
      <c r="EA36" s="675"/>
      <c r="EB36" s="675"/>
      <c r="EC36" s="677"/>
    </row>
    <row r="37" spans="2:133" ht="11.25" customHeight="1" x14ac:dyDescent="0.15">
      <c r="B37" s="638" t="s">
        <v>329</v>
      </c>
      <c r="C37" s="639"/>
      <c r="D37" s="639"/>
      <c r="E37" s="639"/>
      <c r="F37" s="639"/>
      <c r="G37" s="639"/>
      <c r="H37" s="639"/>
      <c r="I37" s="639"/>
      <c r="J37" s="639"/>
      <c r="K37" s="639"/>
      <c r="L37" s="639"/>
      <c r="M37" s="639"/>
      <c r="N37" s="639"/>
      <c r="O37" s="639"/>
      <c r="P37" s="639"/>
      <c r="Q37" s="640"/>
      <c r="R37" s="641">
        <v>261149</v>
      </c>
      <c r="S37" s="644"/>
      <c r="T37" s="644"/>
      <c r="U37" s="644"/>
      <c r="V37" s="644"/>
      <c r="W37" s="644"/>
      <c r="X37" s="644"/>
      <c r="Y37" s="645"/>
      <c r="Z37" s="703">
        <v>4</v>
      </c>
      <c r="AA37" s="703"/>
      <c r="AB37" s="703"/>
      <c r="AC37" s="703"/>
      <c r="AD37" s="704" t="s">
        <v>235</v>
      </c>
      <c r="AE37" s="704"/>
      <c r="AF37" s="704"/>
      <c r="AG37" s="704"/>
      <c r="AH37" s="704"/>
      <c r="AI37" s="704"/>
      <c r="AJ37" s="704"/>
      <c r="AK37" s="704"/>
      <c r="AL37" s="646" t="s">
        <v>235</v>
      </c>
      <c r="AM37" s="647"/>
      <c r="AN37" s="647"/>
      <c r="AO37" s="705"/>
      <c r="AQ37" s="678" t="s">
        <v>330</v>
      </c>
      <c r="AR37" s="679"/>
      <c r="AS37" s="679"/>
      <c r="AT37" s="679"/>
      <c r="AU37" s="679"/>
      <c r="AV37" s="679"/>
      <c r="AW37" s="679"/>
      <c r="AX37" s="679"/>
      <c r="AY37" s="680"/>
      <c r="AZ37" s="641">
        <v>302</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2383</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23446</v>
      </c>
      <c r="CS37" s="642"/>
      <c r="CT37" s="642"/>
      <c r="CU37" s="642"/>
      <c r="CV37" s="642"/>
      <c r="CW37" s="642"/>
      <c r="CX37" s="642"/>
      <c r="CY37" s="643"/>
      <c r="CZ37" s="646">
        <v>0.4</v>
      </c>
      <c r="DA37" s="675"/>
      <c r="DB37" s="675"/>
      <c r="DC37" s="676"/>
      <c r="DD37" s="649">
        <v>23446</v>
      </c>
      <c r="DE37" s="642"/>
      <c r="DF37" s="642"/>
      <c r="DG37" s="642"/>
      <c r="DH37" s="642"/>
      <c r="DI37" s="642"/>
      <c r="DJ37" s="642"/>
      <c r="DK37" s="643"/>
      <c r="DL37" s="649">
        <v>23446</v>
      </c>
      <c r="DM37" s="642"/>
      <c r="DN37" s="642"/>
      <c r="DO37" s="642"/>
      <c r="DP37" s="642"/>
      <c r="DQ37" s="642"/>
      <c r="DR37" s="642"/>
      <c r="DS37" s="642"/>
      <c r="DT37" s="642"/>
      <c r="DU37" s="642"/>
      <c r="DV37" s="643"/>
      <c r="DW37" s="646">
        <v>0.5</v>
      </c>
      <c r="DX37" s="675"/>
      <c r="DY37" s="675"/>
      <c r="DZ37" s="675"/>
      <c r="EA37" s="675"/>
      <c r="EB37" s="675"/>
      <c r="EC37" s="677"/>
    </row>
    <row r="38" spans="2:133" ht="11.25" customHeight="1" x14ac:dyDescent="0.15">
      <c r="B38" s="653" t="s">
        <v>333</v>
      </c>
      <c r="C38" s="654"/>
      <c r="D38" s="654"/>
      <c r="E38" s="654"/>
      <c r="F38" s="654"/>
      <c r="G38" s="654"/>
      <c r="H38" s="654"/>
      <c r="I38" s="654"/>
      <c r="J38" s="654"/>
      <c r="K38" s="654"/>
      <c r="L38" s="654"/>
      <c r="M38" s="654"/>
      <c r="N38" s="654"/>
      <c r="O38" s="654"/>
      <c r="P38" s="654"/>
      <c r="Q38" s="655"/>
      <c r="R38" s="656">
        <v>6522373</v>
      </c>
      <c r="S38" s="693"/>
      <c r="T38" s="693"/>
      <c r="U38" s="693"/>
      <c r="V38" s="693"/>
      <c r="W38" s="693"/>
      <c r="X38" s="693"/>
      <c r="Y38" s="698"/>
      <c r="Z38" s="699">
        <v>100</v>
      </c>
      <c r="AA38" s="699"/>
      <c r="AB38" s="699"/>
      <c r="AC38" s="699"/>
      <c r="AD38" s="700">
        <v>4075725</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131</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3951</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1176712</v>
      </c>
      <c r="CS38" s="644"/>
      <c r="CT38" s="644"/>
      <c r="CU38" s="644"/>
      <c r="CV38" s="644"/>
      <c r="CW38" s="644"/>
      <c r="CX38" s="644"/>
      <c r="CY38" s="645"/>
      <c r="CZ38" s="646">
        <v>18.100000000000001</v>
      </c>
      <c r="DA38" s="675"/>
      <c r="DB38" s="675"/>
      <c r="DC38" s="676"/>
      <c r="DD38" s="649">
        <v>1040269</v>
      </c>
      <c r="DE38" s="644"/>
      <c r="DF38" s="644"/>
      <c r="DG38" s="644"/>
      <c r="DH38" s="644"/>
      <c r="DI38" s="644"/>
      <c r="DJ38" s="644"/>
      <c r="DK38" s="645"/>
      <c r="DL38" s="649">
        <v>999273</v>
      </c>
      <c r="DM38" s="644"/>
      <c r="DN38" s="644"/>
      <c r="DO38" s="644"/>
      <c r="DP38" s="644"/>
      <c r="DQ38" s="644"/>
      <c r="DR38" s="644"/>
      <c r="DS38" s="644"/>
      <c r="DT38" s="644"/>
      <c r="DU38" s="644"/>
      <c r="DV38" s="645"/>
      <c r="DW38" s="646">
        <v>23</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41" t="s">
        <v>131</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93</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111768</v>
      </c>
      <c r="CS39" s="642"/>
      <c r="CT39" s="642"/>
      <c r="CU39" s="642"/>
      <c r="CV39" s="642"/>
      <c r="CW39" s="642"/>
      <c r="CX39" s="642"/>
      <c r="CY39" s="643"/>
      <c r="CZ39" s="646">
        <v>1.7</v>
      </c>
      <c r="DA39" s="675"/>
      <c r="DB39" s="675"/>
      <c r="DC39" s="676"/>
      <c r="DD39" s="649">
        <v>8318</v>
      </c>
      <c r="DE39" s="642"/>
      <c r="DF39" s="642"/>
      <c r="DG39" s="642"/>
      <c r="DH39" s="642"/>
      <c r="DI39" s="642"/>
      <c r="DJ39" s="642"/>
      <c r="DK39" s="643"/>
      <c r="DL39" s="649" t="s">
        <v>131</v>
      </c>
      <c r="DM39" s="642"/>
      <c r="DN39" s="642"/>
      <c r="DO39" s="642"/>
      <c r="DP39" s="642"/>
      <c r="DQ39" s="642"/>
      <c r="DR39" s="642"/>
      <c r="DS39" s="642"/>
      <c r="DT39" s="642"/>
      <c r="DU39" s="642"/>
      <c r="DV39" s="643"/>
      <c r="DW39" s="646" t="s">
        <v>131</v>
      </c>
      <c r="DX39" s="675"/>
      <c r="DY39" s="675"/>
      <c r="DZ39" s="675"/>
      <c r="EA39" s="675"/>
      <c r="EB39" s="675"/>
      <c r="EC39" s="677"/>
    </row>
    <row r="40" spans="2:133" ht="11.25" customHeight="1" x14ac:dyDescent="0.15">
      <c r="AQ40" s="678" t="s">
        <v>341</v>
      </c>
      <c r="AR40" s="679"/>
      <c r="AS40" s="679"/>
      <c r="AT40" s="679"/>
      <c r="AU40" s="679"/>
      <c r="AV40" s="679"/>
      <c r="AW40" s="679"/>
      <c r="AX40" s="679"/>
      <c r="AY40" s="680"/>
      <c r="AZ40" s="641">
        <v>222838</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141</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t="s">
        <v>235</v>
      </c>
      <c r="CS40" s="644"/>
      <c r="CT40" s="644"/>
      <c r="CU40" s="644"/>
      <c r="CV40" s="644"/>
      <c r="CW40" s="644"/>
      <c r="CX40" s="644"/>
      <c r="CY40" s="645"/>
      <c r="CZ40" s="646" t="s">
        <v>235</v>
      </c>
      <c r="DA40" s="675"/>
      <c r="DB40" s="675"/>
      <c r="DC40" s="676"/>
      <c r="DD40" s="649" t="s">
        <v>131</v>
      </c>
      <c r="DE40" s="644"/>
      <c r="DF40" s="644"/>
      <c r="DG40" s="644"/>
      <c r="DH40" s="644"/>
      <c r="DI40" s="644"/>
      <c r="DJ40" s="644"/>
      <c r="DK40" s="645"/>
      <c r="DL40" s="649" t="s">
        <v>131</v>
      </c>
      <c r="DM40" s="644"/>
      <c r="DN40" s="644"/>
      <c r="DO40" s="644"/>
      <c r="DP40" s="644"/>
      <c r="DQ40" s="644"/>
      <c r="DR40" s="644"/>
      <c r="DS40" s="644"/>
      <c r="DT40" s="644"/>
      <c r="DU40" s="644"/>
      <c r="DV40" s="645"/>
      <c r="DW40" s="646" t="s">
        <v>131</v>
      </c>
      <c r="DX40" s="675"/>
      <c r="DY40" s="675"/>
      <c r="DZ40" s="675"/>
      <c r="EA40" s="675"/>
      <c r="EB40" s="675"/>
      <c r="EC40" s="677"/>
    </row>
    <row r="41" spans="2:133" ht="11.25" customHeight="1" x14ac:dyDescent="0.15">
      <c r="AQ41" s="690" t="s">
        <v>344</v>
      </c>
      <c r="AR41" s="691"/>
      <c r="AS41" s="691"/>
      <c r="AT41" s="691"/>
      <c r="AU41" s="691"/>
      <c r="AV41" s="691"/>
      <c r="AW41" s="691"/>
      <c r="AX41" s="691"/>
      <c r="AY41" s="692"/>
      <c r="AZ41" s="656">
        <v>526047</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353</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131</v>
      </c>
      <c r="CS41" s="642"/>
      <c r="CT41" s="642"/>
      <c r="CU41" s="642"/>
      <c r="CV41" s="642"/>
      <c r="CW41" s="642"/>
      <c r="CX41" s="642"/>
      <c r="CY41" s="643"/>
      <c r="CZ41" s="646" t="s">
        <v>131</v>
      </c>
      <c r="DA41" s="675"/>
      <c r="DB41" s="675"/>
      <c r="DC41" s="676"/>
      <c r="DD41" s="649" t="s">
        <v>131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254641</v>
      </c>
      <c r="CS42" s="644"/>
      <c r="CT42" s="644"/>
      <c r="CU42" s="644"/>
      <c r="CV42" s="644"/>
      <c r="CW42" s="644"/>
      <c r="CX42" s="644"/>
      <c r="CY42" s="645"/>
      <c r="CZ42" s="646">
        <v>3.9</v>
      </c>
      <c r="DA42" s="647"/>
      <c r="DB42" s="647"/>
      <c r="DC42" s="648"/>
      <c r="DD42" s="649">
        <v>32069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15042</v>
      </c>
      <c r="CS43" s="642"/>
      <c r="CT43" s="642"/>
      <c r="CU43" s="642"/>
      <c r="CV43" s="642"/>
      <c r="CW43" s="642"/>
      <c r="CX43" s="642"/>
      <c r="CY43" s="643"/>
      <c r="CZ43" s="646">
        <v>0.2</v>
      </c>
      <c r="DA43" s="675"/>
      <c r="DB43" s="675"/>
      <c r="DC43" s="676"/>
      <c r="DD43" s="649">
        <v>13418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351</v>
      </c>
      <c r="CD44" s="669" t="s">
        <v>302</v>
      </c>
      <c r="CE44" s="670"/>
      <c r="CF44" s="638" t="s">
        <v>352</v>
      </c>
      <c r="CG44" s="639"/>
      <c r="CH44" s="639"/>
      <c r="CI44" s="639"/>
      <c r="CJ44" s="639"/>
      <c r="CK44" s="639"/>
      <c r="CL44" s="639"/>
      <c r="CM44" s="639"/>
      <c r="CN44" s="639"/>
      <c r="CO44" s="639"/>
      <c r="CP44" s="639"/>
      <c r="CQ44" s="640"/>
      <c r="CR44" s="641">
        <v>249239</v>
      </c>
      <c r="CS44" s="644"/>
      <c r="CT44" s="644"/>
      <c r="CU44" s="644"/>
      <c r="CV44" s="644"/>
      <c r="CW44" s="644"/>
      <c r="CX44" s="644"/>
      <c r="CY44" s="645"/>
      <c r="CZ44" s="646">
        <v>3.8</v>
      </c>
      <c r="DA44" s="647"/>
      <c r="DB44" s="647"/>
      <c r="DC44" s="648"/>
      <c r="DD44" s="649">
        <v>26667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353</v>
      </c>
      <c r="CG45" s="639"/>
      <c r="CH45" s="639"/>
      <c r="CI45" s="639"/>
      <c r="CJ45" s="639"/>
      <c r="CK45" s="639"/>
      <c r="CL45" s="639"/>
      <c r="CM45" s="639"/>
      <c r="CN45" s="639"/>
      <c r="CO45" s="639"/>
      <c r="CP45" s="639"/>
      <c r="CQ45" s="640"/>
      <c r="CR45" s="641">
        <v>143538</v>
      </c>
      <c r="CS45" s="642"/>
      <c r="CT45" s="642"/>
      <c r="CU45" s="642"/>
      <c r="CV45" s="642"/>
      <c r="CW45" s="642"/>
      <c r="CX45" s="642"/>
      <c r="CY45" s="643"/>
      <c r="CZ45" s="646">
        <v>2.2000000000000002</v>
      </c>
      <c r="DA45" s="675"/>
      <c r="DB45" s="675"/>
      <c r="DC45" s="676"/>
      <c r="DD45" s="649">
        <v>9526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354</v>
      </c>
      <c r="CG46" s="639"/>
      <c r="CH46" s="639"/>
      <c r="CI46" s="639"/>
      <c r="CJ46" s="639"/>
      <c r="CK46" s="639"/>
      <c r="CL46" s="639"/>
      <c r="CM46" s="639"/>
      <c r="CN46" s="639"/>
      <c r="CO46" s="639"/>
      <c r="CP46" s="639"/>
      <c r="CQ46" s="640"/>
      <c r="CR46" s="641">
        <v>105701</v>
      </c>
      <c r="CS46" s="644"/>
      <c r="CT46" s="644"/>
      <c r="CU46" s="644"/>
      <c r="CV46" s="644"/>
      <c r="CW46" s="644"/>
      <c r="CX46" s="644"/>
      <c r="CY46" s="645"/>
      <c r="CZ46" s="646">
        <v>1.6</v>
      </c>
      <c r="DA46" s="647"/>
      <c r="DB46" s="647"/>
      <c r="DC46" s="648"/>
      <c r="DD46" s="649">
        <v>17141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355</v>
      </c>
      <c r="CG47" s="639"/>
      <c r="CH47" s="639"/>
      <c r="CI47" s="639"/>
      <c r="CJ47" s="639"/>
      <c r="CK47" s="639"/>
      <c r="CL47" s="639"/>
      <c r="CM47" s="639"/>
      <c r="CN47" s="639"/>
      <c r="CO47" s="639"/>
      <c r="CP47" s="639"/>
      <c r="CQ47" s="640"/>
      <c r="CR47" s="641">
        <v>5402</v>
      </c>
      <c r="CS47" s="642"/>
      <c r="CT47" s="642"/>
      <c r="CU47" s="642"/>
      <c r="CV47" s="642"/>
      <c r="CW47" s="642"/>
      <c r="CX47" s="642"/>
      <c r="CY47" s="643"/>
      <c r="CZ47" s="646">
        <v>0.1</v>
      </c>
      <c r="DA47" s="675"/>
      <c r="DB47" s="675"/>
      <c r="DC47" s="676"/>
      <c r="DD47" s="649">
        <v>5402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356</v>
      </c>
      <c r="CG48" s="639"/>
      <c r="CH48" s="639"/>
      <c r="CI48" s="639"/>
      <c r="CJ48" s="639"/>
      <c r="CK48" s="639"/>
      <c r="CL48" s="639"/>
      <c r="CM48" s="639"/>
      <c r="CN48" s="639"/>
      <c r="CO48" s="639"/>
      <c r="CP48" s="639"/>
      <c r="CQ48" s="640"/>
      <c r="CR48" s="641" t="s">
        <v>131</v>
      </c>
      <c r="CS48" s="644"/>
      <c r="CT48" s="644"/>
      <c r="CU48" s="644"/>
      <c r="CV48" s="644"/>
      <c r="CW48" s="644"/>
      <c r="CX48" s="644"/>
      <c r="CY48" s="645"/>
      <c r="CZ48" s="646" t="s">
        <v>235</v>
      </c>
      <c r="DA48" s="647"/>
      <c r="DB48" s="647"/>
      <c r="DC48" s="648"/>
      <c r="DD48" s="649" t="s">
        <v>131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357</v>
      </c>
      <c r="CE49" s="654"/>
      <c r="CF49" s="654"/>
      <c r="CG49" s="654"/>
      <c r="CH49" s="654"/>
      <c r="CI49" s="654"/>
      <c r="CJ49" s="654"/>
      <c r="CK49" s="654"/>
      <c r="CL49" s="654"/>
      <c r="CM49" s="654"/>
      <c r="CN49" s="654"/>
      <c r="CO49" s="654"/>
      <c r="CP49" s="654"/>
      <c r="CQ49" s="655"/>
      <c r="CR49" s="656">
        <v>6503606</v>
      </c>
      <c r="CS49" s="657"/>
      <c r="CT49" s="657"/>
      <c r="CU49" s="657"/>
      <c r="CV49" s="657"/>
      <c r="CW49" s="657"/>
      <c r="CX49" s="657"/>
      <c r="CY49" s="658"/>
      <c r="CZ49" s="659">
        <v>100</v>
      </c>
      <c r="DA49" s="660"/>
      <c r="DB49" s="660"/>
      <c r="DC49" s="661"/>
      <c r="DD49" s="662">
        <v>4966060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nblmUK8viaCzHE+XoA+uLSAfatt3txsfIUoBSLYMGaWx7J5DcyjiroZCyOoIMktIK3lD5fPUlmOQCxCogNnA6Q==" saltValue="B+MuqHjbcVdcYRI3+jmDq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7" t="s">
        <v>359</v>
      </c>
      <c r="DK2" s="1178"/>
      <c r="DL2" s="1178"/>
      <c r="DM2" s="1178"/>
      <c r="DN2" s="1178"/>
      <c r="DO2" s="1179"/>
      <c r="DP2" s="229"/>
      <c r="DQ2" s="1177" t="s">
        <v>360</v>
      </c>
      <c r="DR2" s="1178"/>
      <c r="DS2" s="1178"/>
      <c r="DT2" s="1178"/>
      <c r="DU2" s="1178"/>
      <c r="DV2" s="1178"/>
      <c r="DW2" s="1178"/>
      <c r="DX2" s="1178"/>
      <c r="DY2" s="1178"/>
      <c r="DZ2" s="1179"/>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0" t="s">
        <v>361</v>
      </c>
      <c r="B4" s="1130"/>
      <c r="C4" s="1130"/>
      <c r="D4" s="1130"/>
      <c r="E4" s="1130"/>
      <c r="F4" s="1130"/>
      <c r="G4" s="1130"/>
      <c r="H4" s="1130"/>
      <c r="I4" s="1130"/>
      <c r="J4" s="1130"/>
      <c r="K4" s="1130"/>
      <c r="L4" s="1130"/>
      <c r="M4" s="1130"/>
      <c r="N4" s="1130"/>
      <c r="O4" s="1130"/>
      <c r="P4" s="1130"/>
      <c r="Q4" s="1130"/>
      <c r="R4" s="1130"/>
      <c r="S4" s="1130"/>
      <c r="T4" s="1130"/>
      <c r="U4" s="1130"/>
      <c r="V4" s="1130"/>
      <c r="W4" s="1130"/>
      <c r="X4" s="1130"/>
      <c r="Y4" s="1130"/>
      <c r="Z4" s="1130"/>
      <c r="AA4" s="1130"/>
      <c r="AB4" s="1130"/>
      <c r="AC4" s="1130"/>
      <c r="AD4" s="1130"/>
      <c r="AE4" s="1130"/>
      <c r="AF4" s="1130"/>
      <c r="AG4" s="1130"/>
      <c r="AH4" s="1130"/>
      <c r="AI4" s="1130"/>
      <c r="AJ4" s="1130"/>
      <c r="AK4" s="1130"/>
      <c r="AL4" s="1130"/>
      <c r="AM4" s="1130"/>
      <c r="AN4" s="1130"/>
      <c r="AO4" s="1130"/>
      <c r="AP4" s="1130"/>
      <c r="AQ4" s="1130"/>
      <c r="AR4" s="1130"/>
      <c r="AS4" s="1130"/>
      <c r="AT4" s="1130"/>
      <c r="AU4" s="1130"/>
      <c r="AV4" s="1130"/>
      <c r="AW4" s="1130"/>
      <c r="AX4" s="1130"/>
      <c r="AY4" s="1130"/>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2" t="s">
        <v>363</v>
      </c>
      <c r="B5" s="1063"/>
      <c r="C5" s="1063"/>
      <c r="D5" s="1063"/>
      <c r="E5" s="1063"/>
      <c r="F5" s="1063"/>
      <c r="G5" s="1063"/>
      <c r="H5" s="1063"/>
      <c r="I5" s="1063"/>
      <c r="J5" s="1063"/>
      <c r="K5" s="1063"/>
      <c r="L5" s="1063"/>
      <c r="M5" s="1063"/>
      <c r="N5" s="1063"/>
      <c r="O5" s="1063"/>
      <c r="P5" s="1064"/>
      <c r="Q5" s="1068" t="s">
        <v>364</v>
      </c>
      <c r="R5" s="1069"/>
      <c r="S5" s="1069"/>
      <c r="T5" s="1069"/>
      <c r="U5" s="1070"/>
      <c r="V5" s="1068" t="s">
        <v>365</v>
      </c>
      <c r="W5" s="1069"/>
      <c r="X5" s="1069"/>
      <c r="Y5" s="1069"/>
      <c r="Z5" s="1070"/>
      <c r="AA5" s="1068" t="s">
        <v>366</v>
      </c>
      <c r="AB5" s="1069"/>
      <c r="AC5" s="1069"/>
      <c r="AD5" s="1069"/>
      <c r="AE5" s="1069"/>
      <c r="AF5" s="1180" t="s">
        <v>367</v>
      </c>
      <c r="AG5" s="1069"/>
      <c r="AH5" s="1069"/>
      <c r="AI5" s="1069"/>
      <c r="AJ5" s="1084"/>
      <c r="AK5" s="1069" t="s">
        <v>368</v>
      </c>
      <c r="AL5" s="1069"/>
      <c r="AM5" s="1069"/>
      <c r="AN5" s="1069"/>
      <c r="AO5" s="1070"/>
      <c r="AP5" s="1068" t="s">
        <v>369</v>
      </c>
      <c r="AQ5" s="1069"/>
      <c r="AR5" s="1069"/>
      <c r="AS5" s="1069"/>
      <c r="AT5" s="1070"/>
      <c r="AU5" s="1068" t="s">
        <v>370</v>
      </c>
      <c r="AV5" s="1069"/>
      <c r="AW5" s="1069"/>
      <c r="AX5" s="1069"/>
      <c r="AY5" s="1084"/>
      <c r="AZ5" s="236"/>
      <c r="BA5" s="236"/>
      <c r="BB5" s="236"/>
      <c r="BC5" s="236"/>
      <c r="BD5" s="236"/>
      <c r="BE5" s="237"/>
      <c r="BF5" s="237"/>
      <c r="BG5" s="237"/>
      <c r="BH5" s="237"/>
      <c r="BI5" s="237"/>
      <c r="BJ5" s="237"/>
      <c r="BK5" s="237"/>
      <c r="BL5" s="237"/>
      <c r="BM5" s="237"/>
      <c r="BN5" s="237"/>
      <c r="BO5" s="237"/>
      <c r="BP5" s="237"/>
      <c r="BQ5" s="1062" t="s">
        <v>371</v>
      </c>
      <c r="BR5" s="1063"/>
      <c r="BS5" s="1063"/>
      <c r="BT5" s="1063"/>
      <c r="BU5" s="1063"/>
      <c r="BV5" s="1063"/>
      <c r="BW5" s="1063"/>
      <c r="BX5" s="1063"/>
      <c r="BY5" s="1063"/>
      <c r="BZ5" s="1063"/>
      <c r="CA5" s="1063"/>
      <c r="CB5" s="1063"/>
      <c r="CC5" s="1063"/>
      <c r="CD5" s="1063"/>
      <c r="CE5" s="1063"/>
      <c r="CF5" s="1063"/>
      <c r="CG5" s="1064"/>
      <c r="CH5" s="1068" t="s">
        <v>372</v>
      </c>
      <c r="CI5" s="1069"/>
      <c r="CJ5" s="1069"/>
      <c r="CK5" s="1069"/>
      <c r="CL5" s="1070"/>
      <c r="CM5" s="1068" t="s">
        <v>373</v>
      </c>
      <c r="CN5" s="1069"/>
      <c r="CO5" s="1069"/>
      <c r="CP5" s="1069"/>
      <c r="CQ5" s="1070"/>
      <c r="CR5" s="1068" t="s">
        <v>374</v>
      </c>
      <c r="CS5" s="1069"/>
      <c r="CT5" s="1069"/>
      <c r="CU5" s="1069"/>
      <c r="CV5" s="1070"/>
      <c r="CW5" s="1068" t="s">
        <v>375</v>
      </c>
      <c r="CX5" s="1069"/>
      <c r="CY5" s="1069"/>
      <c r="CZ5" s="1069"/>
      <c r="DA5" s="1070"/>
      <c r="DB5" s="1068" t="s">
        <v>376</v>
      </c>
      <c r="DC5" s="1069"/>
      <c r="DD5" s="1069"/>
      <c r="DE5" s="1069"/>
      <c r="DF5" s="1070"/>
      <c r="DG5" s="1165" t="s">
        <v>377</v>
      </c>
      <c r="DH5" s="1166"/>
      <c r="DI5" s="1166"/>
      <c r="DJ5" s="1166"/>
      <c r="DK5" s="1167"/>
      <c r="DL5" s="1165" t="s">
        <v>378</v>
      </c>
      <c r="DM5" s="1166"/>
      <c r="DN5" s="1166"/>
      <c r="DO5" s="1166"/>
      <c r="DP5" s="1167"/>
      <c r="DQ5" s="1068" t="s">
        <v>379</v>
      </c>
      <c r="DR5" s="1069"/>
      <c r="DS5" s="1069"/>
      <c r="DT5" s="1069"/>
      <c r="DU5" s="1070"/>
      <c r="DV5" s="1068" t="s">
        <v>370</v>
      </c>
      <c r="DW5" s="1069"/>
      <c r="DX5" s="1069"/>
      <c r="DY5" s="1069"/>
      <c r="DZ5" s="1084"/>
      <c r="EA5" s="234"/>
    </row>
    <row r="6" spans="1:131" s="235" customFormat="1" ht="26.25" customHeight="1" thickBot="1" x14ac:dyDescent="0.2">
      <c r="A6" s="1065"/>
      <c r="B6" s="1066"/>
      <c r="C6" s="1066"/>
      <c r="D6" s="1066"/>
      <c r="E6" s="1066"/>
      <c r="F6" s="1066"/>
      <c r="G6" s="1066"/>
      <c r="H6" s="1066"/>
      <c r="I6" s="1066"/>
      <c r="J6" s="1066"/>
      <c r="K6" s="1066"/>
      <c r="L6" s="1066"/>
      <c r="M6" s="1066"/>
      <c r="N6" s="1066"/>
      <c r="O6" s="1066"/>
      <c r="P6" s="1067"/>
      <c r="Q6" s="1071"/>
      <c r="R6" s="1072"/>
      <c r="S6" s="1072"/>
      <c r="T6" s="1072"/>
      <c r="U6" s="1073"/>
      <c r="V6" s="1071"/>
      <c r="W6" s="1072"/>
      <c r="X6" s="1072"/>
      <c r="Y6" s="1072"/>
      <c r="Z6" s="1073"/>
      <c r="AA6" s="1071"/>
      <c r="AB6" s="1072"/>
      <c r="AC6" s="1072"/>
      <c r="AD6" s="1072"/>
      <c r="AE6" s="1072"/>
      <c r="AF6" s="1181"/>
      <c r="AG6" s="1072"/>
      <c r="AH6" s="1072"/>
      <c r="AI6" s="1072"/>
      <c r="AJ6" s="1085"/>
      <c r="AK6" s="1072"/>
      <c r="AL6" s="1072"/>
      <c r="AM6" s="1072"/>
      <c r="AN6" s="1072"/>
      <c r="AO6" s="1073"/>
      <c r="AP6" s="1071"/>
      <c r="AQ6" s="1072"/>
      <c r="AR6" s="1072"/>
      <c r="AS6" s="1072"/>
      <c r="AT6" s="1073"/>
      <c r="AU6" s="1071"/>
      <c r="AV6" s="1072"/>
      <c r="AW6" s="1072"/>
      <c r="AX6" s="1072"/>
      <c r="AY6" s="1085"/>
      <c r="AZ6" s="232"/>
      <c r="BA6" s="232"/>
      <c r="BB6" s="232"/>
      <c r="BC6" s="232"/>
      <c r="BD6" s="232"/>
      <c r="BE6" s="233"/>
      <c r="BF6" s="233"/>
      <c r="BG6" s="233"/>
      <c r="BH6" s="233"/>
      <c r="BI6" s="233"/>
      <c r="BJ6" s="233"/>
      <c r="BK6" s="233"/>
      <c r="BL6" s="233"/>
      <c r="BM6" s="233"/>
      <c r="BN6" s="233"/>
      <c r="BO6" s="233"/>
      <c r="BP6" s="233"/>
      <c r="BQ6" s="1065"/>
      <c r="BR6" s="1066"/>
      <c r="BS6" s="1066"/>
      <c r="BT6" s="1066"/>
      <c r="BU6" s="1066"/>
      <c r="BV6" s="1066"/>
      <c r="BW6" s="1066"/>
      <c r="BX6" s="1066"/>
      <c r="BY6" s="1066"/>
      <c r="BZ6" s="1066"/>
      <c r="CA6" s="1066"/>
      <c r="CB6" s="1066"/>
      <c r="CC6" s="1066"/>
      <c r="CD6" s="1066"/>
      <c r="CE6" s="1066"/>
      <c r="CF6" s="1066"/>
      <c r="CG6" s="1067"/>
      <c r="CH6" s="1071"/>
      <c r="CI6" s="1072"/>
      <c r="CJ6" s="1072"/>
      <c r="CK6" s="1072"/>
      <c r="CL6" s="1073"/>
      <c r="CM6" s="1071"/>
      <c r="CN6" s="1072"/>
      <c r="CO6" s="1072"/>
      <c r="CP6" s="1072"/>
      <c r="CQ6" s="1073"/>
      <c r="CR6" s="1071"/>
      <c r="CS6" s="1072"/>
      <c r="CT6" s="1072"/>
      <c r="CU6" s="1072"/>
      <c r="CV6" s="1073"/>
      <c r="CW6" s="1071"/>
      <c r="CX6" s="1072"/>
      <c r="CY6" s="1072"/>
      <c r="CZ6" s="1072"/>
      <c r="DA6" s="1073"/>
      <c r="DB6" s="1071"/>
      <c r="DC6" s="1072"/>
      <c r="DD6" s="1072"/>
      <c r="DE6" s="1072"/>
      <c r="DF6" s="1073"/>
      <c r="DG6" s="1168"/>
      <c r="DH6" s="1169"/>
      <c r="DI6" s="1169"/>
      <c r="DJ6" s="1169"/>
      <c r="DK6" s="1170"/>
      <c r="DL6" s="1168"/>
      <c r="DM6" s="1169"/>
      <c r="DN6" s="1169"/>
      <c r="DO6" s="1169"/>
      <c r="DP6" s="1170"/>
      <c r="DQ6" s="1071"/>
      <c r="DR6" s="1072"/>
      <c r="DS6" s="1072"/>
      <c r="DT6" s="1072"/>
      <c r="DU6" s="1073"/>
      <c r="DV6" s="1071"/>
      <c r="DW6" s="1072"/>
      <c r="DX6" s="1072"/>
      <c r="DY6" s="1072"/>
      <c r="DZ6" s="1085"/>
      <c r="EA6" s="234"/>
    </row>
    <row r="7" spans="1:131" s="235" customFormat="1" ht="26.25" customHeight="1" thickTop="1" x14ac:dyDescent="0.15">
      <c r="A7" s="238">
        <v>1</v>
      </c>
      <c r="B7" s="1117" t="s">
        <v>380</v>
      </c>
      <c r="C7" s="1118"/>
      <c r="D7" s="1118"/>
      <c r="E7" s="1118"/>
      <c r="F7" s="1118"/>
      <c r="G7" s="1118"/>
      <c r="H7" s="1118"/>
      <c r="I7" s="1118"/>
      <c r="J7" s="1118"/>
      <c r="K7" s="1118"/>
      <c r="L7" s="1118"/>
      <c r="M7" s="1118"/>
      <c r="N7" s="1118"/>
      <c r="O7" s="1118"/>
      <c r="P7" s="1119"/>
      <c r="Q7" s="1171">
        <v>6534</v>
      </c>
      <c r="R7" s="1172"/>
      <c r="S7" s="1172"/>
      <c r="T7" s="1172"/>
      <c r="U7" s="1172"/>
      <c r="V7" s="1172">
        <v>6516</v>
      </c>
      <c r="W7" s="1172"/>
      <c r="X7" s="1172"/>
      <c r="Y7" s="1172"/>
      <c r="Z7" s="1172"/>
      <c r="AA7" s="1172">
        <v>19</v>
      </c>
      <c r="AB7" s="1172"/>
      <c r="AC7" s="1172"/>
      <c r="AD7" s="1172"/>
      <c r="AE7" s="1173"/>
      <c r="AF7" s="1174">
        <v>12</v>
      </c>
      <c r="AG7" s="1175"/>
      <c r="AH7" s="1175"/>
      <c r="AI7" s="1175"/>
      <c r="AJ7" s="1176"/>
      <c r="AK7" s="1158">
        <v>88</v>
      </c>
      <c r="AL7" s="1159"/>
      <c r="AM7" s="1159"/>
      <c r="AN7" s="1159"/>
      <c r="AO7" s="1159"/>
      <c r="AP7" s="1159">
        <v>7764</v>
      </c>
      <c r="AQ7" s="1159"/>
      <c r="AR7" s="1159"/>
      <c r="AS7" s="1159"/>
      <c r="AT7" s="1159"/>
      <c r="AU7" s="1160"/>
      <c r="AV7" s="1160"/>
      <c r="AW7" s="1160"/>
      <c r="AX7" s="1160"/>
      <c r="AY7" s="1161"/>
      <c r="AZ7" s="232"/>
      <c r="BA7" s="232"/>
      <c r="BB7" s="232"/>
      <c r="BC7" s="232"/>
      <c r="BD7" s="232"/>
      <c r="BE7" s="233"/>
      <c r="BF7" s="233"/>
      <c r="BG7" s="233"/>
      <c r="BH7" s="233"/>
      <c r="BI7" s="233"/>
      <c r="BJ7" s="233"/>
      <c r="BK7" s="233"/>
      <c r="BL7" s="233"/>
      <c r="BM7" s="233"/>
      <c r="BN7" s="233"/>
      <c r="BO7" s="233"/>
      <c r="BP7" s="233"/>
      <c r="BQ7" s="239">
        <v>1</v>
      </c>
      <c r="BR7" s="240"/>
      <c r="BS7" s="1162"/>
      <c r="BT7" s="1163"/>
      <c r="BU7" s="1163"/>
      <c r="BV7" s="1163"/>
      <c r="BW7" s="1163"/>
      <c r="BX7" s="1163"/>
      <c r="BY7" s="1163"/>
      <c r="BZ7" s="1163"/>
      <c r="CA7" s="1163"/>
      <c r="CB7" s="1163"/>
      <c r="CC7" s="1163"/>
      <c r="CD7" s="1163"/>
      <c r="CE7" s="1163"/>
      <c r="CF7" s="1163"/>
      <c r="CG7" s="1164"/>
      <c r="CH7" s="1155"/>
      <c r="CI7" s="1156"/>
      <c r="CJ7" s="1156"/>
      <c r="CK7" s="1156"/>
      <c r="CL7" s="1157"/>
      <c r="CM7" s="1155"/>
      <c r="CN7" s="1156"/>
      <c r="CO7" s="1156"/>
      <c r="CP7" s="1156"/>
      <c r="CQ7" s="1157"/>
      <c r="CR7" s="1155"/>
      <c r="CS7" s="1156"/>
      <c r="CT7" s="1156"/>
      <c r="CU7" s="1156"/>
      <c r="CV7" s="1157"/>
      <c r="CW7" s="1155"/>
      <c r="CX7" s="1156"/>
      <c r="CY7" s="1156"/>
      <c r="CZ7" s="1156"/>
      <c r="DA7" s="1157"/>
      <c r="DB7" s="1155"/>
      <c r="DC7" s="1156"/>
      <c r="DD7" s="1156"/>
      <c r="DE7" s="1156"/>
      <c r="DF7" s="1157"/>
      <c r="DG7" s="1155"/>
      <c r="DH7" s="1156"/>
      <c r="DI7" s="1156"/>
      <c r="DJ7" s="1156"/>
      <c r="DK7" s="1157"/>
      <c r="DL7" s="1155"/>
      <c r="DM7" s="1156"/>
      <c r="DN7" s="1156"/>
      <c r="DO7" s="1156"/>
      <c r="DP7" s="1157"/>
      <c r="DQ7" s="1155"/>
      <c r="DR7" s="1156"/>
      <c r="DS7" s="1156"/>
      <c r="DT7" s="1156"/>
      <c r="DU7" s="1157"/>
      <c r="DV7" s="1182"/>
      <c r="DW7" s="1183"/>
      <c r="DX7" s="1183"/>
      <c r="DY7" s="1183"/>
      <c r="DZ7" s="1184"/>
      <c r="EA7" s="234"/>
    </row>
    <row r="8" spans="1:131" s="235" customFormat="1" ht="26.25" customHeight="1" x14ac:dyDescent="0.15">
      <c r="A8" s="241">
        <v>2</v>
      </c>
      <c r="B8" s="1104"/>
      <c r="C8" s="1105"/>
      <c r="D8" s="1105"/>
      <c r="E8" s="1105"/>
      <c r="F8" s="1105"/>
      <c r="G8" s="1105"/>
      <c r="H8" s="1105"/>
      <c r="I8" s="1105"/>
      <c r="J8" s="1105"/>
      <c r="K8" s="1105"/>
      <c r="L8" s="1105"/>
      <c r="M8" s="1105"/>
      <c r="N8" s="1105"/>
      <c r="O8" s="1105"/>
      <c r="P8" s="1106"/>
      <c r="Q8" s="1110"/>
      <c r="R8" s="1111"/>
      <c r="S8" s="1111"/>
      <c r="T8" s="1111"/>
      <c r="U8" s="1111"/>
      <c r="V8" s="1111"/>
      <c r="W8" s="1111"/>
      <c r="X8" s="1111"/>
      <c r="Y8" s="1111"/>
      <c r="Z8" s="1111"/>
      <c r="AA8" s="1111"/>
      <c r="AB8" s="1111"/>
      <c r="AC8" s="1111"/>
      <c r="AD8" s="1111"/>
      <c r="AE8" s="1112"/>
      <c r="AF8" s="1086"/>
      <c r="AG8" s="1087"/>
      <c r="AH8" s="1087"/>
      <c r="AI8" s="1087"/>
      <c r="AJ8" s="1088"/>
      <c r="AK8" s="1153"/>
      <c r="AL8" s="1154"/>
      <c r="AM8" s="1154"/>
      <c r="AN8" s="1154"/>
      <c r="AO8" s="1154"/>
      <c r="AP8" s="1154"/>
      <c r="AQ8" s="1154"/>
      <c r="AR8" s="1154"/>
      <c r="AS8" s="1154"/>
      <c r="AT8" s="1154"/>
      <c r="AU8" s="1151"/>
      <c r="AV8" s="1151"/>
      <c r="AW8" s="1151"/>
      <c r="AX8" s="1151"/>
      <c r="AY8" s="1152"/>
      <c r="AZ8" s="232"/>
      <c r="BA8" s="232"/>
      <c r="BB8" s="232"/>
      <c r="BC8" s="232"/>
      <c r="BD8" s="232"/>
      <c r="BE8" s="233"/>
      <c r="BF8" s="233"/>
      <c r="BG8" s="233"/>
      <c r="BH8" s="233"/>
      <c r="BI8" s="233"/>
      <c r="BJ8" s="233"/>
      <c r="BK8" s="233"/>
      <c r="BL8" s="233"/>
      <c r="BM8" s="233"/>
      <c r="BN8" s="233"/>
      <c r="BO8" s="233"/>
      <c r="BP8" s="233"/>
      <c r="BQ8" s="242">
        <v>2</v>
      </c>
      <c r="BR8" s="243"/>
      <c r="BS8" s="1081"/>
      <c r="BT8" s="1082"/>
      <c r="BU8" s="1082"/>
      <c r="BV8" s="1082"/>
      <c r="BW8" s="1082"/>
      <c r="BX8" s="1082"/>
      <c r="BY8" s="1082"/>
      <c r="BZ8" s="1082"/>
      <c r="CA8" s="1082"/>
      <c r="CB8" s="1082"/>
      <c r="CC8" s="1082"/>
      <c r="CD8" s="1082"/>
      <c r="CE8" s="1082"/>
      <c r="CF8" s="1082"/>
      <c r="CG8" s="1083"/>
      <c r="CH8" s="1056"/>
      <c r="CI8" s="1057"/>
      <c r="CJ8" s="1057"/>
      <c r="CK8" s="1057"/>
      <c r="CL8" s="1058"/>
      <c r="CM8" s="1056"/>
      <c r="CN8" s="1057"/>
      <c r="CO8" s="1057"/>
      <c r="CP8" s="1057"/>
      <c r="CQ8" s="1058"/>
      <c r="CR8" s="1056"/>
      <c r="CS8" s="1057"/>
      <c r="CT8" s="1057"/>
      <c r="CU8" s="1057"/>
      <c r="CV8" s="1058"/>
      <c r="CW8" s="1056"/>
      <c r="CX8" s="1057"/>
      <c r="CY8" s="1057"/>
      <c r="CZ8" s="1057"/>
      <c r="DA8" s="1058"/>
      <c r="DB8" s="1056"/>
      <c r="DC8" s="1057"/>
      <c r="DD8" s="1057"/>
      <c r="DE8" s="1057"/>
      <c r="DF8" s="1058"/>
      <c r="DG8" s="1056"/>
      <c r="DH8" s="1057"/>
      <c r="DI8" s="1057"/>
      <c r="DJ8" s="1057"/>
      <c r="DK8" s="1058"/>
      <c r="DL8" s="1056"/>
      <c r="DM8" s="1057"/>
      <c r="DN8" s="1057"/>
      <c r="DO8" s="1057"/>
      <c r="DP8" s="1058"/>
      <c r="DQ8" s="1056"/>
      <c r="DR8" s="1057"/>
      <c r="DS8" s="1057"/>
      <c r="DT8" s="1057"/>
      <c r="DU8" s="1058"/>
      <c r="DV8" s="1059"/>
      <c r="DW8" s="1060"/>
      <c r="DX8" s="1060"/>
      <c r="DY8" s="1060"/>
      <c r="DZ8" s="1061"/>
      <c r="EA8" s="234"/>
    </row>
    <row r="9" spans="1:131" s="235" customFormat="1" ht="26.25" customHeight="1" x14ac:dyDescent="0.15">
      <c r="A9" s="241">
        <v>3</v>
      </c>
      <c r="B9" s="1104"/>
      <c r="C9" s="1105"/>
      <c r="D9" s="1105"/>
      <c r="E9" s="1105"/>
      <c r="F9" s="1105"/>
      <c r="G9" s="1105"/>
      <c r="H9" s="1105"/>
      <c r="I9" s="1105"/>
      <c r="J9" s="1105"/>
      <c r="K9" s="1105"/>
      <c r="L9" s="1105"/>
      <c r="M9" s="1105"/>
      <c r="N9" s="1105"/>
      <c r="O9" s="1105"/>
      <c r="P9" s="1106"/>
      <c r="Q9" s="1110"/>
      <c r="R9" s="1111"/>
      <c r="S9" s="1111"/>
      <c r="T9" s="1111"/>
      <c r="U9" s="1111"/>
      <c r="V9" s="1111"/>
      <c r="W9" s="1111"/>
      <c r="X9" s="1111"/>
      <c r="Y9" s="1111"/>
      <c r="Z9" s="1111"/>
      <c r="AA9" s="1111"/>
      <c r="AB9" s="1111"/>
      <c r="AC9" s="1111"/>
      <c r="AD9" s="1111"/>
      <c r="AE9" s="1112"/>
      <c r="AF9" s="1086"/>
      <c r="AG9" s="1087"/>
      <c r="AH9" s="1087"/>
      <c r="AI9" s="1087"/>
      <c r="AJ9" s="1088"/>
      <c r="AK9" s="1153"/>
      <c r="AL9" s="1154"/>
      <c r="AM9" s="1154"/>
      <c r="AN9" s="1154"/>
      <c r="AO9" s="1154"/>
      <c r="AP9" s="1154"/>
      <c r="AQ9" s="1154"/>
      <c r="AR9" s="1154"/>
      <c r="AS9" s="1154"/>
      <c r="AT9" s="1154"/>
      <c r="AU9" s="1151"/>
      <c r="AV9" s="1151"/>
      <c r="AW9" s="1151"/>
      <c r="AX9" s="1151"/>
      <c r="AY9" s="1152"/>
      <c r="AZ9" s="232"/>
      <c r="BA9" s="232"/>
      <c r="BB9" s="232"/>
      <c r="BC9" s="232"/>
      <c r="BD9" s="232"/>
      <c r="BE9" s="233"/>
      <c r="BF9" s="233"/>
      <c r="BG9" s="233"/>
      <c r="BH9" s="233"/>
      <c r="BI9" s="233"/>
      <c r="BJ9" s="233"/>
      <c r="BK9" s="233"/>
      <c r="BL9" s="233"/>
      <c r="BM9" s="233"/>
      <c r="BN9" s="233"/>
      <c r="BO9" s="233"/>
      <c r="BP9" s="233"/>
      <c r="BQ9" s="242">
        <v>3</v>
      </c>
      <c r="BR9" s="243"/>
      <c r="BS9" s="1081"/>
      <c r="BT9" s="1082"/>
      <c r="BU9" s="1082"/>
      <c r="BV9" s="1082"/>
      <c r="BW9" s="1082"/>
      <c r="BX9" s="1082"/>
      <c r="BY9" s="1082"/>
      <c r="BZ9" s="1082"/>
      <c r="CA9" s="1082"/>
      <c r="CB9" s="1082"/>
      <c r="CC9" s="1082"/>
      <c r="CD9" s="1082"/>
      <c r="CE9" s="1082"/>
      <c r="CF9" s="1082"/>
      <c r="CG9" s="1083"/>
      <c r="CH9" s="1056"/>
      <c r="CI9" s="1057"/>
      <c r="CJ9" s="1057"/>
      <c r="CK9" s="1057"/>
      <c r="CL9" s="1058"/>
      <c r="CM9" s="1056"/>
      <c r="CN9" s="1057"/>
      <c r="CO9" s="1057"/>
      <c r="CP9" s="1057"/>
      <c r="CQ9" s="1058"/>
      <c r="CR9" s="1056"/>
      <c r="CS9" s="1057"/>
      <c r="CT9" s="1057"/>
      <c r="CU9" s="1057"/>
      <c r="CV9" s="1058"/>
      <c r="CW9" s="1056"/>
      <c r="CX9" s="1057"/>
      <c r="CY9" s="1057"/>
      <c r="CZ9" s="1057"/>
      <c r="DA9" s="1058"/>
      <c r="DB9" s="1056"/>
      <c r="DC9" s="1057"/>
      <c r="DD9" s="1057"/>
      <c r="DE9" s="1057"/>
      <c r="DF9" s="1058"/>
      <c r="DG9" s="1056"/>
      <c r="DH9" s="1057"/>
      <c r="DI9" s="1057"/>
      <c r="DJ9" s="1057"/>
      <c r="DK9" s="1058"/>
      <c r="DL9" s="1056"/>
      <c r="DM9" s="1057"/>
      <c r="DN9" s="1057"/>
      <c r="DO9" s="1057"/>
      <c r="DP9" s="1058"/>
      <c r="DQ9" s="1056"/>
      <c r="DR9" s="1057"/>
      <c r="DS9" s="1057"/>
      <c r="DT9" s="1057"/>
      <c r="DU9" s="1058"/>
      <c r="DV9" s="1059"/>
      <c r="DW9" s="1060"/>
      <c r="DX9" s="1060"/>
      <c r="DY9" s="1060"/>
      <c r="DZ9" s="1061"/>
      <c r="EA9" s="234"/>
    </row>
    <row r="10" spans="1:131" s="235" customFormat="1" ht="26.25" customHeight="1" x14ac:dyDescent="0.15">
      <c r="A10" s="241">
        <v>4</v>
      </c>
      <c r="B10" s="1104"/>
      <c r="C10" s="1105"/>
      <c r="D10" s="1105"/>
      <c r="E10" s="1105"/>
      <c r="F10" s="1105"/>
      <c r="G10" s="1105"/>
      <c r="H10" s="1105"/>
      <c r="I10" s="1105"/>
      <c r="J10" s="1105"/>
      <c r="K10" s="1105"/>
      <c r="L10" s="1105"/>
      <c r="M10" s="1105"/>
      <c r="N10" s="1105"/>
      <c r="O10" s="1105"/>
      <c r="P10" s="1106"/>
      <c r="Q10" s="1110"/>
      <c r="R10" s="1111"/>
      <c r="S10" s="1111"/>
      <c r="T10" s="1111"/>
      <c r="U10" s="1111"/>
      <c r="V10" s="1111"/>
      <c r="W10" s="1111"/>
      <c r="X10" s="1111"/>
      <c r="Y10" s="1111"/>
      <c r="Z10" s="1111"/>
      <c r="AA10" s="1111"/>
      <c r="AB10" s="1111"/>
      <c r="AC10" s="1111"/>
      <c r="AD10" s="1111"/>
      <c r="AE10" s="1112"/>
      <c r="AF10" s="1086"/>
      <c r="AG10" s="1087"/>
      <c r="AH10" s="1087"/>
      <c r="AI10" s="1087"/>
      <c r="AJ10" s="1088"/>
      <c r="AK10" s="1153"/>
      <c r="AL10" s="1154"/>
      <c r="AM10" s="1154"/>
      <c r="AN10" s="1154"/>
      <c r="AO10" s="1154"/>
      <c r="AP10" s="1154"/>
      <c r="AQ10" s="1154"/>
      <c r="AR10" s="1154"/>
      <c r="AS10" s="1154"/>
      <c r="AT10" s="1154"/>
      <c r="AU10" s="1151"/>
      <c r="AV10" s="1151"/>
      <c r="AW10" s="1151"/>
      <c r="AX10" s="1151"/>
      <c r="AY10" s="1152"/>
      <c r="AZ10" s="232"/>
      <c r="BA10" s="232"/>
      <c r="BB10" s="232"/>
      <c r="BC10" s="232"/>
      <c r="BD10" s="232"/>
      <c r="BE10" s="233"/>
      <c r="BF10" s="233"/>
      <c r="BG10" s="233"/>
      <c r="BH10" s="233"/>
      <c r="BI10" s="233"/>
      <c r="BJ10" s="233"/>
      <c r="BK10" s="233"/>
      <c r="BL10" s="233"/>
      <c r="BM10" s="233"/>
      <c r="BN10" s="233"/>
      <c r="BO10" s="233"/>
      <c r="BP10" s="233"/>
      <c r="BQ10" s="242">
        <v>4</v>
      </c>
      <c r="BR10" s="243"/>
      <c r="BS10" s="1081"/>
      <c r="BT10" s="1082"/>
      <c r="BU10" s="1082"/>
      <c r="BV10" s="1082"/>
      <c r="BW10" s="1082"/>
      <c r="BX10" s="1082"/>
      <c r="BY10" s="1082"/>
      <c r="BZ10" s="1082"/>
      <c r="CA10" s="1082"/>
      <c r="CB10" s="1082"/>
      <c r="CC10" s="1082"/>
      <c r="CD10" s="1082"/>
      <c r="CE10" s="1082"/>
      <c r="CF10" s="1082"/>
      <c r="CG10" s="1083"/>
      <c r="CH10" s="1056"/>
      <c r="CI10" s="1057"/>
      <c r="CJ10" s="1057"/>
      <c r="CK10" s="1057"/>
      <c r="CL10" s="1058"/>
      <c r="CM10" s="1056"/>
      <c r="CN10" s="1057"/>
      <c r="CO10" s="1057"/>
      <c r="CP10" s="1057"/>
      <c r="CQ10" s="1058"/>
      <c r="CR10" s="1056"/>
      <c r="CS10" s="1057"/>
      <c r="CT10" s="1057"/>
      <c r="CU10" s="1057"/>
      <c r="CV10" s="1058"/>
      <c r="CW10" s="1056"/>
      <c r="CX10" s="1057"/>
      <c r="CY10" s="1057"/>
      <c r="CZ10" s="1057"/>
      <c r="DA10" s="1058"/>
      <c r="DB10" s="1056"/>
      <c r="DC10" s="1057"/>
      <c r="DD10" s="1057"/>
      <c r="DE10" s="1057"/>
      <c r="DF10" s="1058"/>
      <c r="DG10" s="1056"/>
      <c r="DH10" s="1057"/>
      <c r="DI10" s="1057"/>
      <c r="DJ10" s="1057"/>
      <c r="DK10" s="1058"/>
      <c r="DL10" s="1056"/>
      <c r="DM10" s="1057"/>
      <c r="DN10" s="1057"/>
      <c r="DO10" s="1057"/>
      <c r="DP10" s="1058"/>
      <c r="DQ10" s="1056"/>
      <c r="DR10" s="1057"/>
      <c r="DS10" s="1057"/>
      <c r="DT10" s="1057"/>
      <c r="DU10" s="1058"/>
      <c r="DV10" s="1059"/>
      <c r="DW10" s="1060"/>
      <c r="DX10" s="1060"/>
      <c r="DY10" s="1060"/>
      <c r="DZ10" s="1061"/>
      <c r="EA10" s="234"/>
    </row>
    <row r="11" spans="1:131" s="235" customFormat="1" ht="26.25" customHeight="1" x14ac:dyDescent="0.15">
      <c r="A11" s="241">
        <v>5</v>
      </c>
      <c r="B11" s="1104"/>
      <c r="C11" s="1105"/>
      <c r="D11" s="1105"/>
      <c r="E11" s="1105"/>
      <c r="F11" s="1105"/>
      <c r="G11" s="1105"/>
      <c r="H11" s="1105"/>
      <c r="I11" s="1105"/>
      <c r="J11" s="1105"/>
      <c r="K11" s="1105"/>
      <c r="L11" s="1105"/>
      <c r="M11" s="1105"/>
      <c r="N11" s="1105"/>
      <c r="O11" s="1105"/>
      <c r="P11" s="1106"/>
      <c r="Q11" s="1110"/>
      <c r="R11" s="1111"/>
      <c r="S11" s="1111"/>
      <c r="T11" s="1111"/>
      <c r="U11" s="1111"/>
      <c r="V11" s="1111"/>
      <c r="W11" s="1111"/>
      <c r="X11" s="1111"/>
      <c r="Y11" s="1111"/>
      <c r="Z11" s="1111"/>
      <c r="AA11" s="1111"/>
      <c r="AB11" s="1111"/>
      <c r="AC11" s="1111"/>
      <c r="AD11" s="1111"/>
      <c r="AE11" s="1112"/>
      <c r="AF11" s="1086"/>
      <c r="AG11" s="1087"/>
      <c r="AH11" s="1087"/>
      <c r="AI11" s="1087"/>
      <c r="AJ11" s="1088"/>
      <c r="AK11" s="1153"/>
      <c r="AL11" s="1154"/>
      <c r="AM11" s="1154"/>
      <c r="AN11" s="1154"/>
      <c r="AO11" s="1154"/>
      <c r="AP11" s="1154"/>
      <c r="AQ11" s="1154"/>
      <c r="AR11" s="1154"/>
      <c r="AS11" s="1154"/>
      <c r="AT11" s="1154"/>
      <c r="AU11" s="1151"/>
      <c r="AV11" s="1151"/>
      <c r="AW11" s="1151"/>
      <c r="AX11" s="1151"/>
      <c r="AY11" s="1152"/>
      <c r="AZ11" s="232"/>
      <c r="BA11" s="232"/>
      <c r="BB11" s="232"/>
      <c r="BC11" s="232"/>
      <c r="BD11" s="232"/>
      <c r="BE11" s="233"/>
      <c r="BF11" s="233"/>
      <c r="BG11" s="233"/>
      <c r="BH11" s="233"/>
      <c r="BI11" s="233"/>
      <c r="BJ11" s="233"/>
      <c r="BK11" s="233"/>
      <c r="BL11" s="233"/>
      <c r="BM11" s="233"/>
      <c r="BN11" s="233"/>
      <c r="BO11" s="233"/>
      <c r="BP11" s="233"/>
      <c r="BQ11" s="242">
        <v>5</v>
      </c>
      <c r="BR11" s="243"/>
      <c r="BS11" s="1081"/>
      <c r="BT11" s="1082"/>
      <c r="BU11" s="1082"/>
      <c r="BV11" s="1082"/>
      <c r="BW11" s="1082"/>
      <c r="BX11" s="1082"/>
      <c r="BY11" s="1082"/>
      <c r="BZ11" s="1082"/>
      <c r="CA11" s="1082"/>
      <c r="CB11" s="1082"/>
      <c r="CC11" s="1082"/>
      <c r="CD11" s="1082"/>
      <c r="CE11" s="1082"/>
      <c r="CF11" s="1082"/>
      <c r="CG11" s="1083"/>
      <c r="CH11" s="1056"/>
      <c r="CI11" s="1057"/>
      <c r="CJ11" s="1057"/>
      <c r="CK11" s="1057"/>
      <c r="CL11" s="1058"/>
      <c r="CM11" s="1056"/>
      <c r="CN11" s="1057"/>
      <c r="CO11" s="1057"/>
      <c r="CP11" s="1057"/>
      <c r="CQ11" s="1058"/>
      <c r="CR11" s="1056"/>
      <c r="CS11" s="1057"/>
      <c r="CT11" s="1057"/>
      <c r="CU11" s="1057"/>
      <c r="CV11" s="1058"/>
      <c r="CW11" s="1056"/>
      <c r="CX11" s="1057"/>
      <c r="CY11" s="1057"/>
      <c r="CZ11" s="1057"/>
      <c r="DA11" s="1058"/>
      <c r="DB11" s="1056"/>
      <c r="DC11" s="1057"/>
      <c r="DD11" s="1057"/>
      <c r="DE11" s="1057"/>
      <c r="DF11" s="1058"/>
      <c r="DG11" s="1056"/>
      <c r="DH11" s="1057"/>
      <c r="DI11" s="1057"/>
      <c r="DJ11" s="1057"/>
      <c r="DK11" s="1058"/>
      <c r="DL11" s="1056"/>
      <c r="DM11" s="1057"/>
      <c r="DN11" s="1057"/>
      <c r="DO11" s="1057"/>
      <c r="DP11" s="1058"/>
      <c r="DQ11" s="1056"/>
      <c r="DR11" s="1057"/>
      <c r="DS11" s="1057"/>
      <c r="DT11" s="1057"/>
      <c r="DU11" s="1058"/>
      <c r="DV11" s="1059"/>
      <c r="DW11" s="1060"/>
      <c r="DX11" s="1060"/>
      <c r="DY11" s="1060"/>
      <c r="DZ11" s="1061"/>
      <c r="EA11" s="234"/>
    </row>
    <row r="12" spans="1:131" s="235" customFormat="1" ht="26.25" customHeight="1" x14ac:dyDescent="0.15">
      <c r="A12" s="241">
        <v>6</v>
      </c>
      <c r="B12" s="1104"/>
      <c r="C12" s="1105"/>
      <c r="D12" s="1105"/>
      <c r="E12" s="1105"/>
      <c r="F12" s="1105"/>
      <c r="G12" s="1105"/>
      <c r="H12" s="1105"/>
      <c r="I12" s="1105"/>
      <c r="J12" s="1105"/>
      <c r="K12" s="1105"/>
      <c r="L12" s="1105"/>
      <c r="M12" s="1105"/>
      <c r="N12" s="1105"/>
      <c r="O12" s="1105"/>
      <c r="P12" s="1106"/>
      <c r="Q12" s="1110"/>
      <c r="R12" s="1111"/>
      <c r="S12" s="1111"/>
      <c r="T12" s="1111"/>
      <c r="U12" s="1111"/>
      <c r="V12" s="1111"/>
      <c r="W12" s="1111"/>
      <c r="X12" s="1111"/>
      <c r="Y12" s="1111"/>
      <c r="Z12" s="1111"/>
      <c r="AA12" s="1111"/>
      <c r="AB12" s="1111"/>
      <c r="AC12" s="1111"/>
      <c r="AD12" s="1111"/>
      <c r="AE12" s="1112"/>
      <c r="AF12" s="1086"/>
      <c r="AG12" s="1087"/>
      <c r="AH12" s="1087"/>
      <c r="AI12" s="1087"/>
      <c r="AJ12" s="1088"/>
      <c r="AK12" s="1153"/>
      <c r="AL12" s="1154"/>
      <c r="AM12" s="1154"/>
      <c r="AN12" s="1154"/>
      <c r="AO12" s="1154"/>
      <c r="AP12" s="1154"/>
      <c r="AQ12" s="1154"/>
      <c r="AR12" s="1154"/>
      <c r="AS12" s="1154"/>
      <c r="AT12" s="1154"/>
      <c r="AU12" s="1151"/>
      <c r="AV12" s="1151"/>
      <c r="AW12" s="1151"/>
      <c r="AX12" s="1151"/>
      <c r="AY12" s="1152"/>
      <c r="AZ12" s="232"/>
      <c r="BA12" s="232"/>
      <c r="BB12" s="232"/>
      <c r="BC12" s="232"/>
      <c r="BD12" s="232"/>
      <c r="BE12" s="233"/>
      <c r="BF12" s="233"/>
      <c r="BG12" s="233"/>
      <c r="BH12" s="233"/>
      <c r="BI12" s="233"/>
      <c r="BJ12" s="233"/>
      <c r="BK12" s="233"/>
      <c r="BL12" s="233"/>
      <c r="BM12" s="233"/>
      <c r="BN12" s="233"/>
      <c r="BO12" s="233"/>
      <c r="BP12" s="233"/>
      <c r="BQ12" s="242">
        <v>6</v>
      </c>
      <c r="BR12" s="243"/>
      <c r="BS12" s="1081"/>
      <c r="BT12" s="1082"/>
      <c r="BU12" s="1082"/>
      <c r="BV12" s="1082"/>
      <c r="BW12" s="1082"/>
      <c r="BX12" s="1082"/>
      <c r="BY12" s="1082"/>
      <c r="BZ12" s="1082"/>
      <c r="CA12" s="1082"/>
      <c r="CB12" s="1082"/>
      <c r="CC12" s="1082"/>
      <c r="CD12" s="1082"/>
      <c r="CE12" s="1082"/>
      <c r="CF12" s="1082"/>
      <c r="CG12" s="1083"/>
      <c r="CH12" s="1056"/>
      <c r="CI12" s="1057"/>
      <c r="CJ12" s="1057"/>
      <c r="CK12" s="1057"/>
      <c r="CL12" s="1058"/>
      <c r="CM12" s="1056"/>
      <c r="CN12" s="1057"/>
      <c r="CO12" s="1057"/>
      <c r="CP12" s="1057"/>
      <c r="CQ12" s="1058"/>
      <c r="CR12" s="1056"/>
      <c r="CS12" s="1057"/>
      <c r="CT12" s="1057"/>
      <c r="CU12" s="1057"/>
      <c r="CV12" s="1058"/>
      <c r="CW12" s="1056"/>
      <c r="CX12" s="1057"/>
      <c r="CY12" s="1057"/>
      <c r="CZ12" s="1057"/>
      <c r="DA12" s="1058"/>
      <c r="DB12" s="1056"/>
      <c r="DC12" s="1057"/>
      <c r="DD12" s="1057"/>
      <c r="DE12" s="1057"/>
      <c r="DF12" s="1058"/>
      <c r="DG12" s="1056"/>
      <c r="DH12" s="1057"/>
      <c r="DI12" s="1057"/>
      <c r="DJ12" s="1057"/>
      <c r="DK12" s="1058"/>
      <c r="DL12" s="1056"/>
      <c r="DM12" s="1057"/>
      <c r="DN12" s="1057"/>
      <c r="DO12" s="1057"/>
      <c r="DP12" s="1058"/>
      <c r="DQ12" s="1056"/>
      <c r="DR12" s="1057"/>
      <c r="DS12" s="1057"/>
      <c r="DT12" s="1057"/>
      <c r="DU12" s="1058"/>
      <c r="DV12" s="1059"/>
      <c r="DW12" s="1060"/>
      <c r="DX12" s="1060"/>
      <c r="DY12" s="1060"/>
      <c r="DZ12" s="1061"/>
      <c r="EA12" s="234"/>
    </row>
    <row r="13" spans="1:131" s="235" customFormat="1" ht="26.25" customHeight="1" x14ac:dyDescent="0.15">
      <c r="A13" s="241">
        <v>7</v>
      </c>
      <c r="B13" s="1104"/>
      <c r="C13" s="1105"/>
      <c r="D13" s="1105"/>
      <c r="E13" s="1105"/>
      <c r="F13" s="1105"/>
      <c r="G13" s="1105"/>
      <c r="H13" s="1105"/>
      <c r="I13" s="1105"/>
      <c r="J13" s="1105"/>
      <c r="K13" s="1105"/>
      <c r="L13" s="1105"/>
      <c r="M13" s="1105"/>
      <c r="N13" s="1105"/>
      <c r="O13" s="1105"/>
      <c r="P13" s="1106"/>
      <c r="Q13" s="1110"/>
      <c r="R13" s="1111"/>
      <c r="S13" s="1111"/>
      <c r="T13" s="1111"/>
      <c r="U13" s="1111"/>
      <c r="V13" s="1111"/>
      <c r="W13" s="1111"/>
      <c r="X13" s="1111"/>
      <c r="Y13" s="1111"/>
      <c r="Z13" s="1111"/>
      <c r="AA13" s="1111"/>
      <c r="AB13" s="1111"/>
      <c r="AC13" s="1111"/>
      <c r="AD13" s="1111"/>
      <c r="AE13" s="1112"/>
      <c r="AF13" s="1086"/>
      <c r="AG13" s="1087"/>
      <c r="AH13" s="1087"/>
      <c r="AI13" s="1087"/>
      <c r="AJ13" s="1088"/>
      <c r="AK13" s="1153"/>
      <c r="AL13" s="1154"/>
      <c r="AM13" s="1154"/>
      <c r="AN13" s="1154"/>
      <c r="AO13" s="1154"/>
      <c r="AP13" s="1154"/>
      <c r="AQ13" s="1154"/>
      <c r="AR13" s="1154"/>
      <c r="AS13" s="1154"/>
      <c r="AT13" s="1154"/>
      <c r="AU13" s="1151"/>
      <c r="AV13" s="1151"/>
      <c r="AW13" s="1151"/>
      <c r="AX13" s="1151"/>
      <c r="AY13" s="1152"/>
      <c r="AZ13" s="232"/>
      <c r="BA13" s="232"/>
      <c r="BB13" s="232"/>
      <c r="BC13" s="232"/>
      <c r="BD13" s="232"/>
      <c r="BE13" s="233"/>
      <c r="BF13" s="233"/>
      <c r="BG13" s="233"/>
      <c r="BH13" s="233"/>
      <c r="BI13" s="233"/>
      <c r="BJ13" s="233"/>
      <c r="BK13" s="233"/>
      <c r="BL13" s="233"/>
      <c r="BM13" s="233"/>
      <c r="BN13" s="233"/>
      <c r="BO13" s="233"/>
      <c r="BP13" s="233"/>
      <c r="BQ13" s="242">
        <v>7</v>
      </c>
      <c r="BR13" s="243"/>
      <c r="BS13" s="1081"/>
      <c r="BT13" s="1082"/>
      <c r="BU13" s="1082"/>
      <c r="BV13" s="1082"/>
      <c r="BW13" s="1082"/>
      <c r="BX13" s="1082"/>
      <c r="BY13" s="1082"/>
      <c r="BZ13" s="1082"/>
      <c r="CA13" s="1082"/>
      <c r="CB13" s="1082"/>
      <c r="CC13" s="1082"/>
      <c r="CD13" s="1082"/>
      <c r="CE13" s="1082"/>
      <c r="CF13" s="1082"/>
      <c r="CG13" s="1083"/>
      <c r="CH13" s="1056"/>
      <c r="CI13" s="1057"/>
      <c r="CJ13" s="1057"/>
      <c r="CK13" s="1057"/>
      <c r="CL13" s="1058"/>
      <c r="CM13" s="1056"/>
      <c r="CN13" s="1057"/>
      <c r="CO13" s="1057"/>
      <c r="CP13" s="1057"/>
      <c r="CQ13" s="1058"/>
      <c r="CR13" s="1056"/>
      <c r="CS13" s="1057"/>
      <c r="CT13" s="1057"/>
      <c r="CU13" s="1057"/>
      <c r="CV13" s="1058"/>
      <c r="CW13" s="1056"/>
      <c r="CX13" s="1057"/>
      <c r="CY13" s="1057"/>
      <c r="CZ13" s="1057"/>
      <c r="DA13" s="1058"/>
      <c r="DB13" s="1056"/>
      <c r="DC13" s="1057"/>
      <c r="DD13" s="1057"/>
      <c r="DE13" s="1057"/>
      <c r="DF13" s="1058"/>
      <c r="DG13" s="1056"/>
      <c r="DH13" s="1057"/>
      <c r="DI13" s="1057"/>
      <c r="DJ13" s="1057"/>
      <c r="DK13" s="1058"/>
      <c r="DL13" s="1056"/>
      <c r="DM13" s="1057"/>
      <c r="DN13" s="1057"/>
      <c r="DO13" s="1057"/>
      <c r="DP13" s="1058"/>
      <c r="DQ13" s="1056"/>
      <c r="DR13" s="1057"/>
      <c r="DS13" s="1057"/>
      <c r="DT13" s="1057"/>
      <c r="DU13" s="1058"/>
      <c r="DV13" s="1059"/>
      <c r="DW13" s="1060"/>
      <c r="DX13" s="1060"/>
      <c r="DY13" s="1060"/>
      <c r="DZ13" s="1061"/>
      <c r="EA13" s="234"/>
    </row>
    <row r="14" spans="1:131" s="235" customFormat="1" ht="26.25" customHeight="1" x14ac:dyDescent="0.15">
      <c r="A14" s="241">
        <v>8</v>
      </c>
      <c r="B14" s="1104"/>
      <c r="C14" s="1105"/>
      <c r="D14" s="1105"/>
      <c r="E14" s="1105"/>
      <c r="F14" s="1105"/>
      <c r="G14" s="1105"/>
      <c r="H14" s="1105"/>
      <c r="I14" s="1105"/>
      <c r="J14" s="1105"/>
      <c r="K14" s="1105"/>
      <c r="L14" s="1105"/>
      <c r="M14" s="1105"/>
      <c r="N14" s="1105"/>
      <c r="O14" s="1105"/>
      <c r="P14" s="1106"/>
      <c r="Q14" s="1110"/>
      <c r="R14" s="1111"/>
      <c r="S14" s="1111"/>
      <c r="T14" s="1111"/>
      <c r="U14" s="1111"/>
      <c r="V14" s="1111"/>
      <c r="W14" s="1111"/>
      <c r="X14" s="1111"/>
      <c r="Y14" s="1111"/>
      <c r="Z14" s="1111"/>
      <c r="AA14" s="1111"/>
      <c r="AB14" s="1111"/>
      <c r="AC14" s="1111"/>
      <c r="AD14" s="1111"/>
      <c r="AE14" s="1112"/>
      <c r="AF14" s="1086"/>
      <c r="AG14" s="1087"/>
      <c r="AH14" s="1087"/>
      <c r="AI14" s="1087"/>
      <c r="AJ14" s="1088"/>
      <c r="AK14" s="1153"/>
      <c r="AL14" s="1154"/>
      <c r="AM14" s="1154"/>
      <c r="AN14" s="1154"/>
      <c r="AO14" s="1154"/>
      <c r="AP14" s="1154"/>
      <c r="AQ14" s="1154"/>
      <c r="AR14" s="1154"/>
      <c r="AS14" s="1154"/>
      <c r="AT14" s="1154"/>
      <c r="AU14" s="1151"/>
      <c r="AV14" s="1151"/>
      <c r="AW14" s="1151"/>
      <c r="AX14" s="1151"/>
      <c r="AY14" s="1152"/>
      <c r="AZ14" s="232"/>
      <c r="BA14" s="232"/>
      <c r="BB14" s="232"/>
      <c r="BC14" s="232"/>
      <c r="BD14" s="232"/>
      <c r="BE14" s="233"/>
      <c r="BF14" s="233"/>
      <c r="BG14" s="233"/>
      <c r="BH14" s="233"/>
      <c r="BI14" s="233"/>
      <c r="BJ14" s="233"/>
      <c r="BK14" s="233"/>
      <c r="BL14" s="233"/>
      <c r="BM14" s="233"/>
      <c r="BN14" s="233"/>
      <c r="BO14" s="233"/>
      <c r="BP14" s="233"/>
      <c r="BQ14" s="242">
        <v>8</v>
      </c>
      <c r="BR14" s="243"/>
      <c r="BS14" s="1081"/>
      <c r="BT14" s="1082"/>
      <c r="BU14" s="1082"/>
      <c r="BV14" s="1082"/>
      <c r="BW14" s="1082"/>
      <c r="BX14" s="1082"/>
      <c r="BY14" s="1082"/>
      <c r="BZ14" s="1082"/>
      <c r="CA14" s="1082"/>
      <c r="CB14" s="1082"/>
      <c r="CC14" s="1082"/>
      <c r="CD14" s="1082"/>
      <c r="CE14" s="1082"/>
      <c r="CF14" s="1082"/>
      <c r="CG14" s="1083"/>
      <c r="CH14" s="1056"/>
      <c r="CI14" s="1057"/>
      <c r="CJ14" s="1057"/>
      <c r="CK14" s="1057"/>
      <c r="CL14" s="1058"/>
      <c r="CM14" s="1056"/>
      <c r="CN14" s="1057"/>
      <c r="CO14" s="1057"/>
      <c r="CP14" s="1057"/>
      <c r="CQ14" s="1058"/>
      <c r="CR14" s="1056"/>
      <c r="CS14" s="1057"/>
      <c r="CT14" s="1057"/>
      <c r="CU14" s="1057"/>
      <c r="CV14" s="1058"/>
      <c r="CW14" s="1056"/>
      <c r="CX14" s="1057"/>
      <c r="CY14" s="1057"/>
      <c r="CZ14" s="1057"/>
      <c r="DA14" s="1058"/>
      <c r="DB14" s="1056"/>
      <c r="DC14" s="1057"/>
      <c r="DD14" s="1057"/>
      <c r="DE14" s="1057"/>
      <c r="DF14" s="1058"/>
      <c r="DG14" s="1056"/>
      <c r="DH14" s="1057"/>
      <c r="DI14" s="1057"/>
      <c r="DJ14" s="1057"/>
      <c r="DK14" s="1058"/>
      <c r="DL14" s="1056"/>
      <c r="DM14" s="1057"/>
      <c r="DN14" s="1057"/>
      <c r="DO14" s="1057"/>
      <c r="DP14" s="1058"/>
      <c r="DQ14" s="1056"/>
      <c r="DR14" s="1057"/>
      <c r="DS14" s="1057"/>
      <c r="DT14" s="1057"/>
      <c r="DU14" s="1058"/>
      <c r="DV14" s="1059"/>
      <c r="DW14" s="1060"/>
      <c r="DX14" s="1060"/>
      <c r="DY14" s="1060"/>
      <c r="DZ14" s="1061"/>
      <c r="EA14" s="234"/>
    </row>
    <row r="15" spans="1:131" s="235" customFormat="1" ht="26.25" customHeight="1" x14ac:dyDescent="0.15">
      <c r="A15" s="241">
        <v>9</v>
      </c>
      <c r="B15" s="1104"/>
      <c r="C15" s="1105"/>
      <c r="D15" s="1105"/>
      <c r="E15" s="1105"/>
      <c r="F15" s="1105"/>
      <c r="G15" s="1105"/>
      <c r="H15" s="1105"/>
      <c r="I15" s="1105"/>
      <c r="J15" s="1105"/>
      <c r="K15" s="1105"/>
      <c r="L15" s="1105"/>
      <c r="M15" s="1105"/>
      <c r="N15" s="1105"/>
      <c r="O15" s="1105"/>
      <c r="P15" s="1106"/>
      <c r="Q15" s="1110"/>
      <c r="R15" s="1111"/>
      <c r="S15" s="1111"/>
      <c r="T15" s="1111"/>
      <c r="U15" s="1111"/>
      <c r="V15" s="1111"/>
      <c r="W15" s="1111"/>
      <c r="X15" s="1111"/>
      <c r="Y15" s="1111"/>
      <c r="Z15" s="1111"/>
      <c r="AA15" s="1111"/>
      <c r="AB15" s="1111"/>
      <c r="AC15" s="1111"/>
      <c r="AD15" s="1111"/>
      <c r="AE15" s="1112"/>
      <c r="AF15" s="1086"/>
      <c r="AG15" s="1087"/>
      <c r="AH15" s="1087"/>
      <c r="AI15" s="1087"/>
      <c r="AJ15" s="1088"/>
      <c r="AK15" s="1153"/>
      <c r="AL15" s="1154"/>
      <c r="AM15" s="1154"/>
      <c r="AN15" s="1154"/>
      <c r="AO15" s="1154"/>
      <c r="AP15" s="1154"/>
      <c r="AQ15" s="1154"/>
      <c r="AR15" s="1154"/>
      <c r="AS15" s="1154"/>
      <c r="AT15" s="1154"/>
      <c r="AU15" s="1151"/>
      <c r="AV15" s="1151"/>
      <c r="AW15" s="1151"/>
      <c r="AX15" s="1151"/>
      <c r="AY15" s="1152"/>
      <c r="AZ15" s="232"/>
      <c r="BA15" s="232"/>
      <c r="BB15" s="232"/>
      <c r="BC15" s="232"/>
      <c r="BD15" s="232"/>
      <c r="BE15" s="233"/>
      <c r="BF15" s="233"/>
      <c r="BG15" s="233"/>
      <c r="BH15" s="233"/>
      <c r="BI15" s="233"/>
      <c r="BJ15" s="233"/>
      <c r="BK15" s="233"/>
      <c r="BL15" s="233"/>
      <c r="BM15" s="233"/>
      <c r="BN15" s="233"/>
      <c r="BO15" s="233"/>
      <c r="BP15" s="233"/>
      <c r="BQ15" s="242">
        <v>9</v>
      </c>
      <c r="BR15" s="243"/>
      <c r="BS15" s="1081"/>
      <c r="BT15" s="1082"/>
      <c r="BU15" s="1082"/>
      <c r="BV15" s="1082"/>
      <c r="BW15" s="1082"/>
      <c r="BX15" s="1082"/>
      <c r="BY15" s="1082"/>
      <c r="BZ15" s="1082"/>
      <c r="CA15" s="1082"/>
      <c r="CB15" s="1082"/>
      <c r="CC15" s="1082"/>
      <c r="CD15" s="1082"/>
      <c r="CE15" s="1082"/>
      <c r="CF15" s="1082"/>
      <c r="CG15" s="1083"/>
      <c r="CH15" s="1056"/>
      <c r="CI15" s="1057"/>
      <c r="CJ15" s="1057"/>
      <c r="CK15" s="1057"/>
      <c r="CL15" s="1058"/>
      <c r="CM15" s="1056"/>
      <c r="CN15" s="1057"/>
      <c r="CO15" s="1057"/>
      <c r="CP15" s="1057"/>
      <c r="CQ15" s="1058"/>
      <c r="CR15" s="1056"/>
      <c r="CS15" s="1057"/>
      <c r="CT15" s="1057"/>
      <c r="CU15" s="1057"/>
      <c r="CV15" s="1058"/>
      <c r="CW15" s="1056"/>
      <c r="CX15" s="1057"/>
      <c r="CY15" s="1057"/>
      <c r="CZ15" s="1057"/>
      <c r="DA15" s="1058"/>
      <c r="DB15" s="1056"/>
      <c r="DC15" s="1057"/>
      <c r="DD15" s="1057"/>
      <c r="DE15" s="1057"/>
      <c r="DF15" s="1058"/>
      <c r="DG15" s="1056"/>
      <c r="DH15" s="1057"/>
      <c r="DI15" s="1057"/>
      <c r="DJ15" s="1057"/>
      <c r="DK15" s="1058"/>
      <c r="DL15" s="1056"/>
      <c r="DM15" s="1057"/>
      <c r="DN15" s="1057"/>
      <c r="DO15" s="1057"/>
      <c r="DP15" s="1058"/>
      <c r="DQ15" s="1056"/>
      <c r="DR15" s="1057"/>
      <c r="DS15" s="1057"/>
      <c r="DT15" s="1057"/>
      <c r="DU15" s="1058"/>
      <c r="DV15" s="1059"/>
      <c r="DW15" s="1060"/>
      <c r="DX15" s="1060"/>
      <c r="DY15" s="1060"/>
      <c r="DZ15" s="1061"/>
      <c r="EA15" s="234"/>
    </row>
    <row r="16" spans="1:131" s="235" customFormat="1" ht="26.25" customHeight="1" x14ac:dyDescent="0.15">
      <c r="A16" s="241">
        <v>10</v>
      </c>
      <c r="B16" s="1104"/>
      <c r="C16" s="1105"/>
      <c r="D16" s="1105"/>
      <c r="E16" s="1105"/>
      <c r="F16" s="1105"/>
      <c r="G16" s="1105"/>
      <c r="H16" s="1105"/>
      <c r="I16" s="1105"/>
      <c r="J16" s="1105"/>
      <c r="K16" s="1105"/>
      <c r="L16" s="1105"/>
      <c r="M16" s="1105"/>
      <c r="N16" s="1105"/>
      <c r="O16" s="1105"/>
      <c r="P16" s="1106"/>
      <c r="Q16" s="1110"/>
      <c r="R16" s="1111"/>
      <c r="S16" s="1111"/>
      <c r="T16" s="1111"/>
      <c r="U16" s="1111"/>
      <c r="V16" s="1111"/>
      <c r="W16" s="1111"/>
      <c r="X16" s="1111"/>
      <c r="Y16" s="1111"/>
      <c r="Z16" s="1111"/>
      <c r="AA16" s="1111"/>
      <c r="AB16" s="1111"/>
      <c r="AC16" s="1111"/>
      <c r="AD16" s="1111"/>
      <c r="AE16" s="1112"/>
      <c r="AF16" s="1086"/>
      <c r="AG16" s="1087"/>
      <c r="AH16" s="1087"/>
      <c r="AI16" s="1087"/>
      <c r="AJ16" s="1088"/>
      <c r="AK16" s="1153"/>
      <c r="AL16" s="1154"/>
      <c r="AM16" s="1154"/>
      <c r="AN16" s="1154"/>
      <c r="AO16" s="1154"/>
      <c r="AP16" s="1154"/>
      <c r="AQ16" s="1154"/>
      <c r="AR16" s="1154"/>
      <c r="AS16" s="1154"/>
      <c r="AT16" s="1154"/>
      <c r="AU16" s="1151"/>
      <c r="AV16" s="1151"/>
      <c r="AW16" s="1151"/>
      <c r="AX16" s="1151"/>
      <c r="AY16" s="1152"/>
      <c r="AZ16" s="232"/>
      <c r="BA16" s="232"/>
      <c r="BB16" s="232"/>
      <c r="BC16" s="232"/>
      <c r="BD16" s="232"/>
      <c r="BE16" s="233"/>
      <c r="BF16" s="233"/>
      <c r="BG16" s="233"/>
      <c r="BH16" s="233"/>
      <c r="BI16" s="233"/>
      <c r="BJ16" s="233"/>
      <c r="BK16" s="233"/>
      <c r="BL16" s="233"/>
      <c r="BM16" s="233"/>
      <c r="BN16" s="233"/>
      <c r="BO16" s="233"/>
      <c r="BP16" s="233"/>
      <c r="BQ16" s="242">
        <v>10</v>
      </c>
      <c r="BR16" s="243"/>
      <c r="BS16" s="1081"/>
      <c r="BT16" s="1082"/>
      <c r="BU16" s="1082"/>
      <c r="BV16" s="1082"/>
      <c r="BW16" s="1082"/>
      <c r="BX16" s="1082"/>
      <c r="BY16" s="1082"/>
      <c r="BZ16" s="1082"/>
      <c r="CA16" s="1082"/>
      <c r="CB16" s="1082"/>
      <c r="CC16" s="1082"/>
      <c r="CD16" s="1082"/>
      <c r="CE16" s="1082"/>
      <c r="CF16" s="1082"/>
      <c r="CG16" s="1083"/>
      <c r="CH16" s="1056"/>
      <c r="CI16" s="1057"/>
      <c r="CJ16" s="1057"/>
      <c r="CK16" s="1057"/>
      <c r="CL16" s="1058"/>
      <c r="CM16" s="1056"/>
      <c r="CN16" s="1057"/>
      <c r="CO16" s="1057"/>
      <c r="CP16" s="1057"/>
      <c r="CQ16" s="1058"/>
      <c r="CR16" s="1056"/>
      <c r="CS16" s="1057"/>
      <c r="CT16" s="1057"/>
      <c r="CU16" s="1057"/>
      <c r="CV16" s="1058"/>
      <c r="CW16" s="1056"/>
      <c r="CX16" s="1057"/>
      <c r="CY16" s="1057"/>
      <c r="CZ16" s="1057"/>
      <c r="DA16" s="1058"/>
      <c r="DB16" s="1056"/>
      <c r="DC16" s="1057"/>
      <c r="DD16" s="1057"/>
      <c r="DE16" s="1057"/>
      <c r="DF16" s="1058"/>
      <c r="DG16" s="1056"/>
      <c r="DH16" s="1057"/>
      <c r="DI16" s="1057"/>
      <c r="DJ16" s="1057"/>
      <c r="DK16" s="1058"/>
      <c r="DL16" s="1056"/>
      <c r="DM16" s="1057"/>
      <c r="DN16" s="1057"/>
      <c r="DO16" s="1057"/>
      <c r="DP16" s="1058"/>
      <c r="DQ16" s="1056"/>
      <c r="DR16" s="1057"/>
      <c r="DS16" s="1057"/>
      <c r="DT16" s="1057"/>
      <c r="DU16" s="1058"/>
      <c r="DV16" s="1059"/>
      <c r="DW16" s="1060"/>
      <c r="DX16" s="1060"/>
      <c r="DY16" s="1060"/>
      <c r="DZ16" s="1061"/>
      <c r="EA16" s="234"/>
    </row>
    <row r="17" spans="1:131" s="235" customFormat="1" ht="26.25" customHeight="1" x14ac:dyDescent="0.15">
      <c r="A17" s="241">
        <v>11</v>
      </c>
      <c r="B17" s="1104"/>
      <c r="C17" s="1105"/>
      <c r="D17" s="1105"/>
      <c r="E17" s="1105"/>
      <c r="F17" s="1105"/>
      <c r="G17" s="1105"/>
      <c r="H17" s="1105"/>
      <c r="I17" s="1105"/>
      <c r="J17" s="1105"/>
      <c r="K17" s="1105"/>
      <c r="L17" s="1105"/>
      <c r="M17" s="1105"/>
      <c r="N17" s="1105"/>
      <c r="O17" s="1105"/>
      <c r="P17" s="1106"/>
      <c r="Q17" s="1110"/>
      <c r="R17" s="1111"/>
      <c r="S17" s="1111"/>
      <c r="T17" s="1111"/>
      <c r="U17" s="1111"/>
      <c r="V17" s="1111"/>
      <c r="W17" s="1111"/>
      <c r="X17" s="1111"/>
      <c r="Y17" s="1111"/>
      <c r="Z17" s="1111"/>
      <c r="AA17" s="1111"/>
      <c r="AB17" s="1111"/>
      <c r="AC17" s="1111"/>
      <c r="AD17" s="1111"/>
      <c r="AE17" s="1112"/>
      <c r="AF17" s="1086"/>
      <c r="AG17" s="1087"/>
      <c r="AH17" s="1087"/>
      <c r="AI17" s="1087"/>
      <c r="AJ17" s="1088"/>
      <c r="AK17" s="1153"/>
      <c r="AL17" s="1154"/>
      <c r="AM17" s="1154"/>
      <c r="AN17" s="1154"/>
      <c r="AO17" s="1154"/>
      <c r="AP17" s="1154"/>
      <c r="AQ17" s="1154"/>
      <c r="AR17" s="1154"/>
      <c r="AS17" s="1154"/>
      <c r="AT17" s="1154"/>
      <c r="AU17" s="1151"/>
      <c r="AV17" s="1151"/>
      <c r="AW17" s="1151"/>
      <c r="AX17" s="1151"/>
      <c r="AY17" s="1152"/>
      <c r="AZ17" s="232"/>
      <c r="BA17" s="232"/>
      <c r="BB17" s="232"/>
      <c r="BC17" s="232"/>
      <c r="BD17" s="232"/>
      <c r="BE17" s="233"/>
      <c r="BF17" s="233"/>
      <c r="BG17" s="233"/>
      <c r="BH17" s="233"/>
      <c r="BI17" s="233"/>
      <c r="BJ17" s="233"/>
      <c r="BK17" s="233"/>
      <c r="BL17" s="233"/>
      <c r="BM17" s="233"/>
      <c r="BN17" s="233"/>
      <c r="BO17" s="233"/>
      <c r="BP17" s="233"/>
      <c r="BQ17" s="242">
        <v>11</v>
      </c>
      <c r="BR17" s="243"/>
      <c r="BS17" s="1081"/>
      <c r="BT17" s="1082"/>
      <c r="BU17" s="1082"/>
      <c r="BV17" s="1082"/>
      <c r="BW17" s="1082"/>
      <c r="BX17" s="1082"/>
      <c r="BY17" s="1082"/>
      <c r="BZ17" s="1082"/>
      <c r="CA17" s="1082"/>
      <c r="CB17" s="1082"/>
      <c r="CC17" s="1082"/>
      <c r="CD17" s="1082"/>
      <c r="CE17" s="1082"/>
      <c r="CF17" s="1082"/>
      <c r="CG17" s="1083"/>
      <c r="CH17" s="1056"/>
      <c r="CI17" s="1057"/>
      <c r="CJ17" s="1057"/>
      <c r="CK17" s="1057"/>
      <c r="CL17" s="1058"/>
      <c r="CM17" s="1056"/>
      <c r="CN17" s="1057"/>
      <c r="CO17" s="1057"/>
      <c r="CP17" s="1057"/>
      <c r="CQ17" s="1058"/>
      <c r="CR17" s="1056"/>
      <c r="CS17" s="1057"/>
      <c r="CT17" s="1057"/>
      <c r="CU17" s="1057"/>
      <c r="CV17" s="1058"/>
      <c r="CW17" s="1056"/>
      <c r="CX17" s="1057"/>
      <c r="CY17" s="1057"/>
      <c r="CZ17" s="1057"/>
      <c r="DA17" s="1058"/>
      <c r="DB17" s="1056"/>
      <c r="DC17" s="1057"/>
      <c r="DD17" s="1057"/>
      <c r="DE17" s="1057"/>
      <c r="DF17" s="1058"/>
      <c r="DG17" s="1056"/>
      <c r="DH17" s="1057"/>
      <c r="DI17" s="1057"/>
      <c r="DJ17" s="1057"/>
      <c r="DK17" s="1058"/>
      <c r="DL17" s="1056"/>
      <c r="DM17" s="1057"/>
      <c r="DN17" s="1057"/>
      <c r="DO17" s="1057"/>
      <c r="DP17" s="1058"/>
      <c r="DQ17" s="1056"/>
      <c r="DR17" s="1057"/>
      <c r="DS17" s="1057"/>
      <c r="DT17" s="1057"/>
      <c r="DU17" s="1058"/>
      <c r="DV17" s="1059"/>
      <c r="DW17" s="1060"/>
      <c r="DX17" s="1060"/>
      <c r="DY17" s="1060"/>
      <c r="DZ17" s="1061"/>
      <c r="EA17" s="234"/>
    </row>
    <row r="18" spans="1:131" s="235" customFormat="1" ht="26.25" customHeight="1" x14ac:dyDescent="0.15">
      <c r="A18" s="241">
        <v>12</v>
      </c>
      <c r="B18" s="1104"/>
      <c r="C18" s="1105"/>
      <c r="D18" s="1105"/>
      <c r="E18" s="1105"/>
      <c r="F18" s="1105"/>
      <c r="G18" s="1105"/>
      <c r="H18" s="1105"/>
      <c r="I18" s="1105"/>
      <c r="J18" s="1105"/>
      <c r="K18" s="1105"/>
      <c r="L18" s="1105"/>
      <c r="M18" s="1105"/>
      <c r="N18" s="1105"/>
      <c r="O18" s="1105"/>
      <c r="P18" s="1106"/>
      <c r="Q18" s="1110"/>
      <c r="R18" s="1111"/>
      <c r="S18" s="1111"/>
      <c r="T18" s="1111"/>
      <c r="U18" s="1111"/>
      <c r="V18" s="1111"/>
      <c r="W18" s="1111"/>
      <c r="X18" s="1111"/>
      <c r="Y18" s="1111"/>
      <c r="Z18" s="1111"/>
      <c r="AA18" s="1111"/>
      <c r="AB18" s="1111"/>
      <c r="AC18" s="1111"/>
      <c r="AD18" s="1111"/>
      <c r="AE18" s="1112"/>
      <c r="AF18" s="1086"/>
      <c r="AG18" s="1087"/>
      <c r="AH18" s="1087"/>
      <c r="AI18" s="1087"/>
      <c r="AJ18" s="1088"/>
      <c r="AK18" s="1153"/>
      <c r="AL18" s="1154"/>
      <c r="AM18" s="1154"/>
      <c r="AN18" s="1154"/>
      <c r="AO18" s="1154"/>
      <c r="AP18" s="1154"/>
      <c r="AQ18" s="1154"/>
      <c r="AR18" s="1154"/>
      <c r="AS18" s="1154"/>
      <c r="AT18" s="1154"/>
      <c r="AU18" s="1151"/>
      <c r="AV18" s="1151"/>
      <c r="AW18" s="1151"/>
      <c r="AX18" s="1151"/>
      <c r="AY18" s="1152"/>
      <c r="AZ18" s="232"/>
      <c r="BA18" s="232"/>
      <c r="BB18" s="232"/>
      <c r="BC18" s="232"/>
      <c r="BD18" s="232"/>
      <c r="BE18" s="233"/>
      <c r="BF18" s="233"/>
      <c r="BG18" s="233"/>
      <c r="BH18" s="233"/>
      <c r="BI18" s="233"/>
      <c r="BJ18" s="233"/>
      <c r="BK18" s="233"/>
      <c r="BL18" s="233"/>
      <c r="BM18" s="233"/>
      <c r="BN18" s="233"/>
      <c r="BO18" s="233"/>
      <c r="BP18" s="233"/>
      <c r="BQ18" s="242">
        <v>12</v>
      </c>
      <c r="BR18" s="243"/>
      <c r="BS18" s="1081"/>
      <c r="BT18" s="1082"/>
      <c r="BU18" s="1082"/>
      <c r="BV18" s="1082"/>
      <c r="BW18" s="1082"/>
      <c r="BX18" s="1082"/>
      <c r="BY18" s="1082"/>
      <c r="BZ18" s="1082"/>
      <c r="CA18" s="1082"/>
      <c r="CB18" s="1082"/>
      <c r="CC18" s="1082"/>
      <c r="CD18" s="1082"/>
      <c r="CE18" s="1082"/>
      <c r="CF18" s="1082"/>
      <c r="CG18" s="1083"/>
      <c r="CH18" s="1056"/>
      <c r="CI18" s="1057"/>
      <c r="CJ18" s="1057"/>
      <c r="CK18" s="1057"/>
      <c r="CL18" s="1058"/>
      <c r="CM18" s="1056"/>
      <c r="CN18" s="1057"/>
      <c r="CO18" s="1057"/>
      <c r="CP18" s="1057"/>
      <c r="CQ18" s="1058"/>
      <c r="CR18" s="1056"/>
      <c r="CS18" s="1057"/>
      <c r="CT18" s="1057"/>
      <c r="CU18" s="1057"/>
      <c r="CV18" s="1058"/>
      <c r="CW18" s="1056"/>
      <c r="CX18" s="1057"/>
      <c r="CY18" s="1057"/>
      <c r="CZ18" s="1057"/>
      <c r="DA18" s="1058"/>
      <c r="DB18" s="1056"/>
      <c r="DC18" s="1057"/>
      <c r="DD18" s="1057"/>
      <c r="DE18" s="1057"/>
      <c r="DF18" s="1058"/>
      <c r="DG18" s="1056"/>
      <c r="DH18" s="1057"/>
      <c r="DI18" s="1057"/>
      <c r="DJ18" s="1057"/>
      <c r="DK18" s="1058"/>
      <c r="DL18" s="1056"/>
      <c r="DM18" s="1057"/>
      <c r="DN18" s="1057"/>
      <c r="DO18" s="1057"/>
      <c r="DP18" s="1058"/>
      <c r="DQ18" s="1056"/>
      <c r="DR18" s="1057"/>
      <c r="DS18" s="1057"/>
      <c r="DT18" s="1057"/>
      <c r="DU18" s="1058"/>
      <c r="DV18" s="1059"/>
      <c r="DW18" s="1060"/>
      <c r="DX18" s="1060"/>
      <c r="DY18" s="1060"/>
      <c r="DZ18" s="1061"/>
      <c r="EA18" s="234"/>
    </row>
    <row r="19" spans="1:131" s="235" customFormat="1" ht="26.25" customHeight="1" x14ac:dyDescent="0.15">
      <c r="A19" s="241">
        <v>13</v>
      </c>
      <c r="B19" s="1104"/>
      <c r="C19" s="1105"/>
      <c r="D19" s="1105"/>
      <c r="E19" s="1105"/>
      <c r="F19" s="1105"/>
      <c r="G19" s="1105"/>
      <c r="H19" s="1105"/>
      <c r="I19" s="1105"/>
      <c r="J19" s="1105"/>
      <c r="K19" s="1105"/>
      <c r="L19" s="1105"/>
      <c r="M19" s="1105"/>
      <c r="N19" s="1105"/>
      <c r="O19" s="1105"/>
      <c r="P19" s="1106"/>
      <c r="Q19" s="1110"/>
      <c r="R19" s="1111"/>
      <c r="S19" s="1111"/>
      <c r="T19" s="1111"/>
      <c r="U19" s="1111"/>
      <c r="V19" s="1111"/>
      <c r="W19" s="1111"/>
      <c r="X19" s="1111"/>
      <c r="Y19" s="1111"/>
      <c r="Z19" s="1111"/>
      <c r="AA19" s="1111"/>
      <c r="AB19" s="1111"/>
      <c r="AC19" s="1111"/>
      <c r="AD19" s="1111"/>
      <c r="AE19" s="1112"/>
      <c r="AF19" s="1086"/>
      <c r="AG19" s="1087"/>
      <c r="AH19" s="1087"/>
      <c r="AI19" s="1087"/>
      <c r="AJ19" s="1088"/>
      <c r="AK19" s="1153"/>
      <c r="AL19" s="1154"/>
      <c r="AM19" s="1154"/>
      <c r="AN19" s="1154"/>
      <c r="AO19" s="1154"/>
      <c r="AP19" s="1154"/>
      <c r="AQ19" s="1154"/>
      <c r="AR19" s="1154"/>
      <c r="AS19" s="1154"/>
      <c r="AT19" s="1154"/>
      <c r="AU19" s="1151"/>
      <c r="AV19" s="1151"/>
      <c r="AW19" s="1151"/>
      <c r="AX19" s="1151"/>
      <c r="AY19" s="1152"/>
      <c r="AZ19" s="232"/>
      <c r="BA19" s="232"/>
      <c r="BB19" s="232"/>
      <c r="BC19" s="232"/>
      <c r="BD19" s="232"/>
      <c r="BE19" s="233"/>
      <c r="BF19" s="233"/>
      <c r="BG19" s="233"/>
      <c r="BH19" s="233"/>
      <c r="BI19" s="233"/>
      <c r="BJ19" s="233"/>
      <c r="BK19" s="233"/>
      <c r="BL19" s="233"/>
      <c r="BM19" s="233"/>
      <c r="BN19" s="233"/>
      <c r="BO19" s="233"/>
      <c r="BP19" s="233"/>
      <c r="BQ19" s="242">
        <v>13</v>
      </c>
      <c r="BR19" s="243"/>
      <c r="BS19" s="1081"/>
      <c r="BT19" s="1082"/>
      <c r="BU19" s="1082"/>
      <c r="BV19" s="1082"/>
      <c r="BW19" s="1082"/>
      <c r="BX19" s="1082"/>
      <c r="BY19" s="1082"/>
      <c r="BZ19" s="1082"/>
      <c r="CA19" s="1082"/>
      <c r="CB19" s="1082"/>
      <c r="CC19" s="1082"/>
      <c r="CD19" s="1082"/>
      <c r="CE19" s="1082"/>
      <c r="CF19" s="1082"/>
      <c r="CG19" s="1083"/>
      <c r="CH19" s="1056"/>
      <c r="CI19" s="1057"/>
      <c r="CJ19" s="1057"/>
      <c r="CK19" s="1057"/>
      <c r="CL19" s="1058"/>
      <c r="CM19" s="1056"/>
      <c r="CN19" s="1057"/>
      <c r="CO19" s="1057"/>
      <c r="CP19" s="1057"/>
      <c r="CQ19" s="1058"/>
      <c r="CR19" s="1056"/>
      <c r="CS19" s="1057"/>
      <c r="CT19" s="1057"/>
      <c r="CU19" s="1057"/>
      <c r="CV19" s="1058"/>
      <c r="CW19" s="1056"/>
      <c r="CX19" s="1057"/>
      <c r="CY19" s="1057"/>
      <c r="CZ19" s="1057"/>
      <c r="DA19" s="1058"/>
      <c r="DB19" s="1056"/>
      <c r="DC19" s="1057"/>
      <c r="DD19" s="1057"/>
      <c r="DE19" s="1057"/>
      <c r="DF19" s="1058"/>
      <c r="DG19" s="1056"/>
      <c r="DH19" s="1057"/>
      <c r="DI19" s="1057"/>
      <c r="DJ19" s="1057"/>
      <c r="DK19" s="1058"/>
      <c r="DL19" s="1056"/>
      <c r="DM19" s="1057"/>
      <c r="DN19" s="1057"/>
      <c r="DO19" s="1057"/>
      <c r="DP19" s="1058"/>
      <c r="DQ19" s="1056"/>
      <c r="DR19" s="1057"/>
      <c r="DS19" s="1057"/>
      <c r="DT19" s="1057"/>
      <c r="DU19" s="1058"/>
      <c r="DV19" s="1059"/>
      <c r="DW19" s="1060"/>
      <c r="DX19" s="1060"/>
      <c r="DY19" s="1060"/>
      <c r="DZ19" s="1061"/>
      <c r="EA19" s="234"/>
    </row>
    <row r="20" spans="1:131" s="235" customFormat="1" ht="26.25" customHeight="1" x14ac:dyDescent="0.15">
      <c r="A20" s="241">
        <v>14</v>
      </c>
      <c r="B20" s="1104"/>
      <c r="C20" s="1105"/>
      <c r="D20" s="1105"/>
      <c r="E20" s="1105"/>
      <c r="F20" s="1105"/>
      <c r="G20" s="1105"/>
      <c r="H20" s="1105"/>
      <c r="I20" s="1105"/>
      <c r="J20" s="1105"/>
      <c r="K20" s="1105"/>
      <c r="L20" s="1105"/>
      <c r="M20" s="1105"/>
      <c r="N20" s="1105"/>
      <c r="O20" s="1105"/>
      <c r="P20" s="1106"/>
      <c r="Q20" s="1110"/>
      <c r="R20" s="1111"/>
      <c r="S20" s="1111"/>
      <c r="T20" s="1111"/>
      <c r="U20" s="1111"/>
      <c r="V20" s="1111"/>
      <c r="W20" s="1111"/>
      <c r="X20" s="1111"/>
      <c r="Y20" s="1111"/>
      <c r="Z20" s="1111"/>
      <c r="AA20" s="1111"/>
      <c r="AB20" s="1111"/>
      <c r="AC20" s="1111"/>
      <c r="AD20" s="1111"/>
      <c r="AE20" s="1112"/>
      <c r="AF20" s="1086"/>
      <c r="AG20" s="1087"/>
      <c r="AH20" s="1087"/>
      <c r="AI20" s="1087"/>
      <c r="AJ20" s="1088"/>
      <c r="AK20" s="1153"/>
      <c r="AL20" s="1154"/>
      <c r="AM20" s="1154"/>
      <c r="AN20" s="1154"/>
      <c r="AO20" s="1154"/>
      <c r="AP20" s="1154"/>
      <c r="AQ20" s="1154"/>
      <c r="AR20" s="1154"/>
      <c r="AS20" s="1154"/>
      <c r="AT20" s="1154"/>
      <c r="AU20" s="1151"/>
      <c r="AV20" s="1151"/>
      <c r="AW20" s="1151"/>
      <c r="AX20" s="1151"/>
      <c r="AY20" s="1152"/>
      <c r="AZ20" s="232"/>
      <c r="BA20" s="232"/>
      <c r="BB20" s="232"/>
      <c r="BC20" s="232"/>
      <c r="BD20" s="232"/>
      <c r="BE20" s="233"/>
      <c r="BF20" s="233"/>
      <c r="BG20" s="233"/>
      <c r="BH20" s="233"/>
      <c r="BI20" s="233"/>
      <c r="BJ20" s="233"/>
      <c r="BK20" s="233"/>
      <c r="BL20" s="233"/>
      <c r="BM20" s="233"/>
      <c r="BN20" s="233"/>
      <c r="BO20" s="233"/>
      <c r="BP20" s="233"/>
      <c r="BQ20" s="242">
        <v>14</v>
      </c>
      <c r="BR20" s="243"/>
      <c r="BS20" s="1081"/>
      <c r="BT20" s="1082"/>
      <c r="BU20" s="1082"/>
      <c r="BV20" s="1082"/>
      <c r="BW20" s="1082"/>
      <c r="BX20" s="1082"/>
      <c r="BY20" s="1082"/>
      <c r="BZ20" s="1082"/>
      <c r="CA20" s="1082"/>
      <c r="CB20" s="1082"/>
      <c r="CC20" s="1082"/>
      <c r="CD20" s="1082"/>
      <c r="CE20" s="1082"/>
      <c r="CF20" s="1082"/>
      <c r="CG20" s="1083"/>
      <c r="CH20" s="1056"/>
      <c r="CI20" s="1057"/>
      <c r="CJ20" s="1057"/>
      <c r="CK20" s="1057"/>
      <c r="CL20" s="1058"/>
      <c r="CM20" s="1056"/>
      <c r="CN20" s="1057"/>
      <c r="CO20" s="1057"/>
      <c r="CP20" s="1057"/>
      <c r="CQ20" s="1058"/>
      <c r="CR20" s="1056"/>
      <c r="CS20" s="1057"/>
      <c r="CT20" s="1057"/>
      <c r="CU20" s="1057"/>
      <c r="CV20" s="1058"/>
      <c r="CW20" s="1056"/>
      <c r="CX20" s="1057"/>
      <c r="CY20" s="1057"/>
      <c r="CZ20" s="1057"/>
      <c r="DA20" s="1058"/>
      <c r="DB20" s="1056"/>
      <c r="DC20" s="1057"/>
      <c r="DD20" s="1057"/>
      <c r="DE20" s="1057"/>
      <c r="DF20" s="1058"/>
      <c r="DG20" s="1056"/>
      <c r="DH20" s="1057"/>
      <c r="DI20" s="1057"/>
      <c r="DJ20" s="1057"/>
      <c r="DK20" s="1058"/>
      <c r="DL20" s="1056"/>
      <c r="DM20" s="1057"/>
      <c r="DN20" s="1057"/>
      <c r="DO20" s="1057"/>
      <c r="DP20" s="1058"/>
      <c r="DQ20" s="1056"/>
      <c r="DR20" s="1057"/>
      <c r="DS20" s="1057"/>
      <c r="DT20" s="1057"/>
      <c r="DU20" s="1058"/>
      <c r="DV20" s="1059"/>
      <c r="DW20" s="1060"/>
      <c r="DX20" s="1060"/>
      <c r="DY20" s="1060"/>
      <c r="DZ20" s="1061"/>
      <c r="EA20" s="234"/>
    </row>
    <row r="21" spans="1:131" s="235" customFormat="1" ht="26.25" customHeight="1" thickBot="1" x14ac:dyDescent="0.2">
      <c r="A21" s="241">
        <v>15</v>
      </c>
      <c r="B21" s="1104"/>
      <c r="C21" s="1105"/>
      <c r="D21" s="1105"/>
      <c r="E21" s="1105"/>
      <c r="F21" s="1105"/>
      <c r="G21" s="1105"/>
      <c r="H21" s="1105"/>
      <c r="I21" s="1105"/>
      <c r="J21" s="1105"/>
      <c r="K21" s="1105"/>
      <c r="L21" s="1105"/>
      <c r="M21" s="1105"/>
      <c r="N21" s="1105"/>
      <c r="O21" s="1105"/>
      <c r="P21" s="1106"/>
      <c r="Q21" s="1110"/>
      <c r="R21" s="1111"/>
      <c r="S21" s="1111"/>
      <c r="T21" s="1111"/>
      <c r="U21" s="1111"/>
      <c r="V21" s="1111"/>
      <c r="W21" s="1111"/>
      <c r="X21" s="1111"/>
      <c r="Y21" s="1111"/>
      <c r="Z21" s="1111"/>
      <c r="AA21" s="1111"/>
      <c r="AB21" s="1111"/>
      <c r="AC21" s="1111"/>
      <c r="AD21" s="1111"/>
      <c r="AE21" s="1112"/>
      <c r="AF21" s="1086"/>
      <c r="AG21" s="1087"/>
      <c r="AH21" s="1087"/>
      <c r="AI21" s="1087"/>
      <c r="AJ21" s="1088"/>
      <c r="AK21" s="1153"/>
      <c r="AL21" s="1154"/>
      <c r="AM21" s="1154"/>
      <c r="AN21" s="1154"/>
      <c r="AO21" s="1154"/>
      <c r="AP21" s="1154"/>
      <c r="AQ21" s="1154"/>
      <c r="AR21" s="1154"/>
      <c r="AS21" s="1154"/>
      <c r="AT21" s="1154"/>
      <c r="AU21" s="1151"/>
      <c r="AV21" s="1151"/>
      <c r="AW21" s="1151"/>
      <c r="AX21" s="1151"/>
      <c r="AY21" s="1152"/>
      <c r="AZ21" s="232"/>
      <c r="BA21" s="232"/>
      <c r="BB21" s="232"/>
      <c r="BC21" s="232"/>
      <c r="BD21" s="232"/>
      <c r="BE21" s="233"/>
      <c r="BF21" s="233"/>
      <c r="BG21" s="233"/>
      <c r="BH21" s="233"/>
      <c r="BI21" s="233"/>
      <c r="BJ21" s="233"/>
      <c r="BK21" s="233"/>
      <c r="BL21" s="233"/>
      <c r="BM21" s="233"/>
      <c r="BN21" s="233"/>
      <c r="BO21" s="233"/>
      <c r="BP21" s="233"/>
      <c r="BQ21" s="242">
        <v>15</v>
      </c>
      <c r="BR21" s="243"/>
      <c r="BS21" s="1081"/>
      <c r="BT21" s="1082"/>
      <c r="BU21" s="1082"/>
      <c r="BV21" s="1082"/>
      <c r="BW21" s="1082"/>
      <c r="BX21" s="1082"/>
      <c r="BY21" s="1082"/>
      <c r="BZ21" s="1082"/>
      <c r="CA21" s="1082"/>
      <c r="CB21" s="1082"/>
      <c r="CC21" s="1082"/>
      <c r="CD21" s="1082"/>
      <c r="CE21" s="1082"/>
      <c r="CF21" s="1082"/>
      <c r="CG21" s="1083"/>
      <c r="CH21" s="1056"/>
      <c r="CI21" s="1057"/>
      <c r="CJ21" s="1057"/>
      <c r="CK21" s="1057"/>
      <c r="CL21" s="1058"/>
      <c r="CM21" s="1056"/>
      <c r="CN21" s="1057"/>
      <c r="CO21" s="1057"/>
      <c r="CP21" s="1057"/>
      <c r="CQ21" s="1058"/>
      <c r="CR21" s="1056"/>
      <c r="CS21" s="1057"/>
      <c r="CT21" s="1057"/>
      <c r="CU21" s="1057"/>
      <c r="CV21" s="1058"/>
      <c r="CW21" s="1056"/>
      <c r="CX21" s="1057"/>
      <c r="CY21" s="1057"/>
      <c r="CZ21" s="1057"/>
      <c r="DA21" s="1058"/>
      <c r="DB21" s="1056"/>
      <c r="DC21" s="1057"/>
      <c r="DD21" s="1057"/>
      <c r="DE21" s="1057"/>
      <c r="DF21" s="1058"/>
      <c r="DG21" s="1056"/>
      <c r="DH21" s="1057"/>
      <c r="DI21" s="1057"/>
      <c r="DJ21" s="1057"/>
      <c r="DK21" s="1058"/>
      <c r="DL21" s="1056"/>
      <c r="DM21" s="1057"/>
      <c r="DN21" s="1057"/>
      <c r="DO21" s="1057"/>
      <c r="DP21" s="1058"/>
      <c r="DQ21" s="1056"/>
      <c r="DR21" s="1057"/>
      <c r="DS21" s="1057"/>
      <c r="DT21" s="1057"/>
      <c r="DU21" s="1058"/>
      <c r="DV21" s="1059"/>
      <c r="DW21" s="1060"/>
      <c r="DX21" s="1060"/>
      <c r="DY21" s="1060"/>
      <c r="DZ21" s="1061"/>
      <c r="EA21" s="234"/>
    </row>
    <row r="22" spans="1:131" s="235" customFormat="1" ht="26.25" customHeight="1" x14ac:dyDescent="0.15">
      <c r="A22" s="241">
        <v>16</v>
      </c>
      <c r="B22" s="1104"/>
      <c r="C22" s="1105"/>
      <c r="D22" s="1105"/>
      <c r="E22" s="1105"/>
      <c r="F22" s="1105"/>
      <c r="G22" s="1105"/>
      <c r="H22" s="1105"/>
      <c r="I22" s="1105"/>
      <c r="J22" s="1105"/>
      <c r="K22" s="1105"/>
      <c r="L22" s="1105"/>
      <c r="M22" s="1105"/>
      <c r="N22" s="1105"/>
      <c r="O22" s="1105"/>
      <c r="P22" s="1106"/>
      <c r="Q22" s="1148"/>
      <c r="R22" s="1149"/>
      <c r="S22" s="1149"/>
      <c r="T22" s="1149"/>
      <c r="U22" s="1149"/>
      <c r="V22" s="1149"/>
      <c r="W22" s="1149"/>
      <c r="X22" s="1149"/>
      <c r="Y22" s="1149"/>
      <c r="Z22" s="1149"/>
      <c r="AA22" s="1149"/>
      <c r="AB22" s="1149"/>
      <c r="AC22" s="1149"/>
      <c r="AD22" s="1149"/>
      <c r="AE22" s="1150"/>
      <c r="AF22" s="1086"/>
      <c r="AG22" s="1087"/>
      <c r="AH22" s="1087"/>
      <c r="AI22" s="1087"/>
      <c r="AJ22" s="1088"/>
      <c r="AK22" s="1144"/>
      <c r="AL22" s="1145"/>
      <c r="AM22" s="1145"/>
      <c r="AN22" s="1145"/>
      <c r="AO22" s="1145"/>
      <c r="AP22" s="1145"/>
      <c r="AQ22" s="1145"/>
      <c r="AR22" s="1145"/>
      <c r="AS22" s="1145"/>
      <c r="AT22" s="1145"/>
      <c r="AU22" s="1146"/>
      <c r="AV22" s="1146"/>
      <c r="AW22" s="1146"/>
      <c r="AX22" s="1146"/>
      <c r="AY22" s="1147"/>
      <c r="AZ22" s="1102" t="s">
        <v>381</v>
      </c>
      <c r="BA22" s="1102"/>
      <c r="BB22" s="1102"/>
      <c r="BC22" s="1102"/>
      <c r="BD22" s="1103"/>
      <c r="BE22" s="233"/>
      <c r="BF22" s="233"/>
      <c r="BG22" s="233"/>
      <c r="BH22" s="233"/>
      <c r="BI22" s="233"/>
      <c r="BJ22" s="233"/>
      <c r="BK22" s="233"/>
      <c r="BL22" s="233"/>
      <c r="BM22" s="233"/>
      <c r="BN22" s="233"/>
      <c r="BO22" s="233"/>
      <c r="BP22" s="233"/>
      <c r="BQ22" s="242">
        <v>16</v>
      </c>
      <c r="BR22" s="243"/>
      <c r="BS22" s="1081"/>
      <c r="BT22" s="1082"/>
      <c r="BU22" s="1082"/>
      <c r="BV22" s="1082"/>
      <c r="BW22" s="1082"/>
      <c r="BX22" s="1082"/>
      <c r="BY22" s="1082"/>
      <c r="BZ22" s="1082"/>
      <c r="CA22" s="1082"/>
      <c r="CB22" s="1082"/>
      <c r="CC22" s="1082"/>
      <c r="CD22" s="1082"/>
      <c r="CE22" s="1082"/>
      <c r="CF22" s="1082"/>
      <c r="CG22" s="1083"/>
      <c r="CH22" s="1056"/>
      <c r="CI22" s="1057"/>
      <c r="CJ22" s="1057"/>
      <c r="CK22" s="1057"/>
      <c r="CL22" s="1058"/>
      <c r="CM22" s="1056"/>
      <c r="CN22" s="1057"/>
      <c r="CO22" s="1057"/>
      <c r="CP22" s="1057"/>
      <c r="CQ22" s="1058"/>
      <c r="CR22" s="1056"/>
      <c r="CS22" s="1057"/>
      <c r="CT22" s="1057"/>
      <c r="CU22" s="1057"/>
      <c r="CV22" s="1058"/>
      <c r="CW22" s="1056"/>
      <c r="CX22" s="1057"/>
      <c r="CY22" s="1057"/>
      <c r="CZ22" s="1057"/>
      <c r="DA22" s="1058"/>
      <c r="DB22" s="1056"/>
      <c r="DC22" s="1057"/>
      <c r="DD22" s="1057"/>
      <c r="DE22" s="1057"/>
      <c r="DF22" s="1058"/>
      <c r="DG22" s="1056"/>
      <c r="DH22" s="1057"/>
      <c r="DI22" s="1057"/>
      <c r="DJ22" s="1057"/>
      <c r="DK22" s="1058"/>
      <c r="DL22" s="1056"/>
      <c r="DM22" s="1057"/>
      <c r="DN22" s="1057"/>
      <c r="DO22" s="1057"/>
      <c r="DP22" s="1058"/>
      <c r="DQ22" s="1056"/>
      <c r="DR22" s="1057"/>
      <c r="DS22" s="1057"/>
      <c r="DT22" s="1057"/>
      <c r="DU22" s="1058"/>
      <c r="DV22" s="1059"/>
      <c r="DW22" s="1060"/>
      <c r="DX22" s="1060"/>
      <c r="DY22" s="1060"/>
      <c r="DZ22" s="1061"/>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5">
        <v>6522</v>
      </c>
      <c r="R23" s="1136"/>
      <c r="S23" s="1136"/>
      <c r="T23" s="1136"/>
      <c r="U23" s="1136"/>
      <c r="V23" s="1136">
        <v>6504</v>
      </c>
      <c r="W23" s="1136"/>
      <c r="X23" s="1136"/>
      <c r="Y23" s="1136"/>
      <c r="Z23" s="1136"/>
      <c r="AA23" s="1136">
        <v>19</v>
      </c>
      <c r="AB23" s="1136"/>
      <c r="AC23" s="1136"/>
      <c r="AD23" s="1136"/>
      <c r="AE23" s="1137"/>
      <c r="AF23" s="1138">
        <v>12</v>
      </c>
      <c r="AG23" s="1136"/>
      <c r="AH23" s="1136"/>
      <c r="AI23" s="1136"/>
      <c r="AJ23" s="1139"/>
      <c r="AK23" s="1140"/>
      <c r="AL23" s="1141"/>
      <c r="AM23" s="1141"/>
      <c r="AN23" s="1141"/>
      <c r="AO23" s="1141"/>
      <c r="AP23" s="1136">
        <v>7764</v>
      </c>
      <c r="AQ23" s="1136"/>
      <c r="AR23" s="1136"/>
      <c r="AS23" s="1136"/>
      <c r="AT23" s="1136"/>
      <c r="AU23" s="1142"/>
      <c r="AV23" s="1142"/>
      <c r="AW23" s="1142"/>
      <c r="AX23" s="1142"/>
      <c r="AY23" s="1143"/>
      <c r="AZ23" s="1132" t="s">
        <v>384</v>
      </c>
      <c r="BA23" s="1133"/>
      <c r="BB23" s="1133"/>
      <c r="BC23" s="1133"/>
      <c r="BD23" s="1134"/>
      <c r="BE23" s="233"/>
      <c r="BF23" s="233"/>
      <c r="BG23" s="233"/>
      <c r="BH23" s="233"/>
      <c r="BI23" s="233"/>
      <c r="BJ23" s="233"/>
      <c r="BK23" s="233"/>
      <c r="BL23" s="233"/>
      <c r="BM23" s="233"/>
      <c r="BN23" s="233"/>
      <c r="BO23" s="233"/>
      <c r="BP23" s="233"/>
      <c r="BQ23" s="242">
        <v>17</v>
      </c>
      <c r="BR23" s="243"/>
      <c r="BS23" s="1081"/>
      <c r="BT23" s="1082"/>
      <c r="BU23" s="1082"/>
      <c r="BV23" s="1082"/>
      <c r="BW23" s="1082"/>
      <c r="BX23" s="1082"/>
      <c r="BY23" s="1082"/>
      <c r="BZ23" s="1082"/>
      <c r="CA23" s="1082"/>
      <c r="CB23" s="1082"/>
      <c r="CC23" s="1082"/>
      <c r="CD23" s="1082"/>
      <c r="CE23" s="1082"/>
      <c r="CF23" s="1082"/>
      <c r="CG23" s="1083"/>
      <c r="CH23" s="1056"/>
      <c r="CI23" s="1057"/>
      <c r="CJ23" s="1057"/>
      <c r="CK23" s="1057"/>
      <c r="CL23" s="1058"/>
      <c r="CM23" s="1056"/>
      <c r="CN23" s="1057"/>
      <c r="CO23" s="1057"/>
      <c r="CP23" s="1057"/>
      <c r="CQ23" s="1058"/>
      <c r="CR23" s="1056"/>
      <c r="CS23" s="1057"/>
      <c r="CT23" s="1057"/>
      <c r="CU23" s="1057"/>
      <c r="CV23" s="1058"/>
      <c r="CW23" s="1056"/>
      <c r="CX23" s="1057"/>
      <c r="CY23" s="1057"/>
      <c r="CZ23" s="1057"/>
      <c r="DA23" s="1058"/>
      <c r="DB23" s="1056"/>
      <c r="DC23" s="1057"/>
      <c r="DD23" s="1057"/>
      <c r="DE23" s="1057"/>
      <c r="DF23" s="1058"/>
      <c r="DG23" s="1056"/>
      <c r="DH23" s="1057"/>
      <c r="DI23" s="1057"/>
      <c r="DJ23" s="1057"/>
      <c r="DK23" s="1058"/>
      <c r="DL23" s="1056"/>
      <c r="DM23" s="1057"/>
      <c r="DN23" s="1057"/>
      <c r="DO23" s="1057"/>
      <c r="DP23" s="1058"/>
      <c r="DQ23" s="1056"/>
      <c r="DR23" s="1057"/>
      <c r="DS23" s="1057"/>
      <c r="DT23" s="1057"/>
      <c r="DU23" s="1058"/>
      <c r="DV23" s="1059"/>
      <c r="DW23" s="1060"/>
      <c r="DX23" s="1060"/>
      <c r="DY23" s="1060"/>
      <c r="DZ23" s="1061"/>
      <c r="EA23" s="234"/>
    </row>
    <row r="24" spans="1:131" s="235" customFormat="1" ht="26.25" customHeight="1" x14ac:dyDescent="0.15">
      <c r="A24" s="1131" t="s">
        <v>385</v>
      </c>
      <c r="B24" s="1131"/>
      <c r="C24" s="1131"/>
      <c r="D24" s="1131"/>
      <c r="E24" s="1131"/>
      <c r="F24" s="1131"/>
      <c r="G24" s="1131"/>
      <c r="H24" s="1131"/>
      <c r="I24" s="1131"/>
      <c r="J24" s="1131"/>
      <c r="K24" s="1131"/>
      <c r="L24" s="1131"/>
      <c r="M24" s="1131"/>
      <c r="N24" s="1131"/>
      <c r="O24" s="1131"/>
      <c r="P24" s="1131"/>
      <c r="Q24" s="1131"/>
      <c r="R24" s="1131"/>
      <c r="S24" s="1131"/>
      <c r="T24" s="1131"/>
      <c r="U24" s="1131"/>
      <c r="V24" s="1131"/>
      <c r="W24" s="1131"/>
      <c r="X24" s="1131"/>
      <c r="Y24" s="1131"/>
      <c r="Z24" s="1131"/>
      <c r="AA24" s="1131"/>
      <c r="AB24" s="1131"/>
      <c r="AC24" s="1131"/>
      <c r="AD24" s="1131"/>
      <c r="AE24" s="1131"/>
      <c r="AF24" s="1131"/>
      <c r="AG24" s="1131"/>
      <c r="AH24" s="1131"/>
      <c r="AI24" s="1131"/>
      <c r="AJ24" s="1131"/>
      <c r="AK24" s="1131"/>
      <c r="AL24" s="1131"/>
      <c r="AM24" s="1131"/>
      <c r="AN24" s="1131"/>
      <c r="AO24" s="1131"/>
      <c r="AP24" s="1131"/>
      <c r="AQ24" s="1131"/>
      <c r="AR24" s="1131"/>
      <c r="AS24" s="1131"/>
      <c r="AT24" s="1131"/>
      <c r="AU24" s="1131"/>
      <c r="AV24" s="1131"/>
      <c r="AW24" s="1131"/>
      <c r="AX24" s="1131"/>
      <c r="AY24" s="1131"/>
      <c r="AZ24" s="232"/>
      <c r="BA24" s="232"/>
      <c r="BB24" s="232"/>
      <c r="BC24" s="232"/>
      <c r="BD24" s="232"/>
      <c r="BE24" s="233"/>
      <c r="BF24" s="233"/>
      <c r="BG24" s="233"/>
      <c r="BH24" s="233"/>
      <c r="BI24" s="233"/>
      <c r="BJ24" s="233"/>
      <c r="BK24" s="233"/>
      <c r="BL24" s="233"/>
      <c r="BM24" s="233"/>
      <c r="BN24" s="233"/>
      <c r="BO24" s="233"/>
      <c r="BP24" s="233"/>
      <c r="BQ24" s="242">
        <v>18</v>
      </c>
      <c r="BR24" s="243"/>
      <c r="BS24" s="1081"/>
      <c r="BT24" s="1082"/>
      <c r="BU24" s="1082"/>
      <c r="BV24" s="1082"/>
      <c r="BW24" s="1082"/>
      <c r="BX24" s="1082"/>
      <c r="BY24" s="1082"/>
      <c r="BZ24" s="1082"/>
      <c r="CA24" s="1082"/>
      <c r="CB24" s="1082"/>
      <c r="CC24" s="1082"/>
      <c r="CD24" s="1082"/>
      <c r="CE24" s="1082"/>
      <c r="CF24" s="1082"/>
      <c r="CG24" s="1083"/>
      <c r="CH24" s="1056"/>
      <c r="CI24" s="1057"/>
      <c r="CJ24" s="1057"/>
      <c r="CK24" s="1057"/>
      <c r="CL24" s="1058"/>
      <c r="CM24" s="1056"/>
      <c r="CN24" s="1057"/>
      <c r="CO24" s="1057"/>
      <c r="CP24" s="1057"/>
      <c r="CQ24" s="1058"/>
      <c r="CR24" s="1056"/>
      <c r="CS24" s="1057"/>
      <c r="CT24" s="1057"/>
      <c r="CU24" s="1057"/>
      <c r="CV24" s="1058"/>
      <c r="CW24" s="1056"/>
      <c r="CX24" s="1057"/>
      <c r="CY24" s="1057"/>
      <c r="CZ24" s="1057"/>
      <c r="DA24" s="1058"/>
      <c r="DB24" s="1056"/>
      <c r="DC24" s="1057"/>
      <c r="DD24" s="1057"/>
      <c r="DE24" s="1057"/>
      <c r="DF24" s="1058"/>
      <c r="DG24" s="1056"/>
      <c r="DH24" s="1057"/>
      <c r="DI24" s="1057"/>
      <c r="DJ24" s="1057"/>
      <c r="DK24" s="1058"/>
      <c r="DL24" s="1056"/>
      <c r="DM24" s="1057"/>
      <c r="DN24" s="1057"/>
      <c r="DO24" s="1057"/>
      <c r="DP24" s="1058"/>
      <c r="DQ24" s="1056"/>
      <c r="DR24" s="1057"/>
      <c r="DS24" s="1057"/>
      <c r="DT24" s="1057"/>
      <c r="DU24" s="1058"/>
      <c r="DV24" s="1059"/>
      <c r="DW24" s="1060"/>
      <c r="DX24" s="1060"/>
      <c r="DY24" s="1060"/>
      <c r="DZ24" s="1061"/>
      <c r="EA24" s="234"/>
    </row>
    <row r="25" spans="1:131" s="227" customFormat="1" ht="26.25" customHeight="1" thickBot="1" x14ac:dyDescent="0.2">
      <c r="A25" s="1130" t="s">
        <v>386</v>
      </c>
      <c r="B25" s="1130"/>
      <c r="C25" s="1130"/>
      <c r="D25" s="1130"/>
      <c r="E25" s="1130"/>
      <c r="F25" s="1130"/>
      <c r="G25" s="1130"/>
      <c r="H25" s="1130"/>
      <c r="I25" s="1130"/>
      <c r="J25" s="1130"/>
      <c r="K25" s="1130"/>
      <c r="L25" s="1130"/>
      <c r="M25" s="1130"/>
      <c r="N25" s="1130"/>
      <c r="O25" s="1130"/>
      <c r="P25" s="1130"/>
      <c r="Q25" s="1130"/>
      <c r="R25" s="1130"/>
      <c r="S25" s="1130"/>
      <c r="T25" s="1130"/>
      <c r="U25" s="1130"/>
      <c r="V25" s="1130"/>
      <c r="W25" s="1130"/>
      <c r="X25" s="1130"/>
      <c r="Y25" s="1130"/>
      <c r="Z25" s="1130"/>
      <c r="AA25" s="1130"/>
      <c r="AB25" s="1130"/>
      <c r="AC25" s="1130"/>
      <c r="AD25" s="1130"/>
      <c r="AE25" s="1130"/>
      <c r="AF25" s="1130"/>
      <c r="AG25" s="1130"/>
      <c r="AH25" s="1130"/>
      <c r="AI25" s="1130"/>
      <c r="AJ25" s="1130"/>
      <c r="AK25" s="1130"/>
      <c r="AL25" s="1130"/>
      <c r="AM25" s="1130"/>
      <c r="AN25" s="1130"/>
      <c r="AO25" s="1130"/>
      <c r="AP25" s="1130"/>
      <c r="AQ25" s="1130"/>
      <c r="AR25" s="1130"/>
      <c r="AS25" s="1130"/>
      <c r="AT25" s="1130"/>
      <c r="AU25" s="1130"/>
      <c r="AV25" s="1130"/>
      <c r="AW25" s="1130"/>
      <c r="AX25" s="1130"/>
      <c r="AY25" s="1130"/>
      <c r="AZ25" s="1130"/>
      <c r="BA25" s="1130"/>
      <c r="BB25" s="1130"/>
      <c r="BC25" s="1130"/>
      <c r="BD25" s="1130"/>
      <c r="BE25" s="1130"/>
      <c r="BF25" s="1130"/>
      <c r="BG25" s="1130"/>
      <c r="BH25" s="1130"/>
      <c r="BI25" s="1130"/>
      <c r="BJ25" s="232"/>
      <c r="BK25" s="232"/>
      <c r="BL25" s="232"/>
      <c r="BM25" s="232"/>
      <c r="BN25" s="232"/>
      <c r="BO25" s="245"/>
      <c r="BP25" s="245"/>
      <c r="BQ25" s="242">
        <v>19</v>
      </c>
      <c r="BR25" s="243"/>
      <c r="BS25" s="1081"/>
      <c r="BT25" s="1082"/>
      <c r="BU25" s="1082"/>
      <c r="BV25" s="1082"/>
      <c r="BW25" s="1082"/>
      <c r="BX25" s="1082"/>
      <c r="BY25" s="1082"/>
      <c r="BZ25" s="1082"/>
      <c r="CA25" s="1082"/>
      <c r="CB25" s="1082"/>
      <c r="CC25" s="1082"/>
      <c r="CD25" s="1082"/>
      <c r="CE25" s="1082"/>
      <c r="CF25" s="1082"/>
      <c r="CG25" s="1083"/>
      <c r="CH25" s="1056"/>
      <c r="CI25" s="1057"/>
      <c r="CJ25" s="1057"/>
      <c r="CK25" s="1057"/>
      <c r="CL25" s="1058"/>
      <c r="CM25" s="1056"/>
      <c r="CN25" s="1057"/>
      <c r="CO25" s="1057"/>
      <c r="CP25" s="1057"/>
      <c r="CQ25" s="1058"/>
      <c r="CR25" s="1056"/>
      <c r="CS25" s="1057"/>
      <c r="CT25" s="1057"/>
      <c r="CU25" s="1057"/>
      <c r="CV25" s="1058"/>
      <c r="CW25" s="1056"/>
      <c r="CX25" s="1057"/>
      <c r="CY25" s="1057"/>
      <c r="CZ25" s="1057"/>
      <c r="DA25" s="1058"/>
      <c r="DB25" s="1056"/>
      <c r="DC25" s="1057"/>
      <c r="DD25" s="1057"/>
      <c r="DE25" s="1057"/>
      <c r="DF25" s="1058"/>
      <c r="DG25" s="1056"/>
      <c r="DH25" s="1057"/>
      <c r="DI25" s="1057"/>
      <c r="DJ25" s="1057"/>
      <c r="DK25" s="1058"/>
      <c r="DL25" s="1056"/>
      <c r="DM25" s="1057"/>
      <c r="DN25" s="1057"/>
      <c r="DO25" s="1057"/>
      <c r="DP25" s="1058"/>
      <c r="DQ25" s="1056"/>
      <c r="DR25" s="1057"/>
      <c r="DS25" s="1057"/>
      <c r="DT25" s="1057"/>
      <c r="DU25" s="1058"/>
      <c r="DV25" s="1059"/>
      <c r="DW25" s="1060"/>
      <c r="DX25" s="1060"/>
      <c r="DY25" s="1060"/>
      <c r="DZ25" s="1061"/>
      <c r="EA25" s="226"/>
    </row>
    <row r="26" spans="1:131" s="227" customFormat="1" ht="26.25" customHeight="1" x14ac:dyDescent="0.15">
      <c r="A26" s="1062" t="s">
        <v>363</v>
      </c>
      <c r="B26" s="1063"/>
      <c r="C26" s="1063"/>
      <c r="D26" s="1063"/>
      <c r="E26" s="1063"/>
      <c r="F26" s="1063"/>
      <c r="G26" s="1063"/>
      <c r="H26" s="1063"/>
      <c r="I26" s="1063"/>
      <c r="J26" s="1063"/>
      <c r="K26" s="1063"/>
      <c r="L26" s="1063"/>
      <c r="M26" s="1063"/>
      <c r="N26" s="1063"/>
      <c r="O26" s="1063"/>
      <c r="P26" s="1064"/>
      <c r="Q26" s="1068" t="s">
        <v>387</v>
      </c>
      <c r="R26" s="1069"/>
      <c r="S26" s="1069"/>
      <c r="T26" s="1069"/>
      <c r="U26" s="1070"/>
      <c r="V26" s="1068" t="s">
        <v>388</v>
      </c>
      <c r="W26" s="1069"/>
      <c r="X26" s="1069"/>
      <c r="Y26" s="1069"/>
      <c r="Z26" s="1070"/>
      <c r="AA26" s="1068" t="s">
        <v>389</v>
      </c>
      <c r="AB26" s="1069"/>
      <c r="AC26" s="1069"/>
      <c r="AD26" s="1069"/>
      <c r="AE26" s="1069"/>
      <c r="AF26" s="1126" t="s">
        <v>390</v>
      </c>
      <c r="AG26" s="1075"/>
      <c r="AH26" s="1075"/>
      <c r="AI26" s="1075"/>
      <c r="AJ26" s="1127"/>
      <c r="AK26" s="1069" t="s">
        <v>391</v>
      </c>
      <c r="AL26" s="1069"/>
      <c r="AM26" s="1069"/>
      <c r="AN26" s="1069"/>
      <c r="AO26" s="1070"/>
      <c r="AP26" s="1068" t="s">
        <v>392</v>
      </c>
      <c r="AQ26" s="1069"/>
      <c r="AR26" s="1069"/>
      <c r="AS26" s="1069"/>
      <c r="AT26" s="1070"/>
      <c r="AU26" s="1068" t="s">
        <v>393</v>
      </c>
      <c r="AV26" s="1069"/>
      <c r="AW26" s="1069"/>
      <c r="AX26" s="1069"/>
      <c r="AY26" s="1070"/>
      <c r="AZ26" s="1068" t="s">
        <v>394</v>
      </c>
      <c r="BA26" s="1069"/>
      <c r="BB26" s="1069"/>
      <c r="BC26" s="1069"/>
      <c r="BD26" s="1070"/>
      <c r="BE26" s="1068" t="s">
        <v>370</v>
      </c>
      <c r="BF26" s="1069"/>
      <c r="BG26" s="1069"/>
      <c r="BH26" s="1069"/>
      <c r="BI26" s="1084"/>
      <c r="BJ26" s="232"/>
      <c r="BK26" s="232"/>
      <c r="BL26" s="232"/>
      <c r="BM26" s="232"/>
      <c r="BN26" s="232"/>
      <c r="BO26" s="245"/>
      <c r="BP26" s="245"/>
      <c r="BQ26" s="242">
        <v>20</v>
      </c>
      <c r="BR26" s="243"/>
      <c r="BS26" s="1081"/>
      <c r="BT26" s="1082"/>
      <c r="BU26" s="1082"/>
      <c r="BV26" s="1082"/>
      <c r="BW26" s="1082"/>
      <c r="BX26" s="1082"/>
      <c r="BY26" s="1082"/>
      <c r="BZ26" s="1082"/>
      <c r="CA26" s="1082"/>
      <c r="CB26" s="1082"/>
      <c r="CC26" s="1082"/>
      <c r="CD26" s="1082"/>
      <c r="CE26" s="1082"/>
      <c r="CF26" s="1082"/>
      <c r="CG26" s="1083"/>
      <c r="CH26" s="1056"/>
      <c r="CI26" s="1057"/>
      <c r="CJ26" s="1057"/>
      <c r="CK26" s="1057"/>
      <c r="CL26" s="1058"/>
      <c r="CM26" s="1056"/>
      <c r="CN26" s="1057"/>
      <c r="CO26" s="1057"/>
      <c r="CP26" s="1057"/>
      <c r="CQ26" s="1058"/>
      <c r="CR26" s="1056"/>
      <c r="CS26" s="1057"/>
      <c r="CT26" s="1057"/>
      <c r="CU26" s="1057"/>
      <c r="CV26" s="1058"/>
      <c r="CW26" s="1056"/>
      <c r="CX26" s="1057"/>
      <c r="CY26" s="1057"/>
      <c r="CZ26" s="1057"/>
      <c r="DA26" s="1058"/>
      <c r="DB26" s="1056"/>
      <c r="DC26" s="1057"/>
      <c r="DD26" s="1057"/>
      <c r="DE26" s="1057"/>
      <c r="DF26" s="1058"/>
      <c r="DG26" s="1056"/>
      <c r="DH26" s="1057"/>
      <c r="DI26" s="1057"/>
      <c r="DJ26" s="1057"/>
      <c r="DK26" s="1058"/>
      <c r="DL26" s="1056"/>
      <c r="DM26" s="1057"/>
      <c r="DN26" s="1057"/>
      <c r="DO26" s="1057"/>
      <c r="DP26" s="1058"/>
      <c r="DQ26" s="1056"/>
      <c r="DR26" s="1057"/>
      <c r="DS26" s="1057"/>
      <c r="DT26" s="1057"/>
      <c r="DU26" s="1058"/>
      <c r="DV26" s="1059"/>
      <c r="DW26" s="1060"/>
      <c r="DX26" s="1060"/>
      <c r="DY26" s="1060"/>
      <c r="DZ26" s="1061"/>
      <c r="EA26" s="226"/>
    </row>
    <row r="27" spans="1:131" s="227" customFormat="1" ht="26.25" customHeight="1" thickBot="1" x14ac:dyDescent="0.2">
      <c r="A27" s="1065"/>
      <c r="B27" s="1066"/>
      <c r="C27" s="1066"/>
      <c r="D27" s="1066"/>
      <c r="E27" s="1066"/>
      <c r="F27" s="1066"/>
      <c r="G27" s="1066"/>
      <c r="H27" s="1066"/>
      <c r="I27" s="1066"/>
      <c r="J27" s="1066"/>
      <c r="K27" s="1066"/>
      <c r="L27" s="1066"/>
      <c r="M27" s="1066"/>
      <c r="N27" s="1066"/>
      <c r="O27" s="1066"/>
      <c r="P27" s="1067"/>
      <c r="Q27" s="1071"/>
      <c r="R27" s="1072"/>
      <c r="S27" s="1072"/>
      <c r="T27" s="1072"/>
      <c r="U27" s="1073"/>
      <c r="V27" s="1071"/>
      <c r="W27" s="1072"/>
      <c r="X27" s="1072"/>
      <c r="Y27" s="1072"/>
      <c r="Z27" s="1073"/>
      <c r="AA27" s="1071"/>
      <c r="AB27" s="1072"/>
      <c r="AC27" s="1072"/>
      <c r="AD27" s="1072"/>
      <c r="AE27" s="1072"/>
      <c r="AF27" s="1128"/>
      <c r="AG27" s="1078"/>
      <c r="AH27" s="1078"/>
      <c r="AI27" s="1078"/>
      <c r="AJ27" s="1129"/>
      <c r="AK27" s="1072"/>
      <c r="AL27" s="1072"/>
      <c r="AM27" s="1072"/>
      <c r="AN27" s="1072"/>
      <c r="AO27" s="1073"/>
      <c r="AP27" s="1071"/>
      <c r="AQ27" s="1072"/>
      <c r="AR27" s="1072"/>
      <c r="AS27" s="1072"/>
      <c r="AT27" s="1073"/>
      <c r="AU27" s="1071"/>
      <c r="AV27" s="1072"/>
      <c r="AW27" s="1072"/>
      <c r="AX27" s="1072"/>
      <c r="AY27" s="1073"/>
      <c r="AZ27" s="1071"/>
      <c r="BA27" s="1072"/>
      <c r="BB27" s="1072"/>
      <c r="BC27" s="1072"/>
      <c r="BD27" s="1073"/>
      <c r="BE27" s="1071"/>
      <c r="BF27" s="1072"/>
      <c r="BG27" s="1072"/>
      <c r="BH27" s="1072"/>
      <c r="BI27" s="1085"/>
      <c r="BJ27" s="232"/>
      <c r="BK27" s="232"/>
      <c r="BL27" s="232"/>
      <c r="BM27" s="232"/>
      <c r="BN27" s="232"/>
      <c r="BO27" s="245"/>
      <c r="BP27" s="245"/>
      <c r="BQ27" s="242">
        <v>21</v>
      </c>
      <c r="BR27" s="243"/>
      <c r="BS27" s="1081"/>
      <c r="BT27" s="1082"/>
      <c r="BU27" s="1082"/>
      <c r="BV27" s="1082"/>
      <c r="BW27" s="1082"/>
      <c r="BX27" s="1082"/>
      <c r="BY27" s="1082"/>
      <c r="BZ27" s="1082"/>
      <c r="CA27" s="1082"/>
      <c r="CB27" s="1082"/>
      <c r="CC27" s="1082"/>
      <c r="CD27" s="1082"/>
      <c r="CE27" s="1082"/>
      <c r="CF27" s="1082"/>
      <c r="CG27" s="1083"/>
      <c r="CH27" s="1056"/>
      <c r="CI27" s="1057"/>
      <c r="CJ27" s="1057"/>
      <c r="CK27" s="1057"/>
      <c r="CL27" s="1058"/>
      <c r="CM27" s="1056"/>
      <c r="CN27" s="1057"/>
      <c r="CO27" s="1057"/>
      <c r="CP27" s="1057"/>
      <c r="CQ27" s="1058"/>
      <c r="CR27" s="1056"/>
      <c r="CS27" s="1057"/>
      <c r="CT27" s="1057"/>
      <c r="CU27" s="1057"/>
      <c r="CV27" s="1058"/>
      <c r="CW27" s="1056"/>
      <c r="CX27" s="1057"/>
      <c r="CY27" s="1057"/>
      <c r="CZ27" s="1057"/>
      <c r="DA27" s="1058"/>
      <c r="DB27" s="1056"/>
      <c r="DC27" s="1057"/>
      <c r="DD27" s="1057"/>
      <c r="DE27" s="1057"/>
      <c r="DF27" s="1058"/>
      <c r="DG27" s="1056"/>
      <c r="DH27" s="1057"/>
      <c r="DI27" s="1057"/>
      <c r="DJ27" s="1057"/>
      <c r="DK27" s="1058"/>
      <c r="DL27" s="1056"/>
      <c r="DM27" s="1057"/>
      <c r="DN27" s="1057"/>
      <c r="DO27" s="1057"/>
      <c r="DP27" s="1058"/>
      <c r="DQ27" s="1056"/>
      <c r="DR27" s="1057"/>
      <c r="DS27" s="1057"/>
      <c r="DT27" s="1057"/>
      <c r="DU27" s="1058"/>
      <c r="DV27" s="1059"/>
      <c r="DW27" s="1060"/>
      <c r="DX27" s="1060"/>
      <c r="DY27" s="1060"/>
      <c r="DZ27" s="1061"/>
      <c r="EA27" s="226"/>
    </row>
    <row r="28" spans="1:131" s="227" customFormat="1" ht="26.25" customHeight="1" thickTop="1" x14ac:dyDescent="0.15">
      <c r="A28" s="246">
        <v>1</v>
      </c>
      <c r="B28" s="1117" t="s">
        <v>395</v>
      </c>
      <c r="C28" s="1118"/>
      <c r="D28" s="1118"/>
      <c r="E28" s="1118"/>
      <c r="F28" s="1118"/>
      <c r="G28" s="1118"/>
      <c r="H28" s="1118"/>
      <c r="I28" s="1118"/>
      <c r="J28" s="1118"/>
      <c r="K28" s="1118"/>
      <c r="L28" s="1118"/>
      <c r="M28" s="1118"/>
      <c r="N28" s="1118"/>
      <c r="O28" s="1118"/>
      <c r="P28" s="1119"/>
      <c r="Q28" s="1120">
        <v>2341</v>
      </c>
      <c r="R28" s="1121"/>
      <c r="S28" s="1121"/>
      <c r="T28" s="1121"/>
      <c r="U28" s="1121"/>
      <c r="V28" s="1121">
        <v>2312</v>
      </c>
      <c r="W28" s="1121"/>
      <c r="X28" s="1121"/>
      <c r="Y28" s="1121"/>
      <c r="Z28" s="1121"/>
      <c r="AA28" s="1121">
        <v>29</v>
      </c>
      <c r="AB28" s="1121"/>
      <c r="AC28" s="1121"/>
      <c r="AD28" s="1121"/>
      <c r="AE28" s="1122"/>
      <c r="AF28" s="1123">
        <v>29</v>
      </c>
      <c r="AG28" s="1121"/>
      <c r="AH28" s="1121"/>
      <c r="AI28" s="1121"/>
      <c r="AJ28" s="1124"/>
      <c r="AK28" s="1125">
        <v>180</v>
      </c>
      <c r="AL28" s="1113"/>
      <c r="AM28" s="1113"/>
      <c r="AN28" s="1113"/>
      <c r="AO28" s="1113"/>
      <c r="AP28" s="1113" t="s">
        <v>577</v>
      </c>
      <c r="AQ28" s="1113"/>
      <c r="AR28" s="1113"/>
      <c r="AS28" s="1113"/>
      <c r="AT28" s="1113"/>
      <c r="AU28" s="1113" t="s">
        <v>577</v>
      </c>
      <c r="AV28" s="1113"/>
      <c r="AW28" s="1113"/>
      <c r="AX28" s="1113"/>
      <c r="AY28" s="1113"/>
      <c r="AZ28" s="1114" t="s">
        <v>508</v>
      </c>
      <c r="BA28" s="1114"/>
      <c r="BB28" s="1114"/>
      <c r="BC28" s="1114"/>
      <c r="BD28" s="1114"/>
      <c r="BE28" s="1115"/>
      <c r="BF28" s="1115"/>
      <c r="BG28" s="1115"/>
      <c r="BH28" s="1115"/>
      <c r="BI28" s="1116"/>
      <c r="BJ28" s="232"/>
      <c r="BK28" s="232"/>
      <c r="BL28" s="232"/>
      <c r="BM28" s="232"/>
      <c r="BN28" s="232"/>
      <c r="BO28" s="245"/>
      <c r="BP28" s="245"/>
      <c r="BQ28" s="242">
        <v>22</v>
      </c>
      <c r="BR28" s="243"/>
      <c r="BS28" s="1081"/>
      <c r="BT28" s="1082"/>
      <c r="BU28" s="1082"/>
      <c r="BV28" s="1082"/>
      <c r="BW28" s="1082"/>
      <c r="BX28" s="1082"/>
      <c r="BY28" s="1082"/>
      <c r="BZ28" s="1082"/>
      <c r="CA28" s="1082"/>
      <c r="CB28" s="1082"/>
      <c r="CC28" s="1082"/>
      <c r="CD28" s="1082"/>
      <c r="CE28" s="1082"/>
      <c r="CF28" s="1082"/>
      <c r="CG28" s="1083"/>
      <c r="CH28" s="1056"/>
      <c r="CI28" s="1057"/>
      <c r="CJ28" s="1057"/>
      <c r="CK28" s="1057"/>
      <c r="CL28" s="1058"/>
      <c r="CM28" s="1056"/>
      <c r="CN28" s="1057"/>
      <c r="CO28" s="1057"/>
      <c r="CP28" s="1057"/>
      <c r="CQ28" s="1058"/>
      <c r="CR28" s="1056"/>
      <c r="CS28" s="1057"/>
      <c r="CT28" s="1057"/>
      <c r="CU28" s="1057"/>
      <c r="CV28" s="1058"/>
      <c r="CW28" s="1056"/>
      <c r="CX28" s="1057"/>
      <c r="CY28" s="1057"/>
      <c r="CZ28" s="1057"/>
      <c r="DA28" s="1058"/>
      <c r="DB28" s="1056"/>
      <c r="DC28" s="1057"/>
      <c r="DD28" s="1057"/>
      <c r="DE28" s="1057"/>
      <c r="DF28" s="1058"/>
      <c r="DG28" s="1056"/>
      <c r="DH28" s="1057"/>
      <c r="DI28" s="1057"/>
      <c r="DJ28" s="1057"/>
      <c r="DK28" s="1058"/>
      <c r="DL28" s="1056"/>
      <c r="DM28" s="1057"/>
      <c r="DN28" s="1057"/>
      <c r="DO28" s="1057"/>
      <c r="DP28" s="1058"/>
      <c r="DQ28" s="1056"/>
      <c r="DR28" s="1057"/>
      <c r="DS28" s="1057"/>
      <c r="DT28" s="1057"/>
      <c r="DU28" s="1058"/>
      <c r="DV28" s="1059"/>
      <c r="DW28" s="1060"/>
      <c r="DX28" s="1060"/>
      <c r="DY28" s="1060"/>
      <c r="DZ28" s="1061"/>
      <c r="EA28" s="226"/>
    </row>
    <row r="29" spans="1:131" s="227" customFormat="1" ht="26.25" customHeight="1" x14ac:dyDescent="0.15">
      <c r="A29" s="246">
        <v>2</v>
      </c>
      <c r="B29" s="1104" t="s">
        <v>396</v>
      </c>
      <c r="C29" s="1105"/>
      <c r="D29" s="1105"/>
      <c r="E29" s="1105"/>
      <c r="F29" s="1105"/>
      <c r="G29" s="1105"/>
      <c r="H29" s="1105"/>
      <c r="I29" s="1105"/>
      <c r="J29" s="1105"/>
      <c r="K29" s="1105"/>
      <c r="L29" s="1105"/>
      <c r="M29" s="1105"/>
      <c r="N29" s="1105"/>
      <c r="O29" s="1105"/>
      <c r="P29" s="1106"/>
      <c r="Q29" s="1110">
        <v>1545</v>
      </c>
      <c r="R29" s="1111"/>
      <c r="S29" s="1111"/>
      <c r="T29" s="1111"/>
      <c r="U29" s="1111"/>
      <c r="V29" s="1111">
        <v>1491</v>
      </c>
      <c r="W29" s="1111"/>
      <c r="X29" s="1111"/>
      <c r="Y29" s="1111"/>
      <c r="Z29" s="1111"/>
      <c r="AA29" s="1111">
        <v>54</v>
      </c>
      <c r="AB29" s="1111"/>
      <c r="AC29" s="1111"/>
      <c r="AD29" s="1111"/>
      <c r="AE29" s="1112"/>
      <c r="AF29" s="1086">
        <v>54</v>
      </c>
      <c r="AG29" s="1087"/>
      <c r="AH29" s="1087"/>
      <c r="AI29" s="1087"/>
      <c r="AJ29" s="1088"/>
      <c r="AK29" s="1049">
        <v>264</v>
      </c>
      <c r="AL29" s="1040"/>
      <c r="AM29" s="1040"/>
      <c r="AN29" s="1040"/>
      <c r="AO29" s="1040"/>
      <c r="AP29" s="1040" t="s">
        <v>577</v>
      </c>
      <c r="AQ29" s="1040"/>
      <c r="AR29" s="1040"/>
      <c r="AS29" s="1040"/>
      <c r="AT29" s="1040"/>
      <c r="AU29" s="1040" t="s">
        <v>577</v>
      </c>
      <c r="AV29" s="1040"/>
      <c r="AW29" s="1040"/>
      <c r="AX29" s="1040"/>
      <c r="AY29" s="1040"/>
      <c r="AZ29" s="1040" t="s">
        <v>577</v>
      </c>
      <c r="BA29" s="1040"/>
      <c r="BB29" s="1040"/>
      <c r="BC29" s="1040"/>
      <c r="BD29" s="1040"/>
      <c r="BE29" s="1099"/>
      <c r="BF29" s="1099"/>
      <c r="BG29" s="1099"/>
      <c r="BH29" s="1099"/>
      <c r="BI29" s="1100"/>
      <c r="BJ29" s="232"/>
      <c r="BK29" s="232"/>
      <c r="BL29" s="232"/>
      <c r="BM29" s="232"/>
      <c r="BN29" s="232"/>
      <c r="BO29" s="245"/>
      <c r="BP29" s="245"/>
      <c r="BQ29" s="242">
        <v>23</v>
      </c>
      <c r="BR29" s="243"/>
      <c r="BS29" s="1081"/>
      <c r="BT29" s="1082"/>
      <c r="BU29" s="1082"/>
      <c r="BV29" s="1082"/>
      <c r="BW29" s="1082"/>
      <c r="BX29" s="1082"/>
      <c r="BY29" s="1082"/>
      <c r="BZ29" s="1082"/>
      <c r="CA29" s="1082"/>
      <c r="CB29" s="1082"/>
      <c r="CC29" s="1082"/>
      <c r="CD29" s="1082"/>
      <c r="CE29" s="1082"/>
      <c r="CF29" s="1082"/>
      <c r="CG29" s="1083"/>
      <c r="CH29" s="1056"/>
      <c r="CI29" s="1057"/>
      <c r="CJ29" s="1057"/>
      <c r="CK29" s="1057"/>
      <c r="CL29" s="1058"/>
      <c r="CM29" s="1056"/>
      <c r="CN29" s="1057"/>
      <c r="CO29" s="1057"/>
      <c r="CP29" s="1057"/>
      <c r="CQ29" s="1058"/>
      <c r="CR29" s="1056"/>
      <c r="CS29" s="1057"/>
      <c r="CT29" s="1057"/>
      <c r="CU29" s="1057"/>
      <c r="CV29" s="1058"/>
      <c r="CW29" s="1056"/>
      <c r="CX29" s="1057"/>
      <c r="CY29" s="1057"/>
      <c r="CZ29" s="1057"/>
      <c r="DA29" s="1058"/>
      <c r="DB29" s="1056"/>
      <c r="DC29" s="1057"/>
      <c r="DD29" s="1057"/>
      <c r="DE29" s="1057"/>
      <c r="DF29" s="1058"/>
      <c r="DG29" s="1056"/>
      <c r="DH29" s="1057"/>
      <c r="DI29" s="1057"/>
      <c r="DJ29" s="1057"/>
      <c r="DK29" s="1058"/>
      <c r="DL29" s="1056"/>
      <c r="DM29" s="1057"/>
      <c r="DN29" s="1057"/>
      <c r="DO29" s="1057"/>
      <c r="DP29" s="1058"/>
      <c r="DQ29" s="1056"/>
      <c r="DR29" s="1057"/>
      <c r="DS29" s="1057"/>
      <c r="DT29" s="1057"/>
      <c r="DU29" s="1058"/>
      <c r="DV29" s="1059"/>
      <c r="DW29" s="1060"/>
      <c r="DX29" s="1060"/>
      <c r="DY29" s="1060"/>
      <c r="DZ29" s="1061"/>
      <c r="EA29" s="226"/>
    </row>
    <row r="30" spans="1:131" s="227" customFormat="1" ht="26.25" customHeight="1" x14ac:dyDescent="0.15">
      <c r="A30" s="246">
        <v>3</v>
      </c>
      <c r="B30" s="1104" t="s">
        <v>397</v>
      </c>
      <c r="C30" s="1105"/>
      <c r="D30" s="1105"/>
      <c r="E30" s="1105"/>
      <c r="F30" s="1105"/>
      <c r="G30" s="1105"/>
      <c r="H30" s="1105"/>
      <c r="I30" s="1105"/>
      <c r="J30" s="1105"/>
      <c r="K30" s="1105"/>
      <c r="L30" s="1105"/>
      <c r="M30" s="1105"/>
      <c r="N30" s="1105"/>
      <c r="O30" s="1105"/>
      <c r="P30" s="1106"/>
      <c r="Q30" s="1110">
        <v>448</v>
      </c>
      <c r="R30" s="1111"/>
      <c r="S30" s="1111"/>
      <c r="T30" s="1111"/>
      <c r="U30" s="1111"/>
      <c r="V30" s="1111">
        <v>439</v>
      </c>
      <c r="W30" s="1111"/>
      <c r="X30" s="1111"/>
      <c r="Y30" s="1111"/>
      <c r="Z30" s="1111"/>
      <c r="AA30" s="1111">
        <v>9</v>
      </c>
      <c r="AB30" s="1111"/>
      <c r="AC30" s="1111"/>
      <c r="AD30" s="1111"/>
      <c r="AE30" s="1112"/>
      <c r="AF30" s="1086">
        <v>9</v>
      </c>
      <c r="AG30" s="1087"/>
      <c r="AH30" s="1087"/>
      <c r="AI30" s="1087"/>
      <c r="AJ30" s="1088"/>
      <c r="AK30" s="1049">
        <v>280</v>
      </c>
      <c r="AL30" s="1040"/>
      <c r="AM30" s="1040"/>
      <c r="AN30" s="1040"/>
      <c r="AO30" s="1040"/>
      <c r="AP30" s="1040" t="s">
        <v>577</v>
      </c>
      <c r="AQ30" s="1040"/>
      <c r="AR30" s="1040"/>
      <c r="AS30" s="1040"/>
      <c r="AT30" s="1040"/>
      <c r="AU30" s="1040" t="s">
        <v>577</v>
      </c>
      <c r="AV30" s="1040"/>
      <c r="AW30" s="1040"/>
      <c r="AX30" s="1040"/>
      <c r="AY30" s="1040"/>
      <c r="AZ30" s="1040" t="s">
        <v>577</v>
      </c>
      <c r="BA30" s="1040"/>
      <c r="BB30" s="1040"/>
      <c r="BC30" s="1040"/>
      <c r="BD30" s="1040"/>
      <c r="BE30" s="1099"/>
      <c r="BF30" s="1099"/>
      <c r="BG30" s="1099"/>
      <c r="BH30" s="1099"/>
      <c r="BI30" s="1100"/>
      <c r="BJ30" s="232"/>
      <c r="BK30" s="232"/>
      <c r="BL30" s="232"/>
      <c r="BM30" s="232"/>
      <c r="BN30" s="232"/>
      <c r="BO30" s="245"/>
      <c r="BP30" s="245"/>
      <c r="BQ30" s="242">
        <v>24</v>
      </c>
      <c r="BR30" s="243"/>
      <c r="BS30" s="1081"/>
      <c r="BT30" s="1082"/>
      <c r="BU30" s="1082"/>
      <c r="BV30" s="1082"/>
      <c r="BW30" s="1082"/>
      <c r="BX30" s="1082"/>
      <c r="BY30" s="1082"/>
      <c r="BZ30" s="1082"/>
      <c r="CA30" s="1082"/>
      <c r="CB30" s="1082"/>
      <c r="CC30" s="1082"/>
      <c r="CD30" s="1082"/>
      <c r="CE30" s="1082"/>
      <c r="CF30" s="1082"/>
      <c r="CG30" s="1083"/>
      <c r="CH30" s="1056"/>
      <c r="CI30" s="1057"/>
      <c r="CJ30" s="1057"/>
      <c r="CK30" s="1057"/>
      <c r="CL30" s="1058"/>
      <c r="CM30" s="1056"/>
      <c r="CN30" s="1057"/>
      <c r="CO30" s="1057"/>
      <c r="CP30" s="1057"/>
      <c r="CQ30" s="1058"/>
      <c r="CR30" s="1056"/>
      <c r="CS30" s="1057"/>
      <c r="CT30" s="1057"/>
      <c r="CU30" s="1057"/>
      <c r="CV30" s="1058"/>
      <c r="CW30" s="1056"/>
      <c r="CX30" s="1057"/>
      <c r="CY30" s="1057"/>
      <c r="CZ30" s="1057"/>
      <c r="DA30" s="1058"/>
      <c r="DB30" s="1056"/>
      <c r="DC30" s="1057"/>
      <c r="DD30" s="1057"/>
      <c r="DE30" s="1057"/>
      <c r="DF30" s="1058"/>
      <c r="DG30" s="1056"/>
      <c r="DH30" s="1057"/>
      <c r="DI30" s="1057"/>
      <c r="DJ30" s="1057"/>
      <c r="DK30" s="1058"/>
      <c r="DL30" s="1056"/>
      <c r="DM30" s="1057"/>
      <c r="DN30" s="1057"/>
      <c r="DO30" s="1057"/>
      <c r="DP30" s="1058"/>
      <c r="DQ30" s="1056"/>
      <c r="DR30" s="1057"/>
      <c r="DS30" s="1057"/>
      <c r="DT30" s="1057"/>
      <c r="DU30" s="1058"/>
      <c r="DV30" s="1059"/>
      <c r="DW30" s="1060"/>
      <c r="DX30" s="1060"/>
      <c r="DY30" s="1060"/>
      <c r="DZ30" s="1061"/>
      <c r="EA30" s="226"/>
    </row>
    <row r="31" spans="1:131" s="227" customFormat="1" ht="26.25" customHeight="1" x14ac:dyDescent="0.15">
      <c r="A31" s="246">
        <v>4</v>
      </c>
      <c r="B31" s="1104" t="s">
        <v>398</v>
      </c>
      <c r="C31" s="1105"/>
      <c r="D31" s="1105"/>
      <c r="E31" s="1105"/>
      <c r="F31" s="1105"/>
      <c r="G31" s="1105"/>
      <c r="H31" s="1105"/>
      <c r="I31" s="1105"/>
      <c r="J31" s="1105"/>
      <c r="K31" s="1105"/>
      <c r="L31" s="1105"/>
      <c r="M31" s="1105"/>
      <c r="N31" s="1105"/>
      <c r="O31" s="1105"/>
      <c r="P31" s="1106"/>
      <c r="Q31" s="1110">
        <v>331</v>
      </c>
      <c r="R31" s="1111"/>
      <c r="S31" s="1111"/>
      <c r="T31" s="1111"/>
      <c r="U31" s="1111"/>
      <c r="V31" s="1111">
        <v>298</v>
      </c>
      <c r="W31" s="1111"/>
      <c r="X31" s="1111"/>
      <c r="Y31" s="1111"/>
      <c r="Z31" s="1111"/>
      <c r="AA31" s="1111">
        <v>33</v>
      </c>
      <c r="AB31" s="1111"/>
      <c r="AC31" s="1111"/>
      <c r="AD31" s="1111"/>
      <c r="AE31" s="1112"/>
      <c r="AF31" s="1086">
        <v>288</v>
      </c>
      <c r="AG31" s="1087"/>
      <c r="AH31" s="1087"/>
      <c r="AI31" s="1087"/>
      <c r="AJ31" s="1088"/>
      <c r="AK31" s="1049">
        <v>0</v>
      </c>
      <c r="AL31" s="1040"/>
      <c r="AM31" s="1040"/>
      <c r="AN31" s="1040"/>
      <c r="AO31" s="1040"/>
      <c r="AP31" s="1040">
        <v>361</v>
      </c>
      <c r="AQ31" s="1040"/>
      <c r="AR31" s="1040"/>
      <c r="AS31" s="1040"/>
      <c r="AT31" s="1040"/>
      <c r="AU31" s="1040">
        <v>0</v>
      </c>
      <c r="AV31" s="1040"/>
      <c r="AW31" s="1040"/>
      <c r="AX31" s="1040"/>
      <c r="AY31" s="1040"/>
      <c r="AZ31" s="1040" t="s">
        <v>577</v>
      </c>
      <c r="BA31" s="1040"/>
      <c r="BB31" s="1040"/>
      <c r="BC31" s="1040"/>
      <c r="BD31" s="1040"/>
      <c r="BE31" s="1099" t="s">
        <v>399</v>
      </c>
      <c r="BF31" s="1099"/>
      <c r="BG31" s="1099"/>
      <c r="BH31" s="1099"/>
      <c r="BI31" s="1100"/>
      <c r="BJ31" s="232"/>
      <c r="BK31" s="232"/>
      <c r="BL31" s="232"/>
      <c r="BM31" s="232"/>
      <c r="BN31" s="232"/>
      <c r="BO31" s="245"/>
      <c r="BP31" s="245"/>
      <c r="BQ31" s="242">
        <v>25</v>
      </c>
      <c r="BR31" s="243"/>
      <c r="BS31" s="1081"/>
      <c r="BT31" s="1082"/>
      <c r="BU31" s="1082"/>
      <c r="BV31" s="1082"/>
      <c r="BW31" s="1082"/>
      <c r="BX31" s="1082"/>
      <c r="BY31" s="1082"/>
      <c r="BZ31" s="1082"/>
      <c r="CA31" s="1082"/>
      <c r="CB31" s="1082"/>
      <c r="CC31" s="1082"/>
      <c r="CD31" s="1082"/>
      <c r="CE31" s="1082"/>
      <c r="CF31" s="1082"/>
      <c r="CG31" s="1083"/>
      <c r="CH31" s="1056"/>
      <c r="CI31" s="1057"/>
      <c r="CJ31" s="1057"/>
      <c r="CK31" s="1057"/>
      <c r="CL31" s="1058"/>
      <c r="CM31" s="1056"/>
      <c r="CN31" s="1057"/>
      <c r="CO31" s="1057"/>
      <c r="CP31" s="1057"/>
      <c r="CQ31" s="1058"/>
      <c r="CR31" s="1056"/>
      <c r="CS31" s="1057"/>
      <c r="CT31" s="1057"/>
      <c r="CU31" s="1057"/>
      <c r="CV31" s="1058"/>
      <c r="CW31" s="1056"/>
      <c r="CX31" s="1057"/>
      <c r="CY31" s="1057"/>
      <c r="CZ31" s="1057"/>
      <c r="DA31" s="1058"/>
      <c r="DB31" s="1056"/>
      <c r="DC31" s="1057"/>
      <c r="DD31" s="1057"/>
      <c r="DE31" s="1057"/>
      <c r="DF31" s="1058"/>
      <c r="DG31" s="1056"/>
      <c r="DH31" s="1057"/>
      <c r="DI31" s="1057"/>
      <c r="DJ31" s="1057"/>
      <c r="DK31" s="1058"/>
      <c r="DL31" s="1056"/>
      <c r="DM31" s="1057"/>
      <c r="DN31" s="1057"/>
      <c r="DO31" s="1057"/>
      <c r="DP31" s="1058"/>
      <c r="DQ31" s="1056"/>
      <c r="DR31" s="1057"/>
      <c r="DS31" s="1057"/>
      <c r="DT31" s="1057"/>
      <c r="DU31" s="1058"/>
      <c r="DV31" s="1059"/>
      <c r="DW31" s="1060"/>
      <c r="DX31" s="1060"/>
      <c r="DY31" s="1060"/>
      <c r="DZ31" s="1061"/>
      <c r="EA31" s="226"/>
    </row>
    <row r="32" spans="1:131" s="227" customFormat="1" ht="26.25" customHeight="1" x14ac:dyDescent="0.15">
      <c r="A32" s="246">
        <v>5</v>
      </c>
      <c r="B32" s="1104" t="s">
        <v>400</v>
      </c>
      <c r="C32" s="1105"/>
      <c r="D32" s="1105"/>
      <c r="E32" s="1105"/>
      <c r="F32" s="1105"/>
      <c r="G32" s="1105"/>
      <c r="H32" s="1105"/>
      <c r="I32" s="1105"/>
      <c r="J32" s="1105"/>
      <c r="K32" s="1105"/>
      <c r="L32" s="1105"/>
      <c r="M32" s="1105"/>
      <c r="N32" s="1105"/>
      <c r="O32" s="1105"/>
      <c r="P32" s="1106"/>
      <c r="Q32" s="1110">
        <v>1079</v>
      </c>
      <c r="R32" s="1111"/>
      <c r="S32" s="1111"/>
      <c r="T32" s="1111"/>
      <c r="U32" s="1111"/>
      <c r="V32" s="1111">
        <v>1109</v>
      </c>
      <c r="W32" s="1111"/>
      <c r="X32" s="1111"/>
      <c r="Y32" s="1111"/>
      <c r="Z32" s="1111"/>
      <c r="AA32" s="1111">
        <v>-30</v>
      </c>
      <c r="AB32" s="1111"/>
      <c r="AC32" s="1111"/>
      <c r="AD32" s="1111"/>
      <c r="AE32" s="1112"/>
      <c r="AF32" s="1086" t="s">
        <v>401</v>
      </c>
      <c r="AG32" s="1087"/>
      <c r="AH32" s="1087"/>
      <c r="AI32" s="1087"/>
      <c r="AJ32" s="1088"/>
      <c r="AK32" s="1049">
        <v>428</v>
      </c>
      <c r="AL32" s="1040"/>
      <c r="AM32" s="1040"/>
      <c r="AN32" s="1040"/>
      <c r="AO32" s="1040"/>
      <c r="AP32" s="1040">
        <v>7201</v>
      </c>
      <c r="AQ32" s="1040"/>
      <c r="AR32" s="1040"/>
      <c r="AS32" s="1040"/>
      <c r="AT32" s="1040"/>
      <c r="AU32" s="1040">
        <v>4364</v>
      </c>
      <c r="AV32" s="1040"/>
      <c r="AW32" s="1040"/>
      <c r="AX32" s="1040"/>
      <c r="AY32" s="1040"/>
      <c r="AZ32" s="1040" t="s">
        <v>577</v>
      </c>
      <c r="BA32" s="1040"/>
      <c r="BB32" s="1040"/>
      <c r="BC32" s="1040"/>
      <c r="BD32" s="1040"/>
      <c r="BE32" s="1099" t="s">
        <v>402</v>
      </c>
      <c r="BF32" s="1099"/>
      <c r="BG32" s="1099"/>
      <c r="BH32" s="1099"/>
      <c r="BI32" s="1100"/>
      <c r="BJ32" s="232"/>
      <c r="BK32" s="232"/>
      <c r="BL32" s="232"/>
      <c r="BM32" s="232"/>
      <c r="BN32" s="232"/>
      <c r="BO32" s="245"/>
      <c r="BP32" s="245"/>
      <c r="BQ32" s="242">
        <v>26</v>
      </c>
      <c r="BR32" s="243"/>
      <c r="BS32" s="1081"/>
      <c r="BT32" s="1082"/>
      <c r="BU32" s="1082"/>
      <c r="BV32" s="1082"/>
      <c r="BW32" s="1082"/>
      <c r="BX32" s="1082"/>
      <c r="BY32" s="1082"/>
      <c r="BZ32" s="1082"/>
      <c r="CA32" s="1082"/>
      <c r="CB32" s="1082"/>
      <c r="CC32" s="1082"/>
      <c r="CD32" s="1082"/>
      <c r="CE32" s="1082"/>
      <c r="CF32" s="1082"/>
      <c r="CG32" s="1083"/>
      <c r="CH32" s="1056"/>
      <c r="CI32" s="1057"/>
      <c r="CJ32" s="1057"/>
      <c r="CK32" s="1057"/>
      <c r="CL32" s="1058"/>
      <c r="CM32" s="1056"/>
      <c r="CN32" s="1057"/>
      <c r="CO32" s="1057"/>
      <c r="CP32" s="1057"/>
      <c r="CQ32" s="1058"/>
      <c r="CR32" s="1056"/>
      <c r="CS32" s="1057"/>
      <c r="CT32" s="1057"/>
      <c r="CU32" s="1057"/>
      <c r="CV32" s="1058"/>
      <c r="CW32" s="1056"/>
      <c r="CX32" s="1057"/>
      <c r="CY32" s="1057"/>
      <c r="CZ32" s="1057"/>
      <c r="DA32" s="1058"/>
      <c r="DB32" s="1056"/>
      <c r="DC32" s="1057"/>
      <c r="DD32" s="1057"/>
      <c r="DE32" s="1057"/>
      <c r="DF32" s="1058"/>
      <c r="DG32" s="1056"/>
      <c r="DH32" s="1057"/>
      <c r="DI32" s="1057"/>
      <c r="DJ32" s="1057"/>
      <c r="DK32" s="1058"/>
      <c r="DL32" s="1056"/>
      <c r="DM32" s="1057"/>
      <c r="DN32" s="1057"/>
      <c r="DO32" s="1057"/>
      <c r="DP32" s="1058"/>
      <c r="DQ32" s="1056"/>
      <c r="DR32" s="1057"/>
      <c r="DS32" s="1057"/>
      <c r="DT32" s="1057"/>
      <c r="DU32" s="1058"/>
      <c r="DV32" s="1059"/>
      <c r="DW32" s="1060"/>
      <c r="DX32" s="1060"/>
      <c r="DY32" s="1060"/>
      <c r="DZ32" s="1061"/>
      <c r="EA32" s="226"/>
    </row>
    <row r="33" spans="1:131" s="227" customFormat="1" ht="26.25" customHeight="1" x14ac:dyDescent="0.15">
      <c r="A33" s="246">
        <v>6</v>
      </c>
      <c r="B33" s="1104"/>
      <c r="C33" s="1105"/>
      <c r="D33" s="1105"/>
      <c r="E33" s="1105"/>
      <c r="F33" s="1105"/>
      <c r="G33" s="1105"/>
      <c r="H33" s="1105"/>
      <c r="I33" s="1105"/>
      <c r="J33" s="1105"/>
      <c r="K33" s="1105"/>
      <c r="L33" s="1105"/>
      <c r="M33" s="1105"/>
      <c r="N33" s="1105"/>
      <c r="O33" s="1105"/>
      <c r="P33" s="1106"/>
      <c r="Q33" s="1110"/>
      <c r="R33" s="1111"/>
      <c r="S33" s="1111"/>
      <c r="T33" s="1111"/>
      <c r="U33" s="1111"/>
      <c r="V33" s="1111"/>
      <c r="W33" s="1111"/>
      <c r="X33" s="1111"/>
      <c r="Y33" s="1111"/>
      <c r="Z33" s="1111"/>
      <c r="AA33" s="1111"/>
      <c r="AB33" s="1111"/>
      <c r="AC33" s="1111"/>
      <c r="AD33" s="1111"/>
      <c r="AE33" s="1112"/>
      <c r="AF33" s="1086"/>
      <c r="AG33" s="1087"/>
      <c r="AH33" s="1087"/>
      <c r="AI33" s="1087"/>
      <c r="AJ33" s="1088"/>
      <c r="AK33" s="1049"/>
      <c r="AL33" s="1040"/>
      <c r="AM33" s="1040"/>
      <c r="AN33" s="1040"/>
      <c r="AO33" s="1040"/>
      <c r="AP33" s="1040"/>
      <c r="AQ33" s="1040"/>
      <c r="AR33" s="1040"/>
      <c r="AS33" s="1040"/>
      <c r="AT33" s="1040"/>
      <c r="AU33" s="1040"/>
      <c r="AV33" s="1040"/>
      <c r="AW33" s="1040"/>
      <c r="AX33" s="1040"/>
      <c r="AY33" s="1040"/>
      <c r="AZ33" s="1109"/>
      <c r="BA33" s="1109"/>
      <c r="BB33" s="1109"/>
      <c r="BC33" s="1109"/>
      <c r="BD33" s="1109"/>
      <c r="BE33" s="1099"/>
      <c r="BF33" s="1099"/>
      <c r="BG33" s="1099"/>
      <c r="BH33" s="1099"/>
      <c r="BI33" s="1100"/>
      <c r="BJ33" s="232"/>
      <c r="BK33" s="232"/>
      <c r="BL33" s="232"/>
      <c r="BM33" s="232"/>
      <c r="BN33" s="232"/>
      <c r="BO33" s="245"/>
      <c r="BP33" s="245"/>
      <c r="BQ33" s="242">
        <v>27</v>
      </c>
      <c r="BR33" s="243"/>
      <c r="BS33" s="1081"/>
      <c r="BT33" s="1082"/>
      <c r="BU33" s="1082"/>
      <c r="BV33" s="1082"/>
      <c r="BW33" s="1082"/>
      <c r="BX33" s="1082"/>
      <c r="BY33" s="1082"/>
      <c r="BZ33" s="1082"/>
      <c r="CA33" s="1082"/>
      <c r="CB33" s="1082"/>
      <c r="CC33" s="1082"/>
      <c r="CD33" s="1082"/>
      <c r="CE33" s="1082"/>
      <c r="CF33" s="1082"/>
      <c r="CG33" s="1083"/>
      <c r="CH33" s="1056"/>
      <c r="CI33" s="1057"/>
      <c r="CJ33" s="1057"/>
      <c r="CK33" s="1057"/>
      <c r="CL33" s="1058"/>
      <c r="CM33" s="1056"/>
      <c r="CN33" s="1057"/>
      <c r="CO33" s="1057"/>
      <c r="CP33" s="1057"/>
      <c r="CQ33" s="1058"/>
      <c r="CR33" s="1056"/>
      <c r="CS33" s="1057"/>
      <c r="CT33" s="1057"/>
      <c r="CU33" s="1057"/>
      <c r="CV33" s="1058"/>
      <c r="CW33" s="1056"/>
      <c r="CX33" s="1057"/>
      <c r="CY33" s="1057"/>
      <c r="CZ33" s="1057"/>
      <c r="DA33" s="1058"/>
      <c r="DB33" s="1056"/>
      <c r="DC33" s="1057"/>
      <c r="DD33" s="1057"/>
      <c r="DE33" s="1057"/>
      <c r="DF33" s="1058"/>
      <c r="DG33" s="1056"/>
      <c r="DH33" s="1057"/>
      <c r="DI33" s="1057"/>
      <c r="DJ33" s="1057"/>
      <c r="DK33" s="1058"/>
      <c r="DL33" s="1056"/>
      <c r="DM33" s="1057"/>
      <c r="DN33" s="1057"/>
      <c r="DO33" s="1057"/>
      <c r="DP33" s="1058"/>
      <c r="DQ33" s="1056"/>
      <c r="DR33" s="1057"/>
      <c r="DS33" s="1057"/>
      <c r="DT33" s="1057"/>
      <c r="DU33" s="1058"/>
      <c r="DV33" s="1059"/>
      <c r="DW33" s="1060"/>
      <c r="DX33" s="1060"/>
      <c r="DY33" s="1060"/>
      <c r="DZ33" s="1061"/>
      <c r="EA33" s="226"/>
    </row>
    <row r="34" spans="1:131" s="227" customFormat="1" ht="26.25" customHeight="1" x14ac:dyDescent="0.15">
      <c r="A34" s="246">
        <v>7</v>
      </c>
      <c r="B34" s="1104"/>
      <c r="C34" s="1105"/>
      <c r="D34" s="1105"/>
      <c r="E34" s="1105"/>
      <c r="F34" s="1105"/>
      <c r="G34" s="1105"/>
      <c r="H34" s="1105"/>
      <c r="I34" s="1105"/>
      <c r="J34" s="1105"/>
      <c r="K34" s="1105"/>
      <c r="L34" s="1105"/>
      <c r="M34" s="1105"/>
      <c r="N34" s="1105"/>
      <c r="O34" s="1105"/>
      <c r="P34" s="1106"/>
      <c r="Q34" s="1110"/>
      <c r="R34" s="1111"/>
      <c r="S34" s="1111"/>
      <c r="T34" s="1111"/>
      <c r="U34" s="1111"/>
      <c r="V34" s="1111"/>
      <c r="W34" s="1111"/>
      <c r="X34" s="1111"/>
      <c r="Y34" s="1111"/>
      <c r="Z34" s="1111"/>
      <c r="AA34" s="1111"/>
      <c r="AB34" s="1111"/>
      <c r="AC34" s="1111"/>
      <c r="AD34" s="1111"/>
      <c r="AE34" s="1112"/>
      <c r="AF34" s="1086"/>
      <c r="AG34" s="1087"/>
      <c r="AH34" s="1087"/>
      <c r="AI34" s="1087"/>
      <c r="AJ34" s="1088"/>
      <c r="AK34" s="1049"/>
      <c r="AL34" s="1040"/>
      <c r="AM34" s="1040"/>
      <c r="AN34" s="1040"/>
      <c r="AO34" s="1040"/>
      <c r="AP34" s="1040"/>
      <c r="AQ34" s="1040"/>
      <c r="AR34" s="1040"/>
      <c r="AS34" s="1040"/>
      <c r="AT34" s="1040"/>
      <c r="AU34" s="1040"/>
      <c r="AV34" s="1040"/>
      <c r="AW34" s="1040"/>
      <c r="AX34" s="1040"/>
      <c r="AY34" s="1040"/>
      <c r="AZ34" s="1109"/>
      <c r="BA34" s="1109"/>
      <c r="BB34" s="1109"/>
      <c r="BC34" s="1109"/>
      <c r="BD34" s="1109"/>
      <c r="BE34" s="1099"/>
      <c r="BF34" s="1099"/>
      <c r="BG34" s="1099"/>
      <c r="BH34" s="1099"/>
      <c r="BI34" s="1100"/>
      <c r="BJ34" s="232"/>
      <c r="BK34" s="232"/>
      <c r="BL34" s="232"/>
      <c r="BM34" s="232"/>
      <c r="BN34" s="232"/>
      <c r="BO34" s="245"/>
      <c r="BP34" s="245"/>
      <c r="BQ34" s="242">
        <v>28</v>
      </c>
      <c r="BR34" s="243"/>
      <c r="BS34" s="1081"/>
      <c r="BT34" s="1082"/>
      <c r="BU34" s="1082"/>
      <c r="BV34" s="1082"/>
      <c r="BW34" s="1082"/>
      <c r="BX34" s="1082"/>
      <c r="BY34" s="1082"/>
      <c r="BZ34" s="1082"/>
      <c r="CA34" s="1082"/>
      <c r="CB34" s="1082"/>
      <c r="CC34" s="1082"/>
      <c r="CD34" s="1082"/>
      <c r="CE34" s="1082"/>
      <c r="CF34" s="1082"/>
      <c r="CG34" s="1083"/>
      <c r="CH34" s="1056"/>
      <c r="CI34" s="1057"/>
      <c r="CJ34" s="1057"/>
      <c r="CK34" s="1057"/>
      <c r="CL34" s="1058"/>
      <c r="CM34" s="1056"/>
      <c r="CN34" s="1057"/>
      <c r="CO34" s="1057"/>
      <c r="CP34" s="1057"/>
      <c r="CQ34" s="1058"/>
      <c r="CR34" s="1056"/>
      <c r="CS34" s="1057"/>
      <c r="CT34" s="1057"/>
      <c r="CU34" s="1057"/>
      <c r="CV34" s="1058"/>
      <c r="CW34" s="1056"/>
      <c r="CX34" s="1057"/>
      <c r="CY34" s="1057"/>
      <c r="CZ34" s="1057"/>
      <c r="DA34" s="1058"/>
      <c r="DB34" s="1056"/>
      <c r="DC34" s="1057"/>
      <c r="DD34" s="1057"/>
      <c r="DE34" s="1057"/>
      <c r="DF34" s="1058"/>
      <c r="DG34" s="1056"/>
      <c r="DH34" s="1057"/>
      <c r="DI34" s="1057"/>
      <c r="DJ34" s="1057"/>
      <c r="DK34" s="1058"/>
      <c r="DL34" s="1056"/>
      <c r="DM34" s="1057"/>
      <c r="DN34" s="1057"/>
      <c r="DO34" s="1057"/>
      <c r="DP34" s="1058"/>
      <c r="DQ34" s="1056"/>
      <c r="DR34" s="1057"/>
      <c r="DS34" s="1057"/>
      <c r="DT34" s="1057"/>
      <c r="DU34" s="1058"/>
      <c r="DV34" s="1059"/>
      <c r="DW34" s="1060"/>
      <c r="DX34" s="1060"/>
      <c r="DY34" s="1060"/>
      <c r="DZ34" s="1061"/>
      <c r="EA34" s="226"/>
    </row>
    <row r="35" spans="1:131" s="227" customFormat="1" ht="26.25" customHeight="1" x14ac:dyDescent="0.15">
      <c r="A35" s="246">
        <v>8</v>
      </c>
      <c r="B35" s="1104"/>
      <c r="C35" s="1105"/>
      <c r="D35" s="1105"/>
      <c r="E35" s="1105"/>
      <c r="F35" s="1105"/>
      <c r="G35" s="1105"/>
      <c r="H35" s="1105"/>
      <c r="I35" s="1105"/>
      <c r="J35" s="1105"/>
      <c r="K35" s="1105"/>
      <c r="L35" s="1105"/>
      <c r="M35" s="1105"/>
      <c r="N35" s="1105"/>
      <c r="O35" s="1105"/>
      <c r="P35" s="1106"/>
      <c r="Q35" s="1110"/>
      <c r="R35" s="1111"/>
      <c r="S35" s="1111"/>
      <c r="T35" s="1111"/>
      <c r="U35" s="1111"/>
      <c r="V35" s="1111"/>
      <c r="W35" s="1111"/>
      <c r="X35" s="1111"/>
      <c r="Y35" s="1111"/>
      <c r="Z35" s="1111"/>
      <c r="AA35" s="1111"/>
      <c r="AB35" s="1111"/>
      <c r="AC35" s="1111"/>
      <c r="AD35" s="1111"/>
      <c r="AE35" s="1112"/>
      <c r="AF35" s="1086"/>
      <c r="AG35" s="1087"/>
      <c r="AH35" s="1087"/>
      <c r="AI35" s="1087"/>
      <c r="AJ35" s="1088"/>
      <c r="AK35" s="1049"/>
      <c r="AL35" s="1040"/>
      <c r="AM35" s="1040"/>
      <c r="AN35" s="1040"/>
      <c r="AO35" s="1040"/>
      <c r="AP35" s="1040"/>
      <c r="AQ35" s="1040"/>
      <c r="AR35" s="1040"/>
      <c r="AS35" s="1040"/>
      <c r="AT35" s="1040"/>
      <c r="AU35" s="1040"/>
      <c r="AV35" s="1040"/>
      <c r="AW35" s="1040"/>
      <c r="AX35" s="1040"/>
      <c r="AY35" s="1040"/>
      <c r="AZ35" s="1109"/>
      <c r="BA35" s="1109"/>
      <c r="BB35" s="1109"/>
      <c r="BC35" s="1109"/>
      <c r="BD35" s="1109"/>
      <c r="BE35" s="1099"/>
      <c r="BF35" s="1099"/>
      <c r="BG35" s="1099"/>
      <c r="BH35" s="1099"/>
      <c r="BI35" s="1100"/>
      <c r="BJ35" s="232"/>
      <c r="BK35" s="232"/>
      <c r="BL35" s="232"/>
      <c r="BM35" s="232"/>
      <c r="BN35" s="232"/>
      <c r="BO35" s="245"/>
      <c r="BP35" s="245"/>
      <c r="BQ35" s="242">
        <v>29</v>
      </c>
      <c r="BR35" s="243"/>
      <c r="BS35" s="1081"/>
      <c r="BT35" s="1082"/>
      <c r="BU35" s="1082"/>
      <c r="BV35" s="1082"/>
      <c r="BW35" s="1082"/>
      <c r="BX35" s="1082"/>
      <c r="BY35" s="1082"/>
      <c r="BZ35" s="1082"/>
      <c r="CA35" s="1082"/>
      <c r="CB35" s="1082"/>
      <c r="CC35" s="1082"/>
      <c r="CD35" s="1082"/>
      <c r="CE35" s="1082"/>
      <c r="CF35" s="1082"/>
      <c r="CG35" s="1083"/>
      <c r="CH35" s="1056"/>
      <c r="CI35" s="1057"/>
      <c r="CJ35" s="1057"/>
      <c r="CK35" s="1057"/>
      <c r="CL35" s="1058"/>
      <c r="CM35" s="1056"/>
      <c r="CN35" s="1057"/>
      <c r="CO35" s="1057"/>
      <c r="CP35" s="1057"/>
      <c r="CQ35" s="1058"/>
      <c r="CR35" s="1056"/>
      <c r="CS35" s="1057"/>
      <c r="CT35" s="1057"/>
      <c r="CU35" s="1057"/>
      <c r="CV35" s="1058"/>
      <c r="CW35" s="1056"/>
      <c r="CX35" s="1057"/>
      <c r="CY35" s="1057"/>
      <c r="CZ35" s="1057"/>
      <c r="DA35" s="1058"/>
      <c r="DB35" s="1056"/>
      <c r="DC35" s="1057"/>
      <c r="DD35" s="1057"/>
      <c r="DE35" s="1057"/>
      <c r="DF35" s="1058"/>
      <c r="DG35" s="1056"/>
      <c r="DH35" s="1057"/>
      <c r="DI35" s="1057"/>
      <c r="DJ35" s="1057"/>
      <c r="DK35" s="1058"/>
      <c r="DL35" s="1056"/>
      <c r="DM35" s="1057"/>
      <c r="DN35" s="1057"/>
      <c r="DO35" s="1057"/>
      <c r="DP35" s="1058"/>
      <c r="DQ35" s="1056"/>
      <c r="DR35" s="1057"/>
      <c r="DS35" s="1057"/>
      <c r="DT35" s="1057"/>
      <c r="DU35" s="1058"/>
      <c r="DV35" s="1059"/>
      <c r="DW35" s="1060"/>
      <c r="DX35" s="1060"/>
      <c r="DY35" s="1060"/>
      <c r="DZ35" s="1061"/>
      <c r="EA35" s="226"/>
    </row>
    <row r="36" spans="1:131" s="227" customFormat="1" ht="26.25" customHeight="1" x14ac:dyDescent="0.15">
      <c r="A36" s="246">
        <v>9</v>
      </c>
      <c r="B36" s="1104"/>
      <c r="C36" s="1105"/>
      <c r="D36" s="1105"/>
      <c r="E36" s="1105"/>
      <c r="F36" s="1105"/>
      <c r="G36" s="1105"/>
      <c r="H36" s="1105"/>
      <c r="I36" s="1105"/>
      <c r="J36" s="1105"/>
      <c r="K36" s="1105"/>
      <c r="L36" s="1105"/>
      <c r="M36" s="1105"/>
      <c r="N36" s="1105"/>
      <c r="O36" s="1105"/>
      <c r="P36" s="1106"/>
      <c r="Q36" s="1110"/>
      <c r="R36" s="1111"/>
      <c r="S36" s="1111"/>
      <c r="T36" s="1111"/>
      <c r="U36" s="1111"/>
      <c r="V36" s="1111"/>
      <c r="W36" s="1111"/>
      <c r="X36" s="1111"/>
      <c r="Y36" s="1111"/>
      <c r="Z36" s="1111"/>
      <c r="AA36" s="1111"/>
      <c r="AB36" s="1111"/>
      <c r="AC36" s="1111"/>
      <c r="AD36" s="1111"/>
      <c r="AE36" s="1112"/>
      <c r="AF36" s="1086"/>
      <c r="AG36" s="1087"/>
      <c r="AH36" s="1087"/>
      <c r="AI36" s="1087"/>
      <c r="AJ36" s="1088"/>
      <c r="AK36" s="1049"/>
      <c r="AL36" s="1040"/>
      <c r="AM36" s="1040"/>
      <c r="AN36" s="1040"/>
      <c r="AO36" s="1040"/>
      <c r="AP36" s="1040"/>
      <c r="AQ36" s="1040"/>
      <c r="AR36" s="1040"/>
      <c r="AS36" s="1040"/>
      <c r="AT36" s="1040"/>
      <c r="AU36" s="1040"/>
      <c r="AV36" s="1040"/>
      <c r="AW36" s="1040"/>
      <c r="AX36" s="1040"/>
      <c r="AY36" s="1040"/>
      <c r="AZ36" s="1109"/>
      <c r="BA36" s="1109"/>
      <c r="BB36" s="1109"/>
      <c r="BC36" s="1109"/>
      <c r="BD36" s="1109"/>
      <c r="BE36" s="1099"/>
      <c r="BF36" s="1099"/>
      <c r="BG36" s="1099"/>
      <c r="BH36" s="1099"/>
      <c r="BI36" s="1100"/>
      <c r="BJ36" s="232"/>
      <c r="BK36" s="232"/>
      <c r="BL36" s="232"/>
      <c r="BM36" s="232"/>
      <c r="BN36" s="232"/>
      <c r="BO36" s="245"/>
      <c r="BP36" s="245"/>
      <c r="BQ36" s="242">
        <v>30</v>
      </c>
      <c r="BR36" s="243"/>
      <c r="BS36" s="1081"/>
      <c r="BT36" s="1082"/>
      <c r="BU36" s="1082"/>
      <c r="BV36" s="1082"/>
      <c r="BW36" s="1082"/>
      <c r="BX36" s="1082"/>
      <c r="BY36" s="1082"/>
      <c r="BZ36" s="1082"/>
      <c r="CA36" s="1082"/>
      <c r="CB36" s="1082"/>
      <c r="CC36" s="1082"/>
      <c r="CD36" s="1082"/>
      <c r="CE36" s="1082"/>
      <c r="CF36" s="1082"/>
      <c r="CG36" s="1083"/>
      <c r="CH36" s="1056"/>
      <c r="CI36" s="1057"/>
      <c r="CJ36" s="1057"/>
      <c r="CK36" s="1057"/>
      <c r="CL36" s="1058"/>
      <c r="CM36" s="1056"/>
      <c r="CN36" s="1057"/>
      <c r="CO36" s="1057"/>
      <c r="CP36" s="1057"/>
      <c r="CQ36" s="1058"/>
      <c r="CR36" s="1056"/>
      <c r="CS36" s="1057"/>
      <c r="CT36" s="1057"/>
      <c r="CU36" s="1057"/>
      <c r="CV36" s="1058"/>
      <c r="CW36" s="1056"/>
      <c r="CX36" s="1057"/>
      <c r="CY36" s="1057"/>
      <c r="CZ36" s="1057"/>
      <c r="DA36" s="1058"/>
      <c r="DB36" s="1056"/>
      <c r="DC36" s="1057"/>
      <c r="DD36" s="1057"/>
      <c r="DE36" s="1057"/>
      <c r="DF36" s="1058"/>
      <c r="DG36" s="1056"/>
      <c r="DH36" s="1057"/>
      <c r="DI36" s="1057"/>
      <c r="DJ36" s="1057"/>
      <c r="DK36" s="1058"/>
      <c r="DL36" s="1056"/>
      <c r="DM36" s="1057"/>
      <c r="DN36" s="1057"/>
      <c r="DO36" s="1057"/>
      <c r="DP36" s="1058"/>
      <c r="DQ36" s="1056"/>
      <c r="DR36" s="1057"/>
      <c r="DS36" s="1057"/>
      <c r="DT36" s="1057"/>
      <c r="DU36" s="1058"/>
      <c r="DV36" s="1059"/>
      <c r="DW36" s="1060"/>
      <c r="DX36" s="1060"/>
      <c r="DY36" s="1060"/>
      <c r="DZ36" s="1061"/>
      <c r="EA36" s="226"/>
    </row>
    <row r="37" spans="1:131" s="227" customFormat="1" ht="26.25" customHeight="1" x14ac:dyDescent="0.15">
      <c r="A37" s="246">
        <v>10</v>
      </c>
      <c r="B37" s="1104"/>
      <c r="C37" s="1105"/>
      <c r="D37" s="1105"/>
      <c r="E37" s="1105"/>
      <c r="F37" s="1105"/>
      <c r="G37" s="1105"/>
      <c r="H37" s="1105"/>
      <c r="I37" s="1105"/>
      <c r="J37" s="1105"/>
      <c r="K37" s="1105"/>
      <c r="L37" s="1105"/>
      <c r="M37" s="1105"/>
      <c r="N37" s="1105"/>
      <c r="O37" s="1105"/>
      <c r="P37" s="1106"/>
      <c r="Q37" s="1110"/>
      <c r="R37" s="1111"/>
      <c r="S37" s="1111"/>
      <c r="T37" s="1111"/>
      <c r="U37" s="1111"/>
      <c r="V37" s="1111"/>
      <c r="W37" s="1111"/>
      <c r="X37" s="1111"/>
      <c r="Y37" s="1111"/>
      <c r="Z37" s="1111"/>
      <c r="AA37" s="1111"/>
      <c r="AB37" s="1111"/>
      <c r="AC37" s="1111"/>
      <c r="AD37" s="1111"/>
      <c r="AE37" s="1112"/>
      <c r="AF37" s="1086"/>
      <c r="AG37" s="1087"/>
      <c r="AH37" s="1087"/>
      <c r="AI37" s="1087"/>
      <c r="AJ37" s="1088"/>
      <c r="AK37" s="1049"/>
      <c r="AL37" s="1040"/>
      <c r="AM37" s="1040"/>
      <c r="AN37" s="1040"/>
      <c r="AO37" s="1040"/>
      <c r="AP37" s="1040"/>
      <c r="AQ37" s="1040"/>
      <c r="AR37" s="1040"/>
      <c r="AS37" s="1040"/>
      <c r="AT37" s="1040"/>
      <c r="AU37" s="1040"/>
      <c r="AV37" s="1040"/>
      <c r="AW37" s="1040"/>
      <c r="AX37" s="1040"/>
      <c r="AY37" s="1040"/>
      <c r="AZ37" s="1109"/>
      <c r="BA37" s="1109"/>
      <c r="BB37" s="1109"/>
      <c r="BC37" s="1109"/>
      <c r="BD37" s="1109"/>
      <c r="BE37" s="1099"/>
      <c r="BF37" s="1099"/>
      <c r="BG37" s="1099"/>
      <c r="BH37" s="1099"/>
      <c r="BI37" s="1100"/>
      <c r="BJ37" s="232"/>
      <c r="BK37" s="232"/>
      <c r="BL37" s="232"/>
      <c r="BM37" s="232"/>
      <c r="BN37" s="232"/>
      <c r="BO37" s="245"/>
      <c r="BP37" s="245"/>
      <c r="BQ37" s="242">
        <v>31</v>
      </c>
      <c r="BR37" s="243"/>
      <c r="BS37" s="1081"/>
      <c r="BT37" s="1082"/>
      <c r="BU37" s="1082"/>
      <c r="BV37" s="1082"/>
      <c r="BW37" s="1082"/>
      <c r="BX37" s="1082"/>
      <c r="BY37" s="1082"/>
      <c r="BZ37" s="1082"/>
      <c r="CA37" s="1082"/>
      <c r="CB37" s="1082"/>
      <c r="CC37" s="1082"/>
      <c r="CD37" s="1082"/>
      <c r="CE37" s="1082"/>
      <c r="CF37" s="1082"/>
      <c r="CG37" s="1083"/>
      <c r="CH37" s="1056"/>
      <c r="CI37" s="1057"/>
      <c r="CJ37" s="1057"/>
      <c r="CK37" s="1057"/>
      <c r="CL37" s="1058"/>
      <c r="CM37" s="1056"/>
      <c r="CN37" s="1057"/>
      <c r="CO37" s="1057"/>
      <c r="CP37" s="1057"/>
      <c r="CQ37" s="1058"/>
      <c r="CR37" s="1056"/>
      <c r="CS37" s="1057"/>
      <c r="CT37" s="1057"/>
      <c r="CU37" s="1057"/>
      <c r="CV37" s="1058"/>
      <c r="CW37" s="1056"/>
      <c r="CX37" s="1057"/>
      <c r="CY37" s="1057"/>
      <c r="CZ37" s="1057"/>
      <c r="DA37" s="1058"/>
      <c r="DB37" s="1056"/>
      <c r="DC37" s="1057"/>
      <c r="DD37" s="1057"/>
      <c r="DE37" s="1057"/>
      <c r="DF37" s="1058"/>
      <c r="DG37" s="1056"/>
      <c r="DH37" s="1057"/>
      <c r="DI37" s="1057"/>
      <c r="DJ37" s="1057"/>
      <c r="DK37" s="1058"/>
      <c r="DL37" s="1056"/>
      <c r="DM37" s="1057"/>
      <c r="DN37" s="1057"/>
      <c r="DO37" s="1057"/>
      <c r="DP37" s="1058"/>
      <c r="DQ37" s="1056"/>
      <c r="DR37" s="1057"/>
      <c r="DS37" s="1057"/>
      <c r="DT37" s="1057"/>
      <c r="DU37" s="1058"/>
      <c r="DV37" s="1059"/>
      <c r="DW37" s="1060"/>
      <c r="DX37" s="1060"/>
      <c r="DY37" s="1060"/>
      <c r="DZ37" s="1061"/>
      <c r="EA37" s="226"/>
    </row>
    <row r="38" spans="1:131" s="227" customFormat="1" ht="26.25" customHeight="1" x14ac:dyDescent="0.15">
      <c r="A38" s="246">
        <v>11</v>
      </c>
      <c r="B38" s="1104"/>
      <c r="C38" s="1105"/>
      <c r="D38" s="1105"/>
      <c r="E38" s="1105"/>
      <c r="F38" s="1105"/>
      <c r="G38" s="1105"/>
      <c r="H38" s="1105"/>
      <c r="I38" s="1105"/>
      <c r="J38" s="1105"/>
      <c r="K38" s="1105"/>
      <c r="L38" s="1105"/>
      <c r="M38" s="1105"/>
      <c r="N38" s="1105"/>
      <c r="O38" s="1105"/>
      <c r="P38" s="1106"/>
      <c r="Q38" s="1110"/>
      <c r="R38" s="1111"/>
      <c r="S38" s="1111"/>
      <c r="T38" s="1111"/>
      <c r="U38" s="1111"/>
      <c r="V38" s="1111"/>
      <c r="W38" s="1111"/>
      <c r="X38" s="1111"/>
      <c r="Y38" s="1111"/>
      <c r="Z38" s="1111"/>
      <c r="AA38" s="1111"/>
      <c r="AB38" s="1111"/>
      <c r="AC38" s="1111"/>
      <c r="AD38" s="1111"/>
      <c r="AE38" s="1112"/>
      <c r="AF38" s="1086"/>
      <c r="AG38" s="1087"/>
      <c r="AH38" s="1087"/>
      <c r="AI38" s="1087"/>
      <c r="AJ38" s="1088"/>
      <c r="AK38" s="1049"/>
      <c r="AL38" s="1040"/>
      <c r="AM38" s="1040"/>
      <c r="AN38" s="1040"/>
      <c r="AO38" s="1040"/>
      <c r="AP38" s="1040"/>
      <c r="AQ38" s="1040"/>
      <c r="AR38" s="1040"/>
      <c r="AS38" s="1040"/>
      <c r="AT38" s="1040"/>
      <c r="AU38" s="1040"/>
      <c r="AV38" s="1040"/>
      <c r="AW38" s="1040"/>
      <c r="AX38" s="1040"/>
      <c r="AY38" s="1040"/>
      <c r="AZ38" s="1109"/>
      <c r="BA38" s="1109"/>
      <c r="BB38" s="1109"/>
      <c r="BC38" s="1109"/>
      <c r="BD38" s="1109"/>
      <c r="BE38" s="1099"/>
      <c r="BF38" s="1099"/>
      <c r="BG38" s="1099"/>
      <c r="BH38" s="1099"/>
      <c r="BI38" s="1100"/>
      <c r="BJ38" s="232"/>
      <c r="BK38" s="232"/>
      <c r="BL38" s="232"/>
      <c r="BM38" s="232"/>
      <c r="BN38" s="232"/>
      <c r="BO38" s="245"/>
      <c r="BP38" s="245"/>
      <c r="BQ38" s="242">
        <v>32</v>
      </c>
      <c r="BR38" s="243"/>
      <c r="BS38" s="1081"/>
      <c r="BT38" s="1082"/>
      <c r="BU38" s="1082"/>
      <c r="BV38" s="1082"/>
      <c r="BW38" s="1082"/>
      <c r="BX38" s="1082"/>
      <c r="BY38" s="1082"/>
      <c r="BZ38" s="1082"/>
      <c r="CA38" s="1082"/>
      <c r="CB38" s="1082"/>
      <c r="CC38" s="1082"/>
      <c r="CD38" s="1082"/>
      <c r="CE38" s="1082"/>
      <c r="CF38" s="1082"/>
      <c r="CG38" s="1083"/>
      <c r="CH38" s="1056"/>
      <c r="CI38" s="1057"/>
      <c r="CJ38" s="1057"/>
      <c r="CK38" s="1057"/>
      <c r="CL38" s="1058"/>
      <c r="CM38" s="1056"/>
      <c r="CN38" s="1057"/>
      <c r="CO38" s="1057"/>
      <c r="CP38" s="1057"/>
      <c r="CQ38" s="1058"/>
      <c r="CR38" s="1056"/>
      <c r="CS38" s="1057"/>
      <c r="CT38" s="1057"/>
      <c r="CU38" s="1057"/>
      <c r="CV38" s="1058"/>
      <c r="CW38" s="1056"/>
      <c r="CX38" s="1057"/>
      <c r="CY38" s="1057"/>
      <c r="CZ38" s="1057"/>
      <c r="DA38" s="1058"/>
      <c r="DB38" s="1056"/>
      <c r="DC38" s="1057"/>
      <c r="DD38" s="1057"/>
      <c r="DE38" s="1057"/>
      <c r="DF38" s="1058"/>
      <c r="DG38" s="1056"/>
      <c r="DH38" s="1057"/>
      <c r="DI38" s="1057"/>
      <c r="DJ38" s="1057"/>
      <c r="DK38" s="1058"/>
      <c r="DL38" s="1056"/>
      <c r="DM38" s="1057"/>
      <c r="DN38" s="1057"/>
      <c r="DO38" s="1057"/>
      <c r="DP38" s="1058"/>
      <c r="DQ38" s="1056"/>
      <c r="DR38" s="1057"/>
      <c r="DS38" s="1057"/>
      <c r="DT38" s="1057"/>
      <c r="DU38" s="1058"/>
      <c r="DV38" s="1059"/>
      <c r="DW38" s="1060"/>
      <c r="DX38" s="1060"/>
      <c r="DY38" s="1060"/>
      <c r="DZ38" s="1061"/>
      <c r="EA38" s="226"/>
    </row>
    <row r="39" spans="1:131" s="227" customFormat="1" ht="26.25" customHeight="1" x14ac:dyDescent="0.15">
      <c r="A39" s="246">
        <v>12</v>
      </c>
      <c r="B39" s="1104"/>
      <c r="C39" s="1105"/>
      <c r="D39" s="1105"/>
      <c r="E39" s="1105"/>
      <c r="F39" s="1105"/>
      <c r="G39" s="1105"/>
      <c r="H39" s="1105"/>
      <c r="I39" s="1105"/>
      <c r="J39" s="1105"/>
      <c r="K39" s="1105"/>
      <c r="L39" s="1105"/>
      <c r="M39" s="1105"/>
      <c r="N39" s="1105"/>
      <c r="O39" s="1105"/>
      <c r="P39" s="1106"/>
      <c r="Q39" s="1110"/>
      <c r="R39" s="1111"/>
      <c r="S39" s="1111"/>
      <c r="T39" s="1111"/>
      <c r="U39" s="1111"/>
      <c r="V39" s="1111"/>
      <c r="W39" s="1111"/>
      <c r="X39" s="1111"/>
      <c r="Y39" s="1111"/>
      <c r="Z39" s="1111"/>
      <c r="AA39" s="1111"/>
      <c r="AB39" s="1111"/>
      <c r="AC39" s="1111"/>
      <c r="AD39" s="1111"/>
      <c r="AE39" s="1112"/>
      <c r="AF39" s="1086"/>
      <c r="AG39" s="1087"/>
      <c r="AH39" s="1087"/>
      <c r="AI39" s="1087"/>
      <c r="AJ39" s="1088"/>
      <c r="AK39" s="1049"/>
      <c r="AL39" s="1040"/>
      <c r="AM39" s="1040"/>
      <c r="AN39" s="1040"/>
      <c r="AO39" s="1040"/>
      <c r="AP39" s="1040"/>
      <c r="AQ39" s="1040"/>
      <c r="AR39" s="1040"/>
      <c r="AS39" s="1040"/>
      <c r="AT39" s="1040"/>
      <c r="AU39" s="1040"/>
      <c r="AV39" s="1040"/>
      <c r="AW39" s="1040"/>
      <c r="AX39" s="1040"/>
      <c r="AY39" s="1040"/>
      <c r="AZ39" s="1109"/>
      <c r="BA39" s="1109"/>
      <c r="BB39" s="1109"/>
      <c r="BC39" s="1109"/>
      <c r="BD39" s="1109"/>
      <c r="BE39" s="1099"/>
      <c r="BF39" s="1099"/>
      <c r="BG39" s="1099"/>
      <c r="BH39" s="1099"/>
      <c r="BI39" s="1100"/>
      <c r="BJ39" s="232"/>
      <c r="BK39" s="232"/>
      <c r="BL39" s="232"/>
      <c r="BM39" s="232"/>
      <c r="BN39" s="232"/>
      <c r="BO39" s="245"/>
      <c r="BP39" s="245"/>
      <c r="BQ39" s="242">
        <v>33</v>
      </c>
      <c r="BR39" s="243"/>
      <c r="BS39" s="1081"/>
      <c r="BT39" s="1082"/>
      <c r="BU39" s="1082"/>
      <c r="BV39" s="1082"/>
      <c r="BW39" s="1082"/>
      <c r="BX39" s="1082"/>
      <c r="BY39" s="1082"/>
      <c r="BZ39" s="1082"/>
      <c r="CA39" s="1082"/>
      <c r="CB39" s="1082"/>
      <c r="CC39" s="1082"/>
      <c r="CD39" s="1082"/>
      <c r="CE39" s="1082"/>
      <c r="CF39" s="1082"/>
      <c r="CG39" s="1083"/>
      <c r="CH39" s="1056"/>
      <c r="CI39" s="1057"/>
      <c r="CJ39" s="1057"/>
      <c r="CK39" s="1057"/>
      <c r="CL39" s="1058"/>
      <c r="CM39" s="1056"/>
      <c r="CN39" s="1057"/>
      <c r="CO39" s="1057"/>
      <c r="CP39" s="1057"/>
      <c r="CQ39" s="1058"/>
      <c r="CR39" s="1056"/>
      <c r="CS39" s="1057"/>
      <c r="CT39" s="1057"/>
      <c r="CU39" s="1057"/>
      <c r="CV39" s="1058"/>
      <c r="CW39" s="1056"/>
      <c r="CX39" s="1057"/>
      <c r="CY39" s="1057"/>
      <c r="CZ39" s="1057"/>
      <c r="DA39" s="1058"/>
      <c r="DB39" s="1056"/>
      <c r="DC39" s="1057"/>
      <c r="DD39" s="1057"/>
      <c r="DE39" s="1057"/>
      <c r="DF39" s="1058"/>
      <c r="DG39" s="1056"/>
      <c r="DH39" s="1057"/>
      <c r="DI39" s="1057"/>
      <c r="DJ39" s="1057"/>
      <c r="DK39" s="1058"/>
      <c r="DL39" s="1056"/>
      <c r="DM39" s="1057"/>
      <c r="DN39" s="1057"/>
      <c r="DO39" s="1057"/>
      <c r="DP39" s="1058"/>
      <c r="DQ39" s="1056"/>
      <c r="DR39" s="1057"/>
      <c r="DS39" s="1057"/>
      <c r="DT39" s="1057"/>
      <c r="DU39" s="1058"/>
      <c r="DV39" s="1059"/>
      <c r="DW39" s="1060"/>
      <c r="DX39" s="1060"/>
      <c r="DY39" s="1060"/>
      <c r="DZ39" s="1061"/>
      <c r="EA39" s="226"/>
    </row>
    <row r="40" spans="1:131" s="227" customFormat="1" ht="26.25" customHeight="1" x14ac:dyDescent="0.15">
      <c r="A40" s="241">
        <v>13</v>
      </c>
      <c r="B40" s="1104"/>
      <c r="C40" s="1105"/>
      <c r="D40" s="1105"/>
      <c r="E40" s="1105"/>
      <c r="F40" s="1105"/>
      <c r="G40" s="1105"/>
      <c r="H40" s="1105"/>
      <c r="I40" s="1105"/>
      <c r="J40" s="1105"/>
      <c r="K40" s="1105"/>
      <c r="L40" s="1105"/>
      <c r="M40" s="1105"/>
      <c r="N40" s="1105"/>
      <c r="O40" s="1105"/>
      <c r="P40" s="1106"/>
      <c r="Q40" s="1110"/>
      <c r="R40" s="1111"/>
      <c r="S40" s="1111"/>
      <c r="T40" s="1111"/>
      <c r="U40" s="1111"/>
      <c r="V40" s="1111"/>
      <c r="W40" s="1111"/>
      <c r="X40" s="1111"/>
      <c r="Y40" s="1111"/>
      <c r="Z40" s="1111"/>
      <c r="AA40" s="1111"/>
      <c r="AB40" s="1111"/>
      <c r="AC40" s="1111"/>
      <c r="AD40" s="1111"/>
      <c r="AE40" s="1112"/>
      <c r="AF40" s="1086"/>
      <c r="AG40" s="1087"/>
      <c r="AH40" s="1087"/>
      <c r="AI40" s="1087"/>
      <c r="AJ40" s="1088"/>
      <c r="AK40" s="1049"/>
      <c r="AL40" s="1040"/>
      <c r="AM40" s="1040"/>
      <c r="AN40" s="1040"/>
      <c r="AO40" s="1040"/>
      <c r="AP40" s="1040"/>
      <c r="AQ40" s="1040"/>
      <c r="AR40" s="1040"/>
      <c r="AS40" s="1040"/>
      <c r="AT40" s="1040"/>
      <c r="AU40" s="1040"/>
      <c r="AV40" s="1040"/>
      <c r="AW40" s="1040"/>
      <c r="AX40" s="1040"/>
      <c r="AY40" s="1040"/>
      <c r="AZ40" s="1109"/>
      <c r="BA40" s="1109"/>
      <c r="BB40" s="1109"/>
      <c r="BC40" s="1109"/>
      <c r="BD40" s="1109"/>
      <c r="BE40" s="1099"/>
      <c r="BF40" s="1099"/>
      <c r="BG40" s="1099"/>
      <c r="BH40" s="1099"/>
      <c r="BI40" s="1100"/>
      <c r="BJ40" s="232"/>
      <c r="BK40" s="232"/>
      <c r="BL40" s="232"/>
      <c r="BM40" s="232"/>
      <c r="BN40" s="232"/>
      <c r="BO40" s="245"/>
      <c r="BP40" s="245"/>
      <c r="BQ40" s="242">
        <v>34</v>
      </c>
      <c r="BR40" s="243"/>
      <c r="BS40" s="1081"/>
      <c r="BT40" s="1082"/>
      <c r="BU40" s="1082"/>
      <c r="BV40" s="1082"/>
      <c r="BW40" s="1082"/>
      <c r="BX40" s="1082"/>
      <c r="BY40" s="1082"/>
      <c r="BZ40" s="1082"/>
      <c r="CA40" s="1082"/>
      <c r="CB40" s="1082"/>
      <c r="CC40" s="1082"/>
      <c r="CD40" s="1082"/>
      <c r="CE40" s="1082"/>
      <c r="CF40" s="1082"/>
      <c r="CG40" s="1083"/>
      <c r="CH40" s="1056"/>
      <c r="CI40" s="1057"/>
      <c r="CJ40" s="1057"/>
      <c r="CK40" s="1057"/>
      <c r="CL40" s="1058"/>
      <c r="CM40" s="1056"/>
      <c r="CN40" s="1057"/>
      <c r="CO40" s="1057"/>
      <c r="CP40" s="1057"/>
      <c r="CQ40" s="1058"/>
      <c r="CR40" s="1056"/>
      <c r="CS40" s="1057"/>
      <c r="CT40" s="1057"/>
      <c r="CU40" s="1057"/>
      <c r="CV40" s="1058"/>
      <c r="CW40" s="1056"/>
      <c r="CX40" s="1057"/>
      <c r="CY40" s="1057"/>
      <c r="CZ40" s="1057"/>
      <c r="DA40" s="1058"/>
      <c r="DB40" s="1056"/>
      <c r="DC40" s="1057"/>
      <c r="DD40" s="1057"/>
      <c r="DE40" s="1057"/>
      <c r="DF40" s="1058"/>
      <c r="DG40" s="1056"/>
      <c r="DH40" s="1057"/>
      <c r="DI40" s="1057"/>
      <c r="DJ40" s="1057"/>
      <c r="DK40" s="1058"/>
      <c r="DL40" s="1056"/>
      <c r="DM40" s="1057"/>
      <c r="DN40" s="1057"/>
      <c r="DO40" s="1057"/>
      <c r="DP40" s="1058"/>
      <c r="DQ40" s="1056"/>
      <c r="DR40" s="1057"/>
      <c r="DS40" s="1057"/>
      <c r="DT40" s="1057"/>
      <c r="DU40" s="1058"/>
      <c r="DV40" s="1059"/>
      <c r="DW40" s="1060"/>
      <c r="DX40" s="1060"/>
      <c r="DY40" s="1060"/>
      <c r="DZ40" s="1061"/>
      <c r="EA40" s="226"/>
    </row>
    <row r="41" spans="1:131" s="227" customFormat="1" ht="26.25" customHeight="1" x14ac:dyDescent="0.15">
      <c r="A41" s="241">
        <v>14</v>
      </c>
      <c r="B41" s="1104"/>
      <c r="C41" s="1105"/>
      <c r="D41" s="1105"/>
      <c r="E41" s="1105"/>
      <c r="F41" s="1105"/>
      <c r="G41" s="1105"/>
      <c r="H41" s="1105"/>
      <c r="I41" s="1105"/>
      <c r="J41" s="1105"/>
      <c r="K41" s="1105"/>
      <c r="L41" s="1105"/>
      <c r="M41" s="1105"/>
      <c r="N41" s="1105"/>
      <c r="O41" s="1105"/>
      <c r="P41" s="1106"/>
      <c r="Q41" s="1110"/>
      <c r="R41" s="1111"/>
      <c r="S41" s="1111"/>
      <c r="T41" s="1111"/>
      <c r="U41" s="1111"/>
      <c r="V41" s="1111"/>
      <c r="W41" s="1111"/>
      <c r="X41" s="1111"/>
      <c r="Y41" s="1111"/>
      <c r="Z41" s="1111"/>
      <c r="AA41" s="1111"/>
      <c r="AB41" s="1111"/>
      <c r="AC41" s="1111"/>
      <c r="AD41" s="1111"/>
      <c r="AE41" s="1112"/>
      <c r="AF41" s="1086"/>
      <c r="AG41" s="1087"/>
      <c r="AH41" s="1087"/>
      <c r="AI41" s="1087"/>
      <c r="AJ41" s="1088"/>
      <c r="AK41" s="1049"/>
      <c r="AL41" s="1040"/>
      <c r="AM41" s="1040"/>
      <c r="AN41" s="1040"/>
      <c r="AO41" s="1040"/>
      <c r="AP41" s="1040"/>
      <c r="AQ41" s="1040"/>
      <c r="AR41" s="1040"/>
      <c r="AS41" s="1040"/>
      <c r="AT41" s="1040"/>
      <c r="AU41" s="1040"/>
      <c r="AV41" s="1040"/>
      <c r="AW41" s="1040"/>
      <c r="AX41" s="1040"/>
      <c r="AY41" s="1040"/>
      <c r="AZ41" s="1109"/>
      <c r="BA41" s="1109"/>
      <c r="BB41" s="1109"/>
      <c r="BC41" s="1109"/>
      <c r="BD41" s="1109"/>
      <c r="BE41" s="1099"/>
      <c r="BF41" s="1099"/>
      <c r="BG41" s="1099"/>
      <c r="BH41" s="1099"/>
      <c r="BI41" s="1100"/>
      <c r="BJ41" s="232"/>
      <c r="BK41" s="232"/>
      <c r="BL41" s="232"/>
      <c r="BM41" s="232"/>
      <c r="BN41" s="232"/>
      <c r="BO41" s="245"/>
      <c r="BP41" s="245"/>
      <c r="BQ41" s="242">
        <v>35</v>
      </c>
      <c r="BR41" s="243"/>
      <c r="BS41" s="1081"/>
      <c r="BT41" s="1082"/>
      <c r="BU41" s="1082"/>
      <c r="BV41" s="1082"/>
      <c r="BW41" s="1082"/>
      <c r="BX41" s="1082"/>
      <c r="BY41" s="1082"/>
      <c r="BZ41" s="1082"/>
      <c r="CA41" s="1082"/>
      <c r="CB41" s="1082"/>
      <c r="CC41" s="1082"/>
      <c r="CD41" s="1082"/>
      <c r="CE41" s="1082"/>
      <c r="CF41" s="1082"/>
      <c r="CG41" s="1083"/>
      <c r="CH41" s="1056"/>
      <c r="CI41" s="1057"/>
      <c r="CJ41" s="1057"/>
      <c r="CK41" s="1057"/>
      <c r="CL41" s="1058"/>
      <c r="CM41" s="1056"/>
      <c r="CN41" s="1057"/>
      <c r="CO41" s="1057"/>
      <c r="CP41" s="1057"/>
      <c r="CQ41" s="1058"/>
      <c r="CR41" s="1056"/>
      <c r="CS41" s="1057"/>
      <c r="CT41" s="1057"/>
      <c r="CU41" s="1057"/>
      <c r="CV41" s="1058"/>
      <c r="CW41" s="1056"/>
      <c r="CX41" s="1057"/>
      <c r="CY41" s="1057"/>
      <c r="CZ41" s="1057"/>
      <c r="DA41" s="1058"/>
      <c r="DB41" s="1056"/>
      <c r="DC41" s="1057"/>
      <c r="DD41" s="1057"/>
      <c r="DE41" s="1057"/>
      <c r="DF41" s="1058"/>
      <c r="DG41" s="1056"/>
      <c r="DH41" s="1057"/>
      <c r="DI41" s="1057"/>
      <c r="DJ41" s="1057"/>
      <c r="DK41" s="1058"/>
      <c r="DL41" s="1056"/>
      <c r="DM41" s="1057"/>
      <c r="DN41" s="1057"/>
      <c r="DO41" s="1057"/>
      <c r="DP41" s="1058"/>
      <c r="DQ41" s="1056"/>
      <c r="DR41" s="1057"/>
      <c r="DS41" s="1057"/>
      <c r="DT41" s="1057"/>
      <c r="DU41" s="1058"/>
      <c r="DV41" s="1059"/>
      <c r="DW41" s="1060"/>
      <c r="DX41" s="1060"/>
      <c r="DY41" s="1060"/>
      <c r="DZ41" s="1061"/>
      <c r="EA41" s="226"/>
    </row>
    <row r="42" spans="1:131" s="227" customFormat="1" ht="26.25" customHeight="1" x14ac:dyDescent="0.15">
      <c r="A42" s="241">
        <v>15</v>
      </c>
      <c r="B42" s="1104"/>
      <c r="C42" s="1105"/>
      <c r="D42" s="1105"/>
      <c r="E42" s="1105"/>
      <c r="F42" s="1105"/>
      <c r="G42" s="1105"/>
      <c r="H42" s="1105"/>
      <c r="I42" s="1105"/>
      <c r="J42" s="1105"/>
      <c r="K42" s="1105"/>
      <c r="L42" s="1105"/>
      <c r="M42" s="1105"/>
      <c r="N42" s="1105"/>
      <c r="O42" s="1105"/>
      <c r="P42" s="1106"/>
      <c r="Q42" s="1110"/>
      <c r="R42" s="1111"/>
      <c r="S42" s="1111"/>
      <c r="T42" s="1111"/>
      <c r="U42" s="1111"/>
      <c r="V42" s="1111"/>
      <c r="W42" s="1111"/>
      <c r="X42" s="1111"/>
      <c r="Y42" s="1111"/>
      <c r="Z42" s="1111"/>
      <c r="AA42" s="1111"/>
      <c r="AB42" s="1111"/>
      <c r="AC42" s="1111"/>
      <c r="AD42" s="1111"/>
      <c r="AE42" s="1112"/>
      <c r="AF42" s="1086"/>
      <c r="AG42" s="1087"/>
      <c r="AH42" s="1087"/>
      <c r="AI42" s="1087"/>
      <c r="AJ42" s="1088"/>
      <c r="AK42" s="1049"/>
      <c r="AL42" s="1040"/>
      <c r="AM42" s="1040"/>
      <c r="AN42" s="1040"/>
      <c r="AO42" s="1040"/>
      <c r="AP42" s="1040"/>
      <c r="AQ42" s="1040"/>
      <c r="AR42" s="1040"/>
      <c r="AS42" s="1040"/>
      <c r="AT42" s="1040"/>
      <c r="AU42" s="1040"/>
      <c r="AV42" s="1040"/>
      <c r="AW42" s="1040"/>
      <c r="AX42" s="1040"/>
      <c r="AY42" s="1040"/>
      <c r="AZ42" s="1109"/>
      <c r="BA42" s="1109"/>
      <c r="BB42" s="1109"/>
      <c r="BC42" s="1109"/>
      <c r="BD42" s="1109"/>
      <c r="BE42" s="1099"/>
      <c r="BF42" s="1099"/>
      <c r="BG42" s="1099"/>
      <c r="BH42" s="1099"/>
      <c r="BI42" s="1100"/>
      <c r="BJ42" s="232"/>
      <c r="BK42" s="232"/>
      <c r="BL42" s="232"/>
      <c r="BM42" s="232"/>
      <c r="BN42" s="232"/>
      <c r="BO42" s="245"/>
      <c r="BP42" s="245"/>
      <c r="BQ42" s="242">
        <v>36</v>
      </c>
      <c r="BR42" s="243"/>
      <c r="BS42" s="1081"/>
      <c r="BT42" s="1082"/>
      <c r="BU42" s="1082"/>
      <c r="BV42" s="1082"/>
      <c r="BW42" s="1082"/>
      <c r="BX42" s="1082"/>
      <c r="BY42" s="1082"/>
      <c r="BZ42" s="1082"/>
      <c r="CA42" s="1082"/>
      <c r="CB42" s="1082"/>
      <c r="CC42" s="1082"/>
      <c r="CD42" s="1082"/>
      <c r="CE42" s="1082"/>
      <c r="CF42" s="1082"/>
      <c r="CG42" s="1083"/>
      <c r="CH42" s="1056"/>
      <c r="CI42" s="1057"/>
      <c r="CJ42" s="1057"/>
      <c r="CK42" s="1057"/>
      <c r="CL42" s="1058"/>
      <c r="CM42" s="1056"/>
      <c r="CN42" s="1057"/>
      <c r="CO42" s="1057"/>
      <c r="CP42" s="1057"/>
      <c r="CQ42" s="1058"/>
      <c r="CR42" s="1056"/>
      <c r="CS42" s="1057"/>
      <c r="CT42" s="1057"/>
      <c r="CU42" s="1057"/>
      <c r="CV42" s="1058"/>
      <c r="CW42" s="1056"/>
      <c r="CX42" s="1057"/>
      <c r="CY42" s="1057"/>
      <c r="CZ42" s="1057"/>
      <c r="DA42" s="1058"/>
      <c r="DB42" s="1056"/>
      <c r="DC42" s="1057"/>
      <c r="DD42" s="1057"/>
      <c r="DE42" s="1057"/>
      <c r="DF42" s="1058"/>
      <c r="DG42" s="1056"/>
      <c r="DH42" s="1057"/>
      <c r="DI42" s="1057"/>
      <c r="DJ42" s="1057"/>
      <c r="DK42" s="1058"/>
      <c r="DL42" s="1056"/>
      <c r="DM42" s="1057"/>
      <c r="DN42" s="1057"/>
      <c r="DO42" s="1057"/>
      <c r="DP42" s="1058"/>
      <c r="DQ42" s="1056"/>
      <c r="DR42" s="1057"/>
      <c r="DS42" s="1057"/>
      <c r="DT42" s="1057"/>
      <c r="DU42" s="1058"/>
      <c r="DV42" s="1059"/>
      <c r="DW42" s="1060"/>
      <c r="DX42" s="1060"/>
      <c r="DY42" s="1060"/>
      <c r="DZ42" s="1061"/>
      <c r="EA42" s="226"/>
    </row>
    <row r="43" spans="1:131" s="227" customFormat="1" ht="26.25" customHeight="1" x14ac:dyDescent="0.15">
      <c r="A43" s="241">
        <v>16</v>
      </c>
      <c r="B43" s="1104"/>
      <c r="C43" s="1105"/>
      <c r="D43" s="1105"/>
      <c r="E43" s="1105"/>
      <c r="F43" s="1105"/>
      <c r="G43" s="1105"/>
      <c r="H43" s="1105"/>
      <c r="I43" s="1105"/>
      <c r="J43" s="1105"/>
      <c r="K43" s="1105"/>
      <c r="L43" s="1105"/>
      <c r="M43" s="1105"/>
      <c r="N43" s="1105"/>
      <c r="O43" s="1105"/>
      <c r="P43" s="1106"/>
      <c r="Q43" s="1110"/>
      <c r="R43" s="1111"/>
      <c r="S43" s="1111"/>
      <c r="T43" s="1111"/>
      <c r="U43" s="1111"/>
      <c r="V43" s="1111"/>
      <c r="W43" s="1111"/>
      <c r="X43" s="1111"/>
      <c r="Y43" s="1111"/>
      <c r="Z43" s="1111"/>
      <c r="AA43" s="1111"/>
      <c r="AB43" s="1111"/>
      <c r="AC43" s="1111"/>
      <c r="AD43" s="1111"/>
      <c r="AE43" s="1112"/>
      <c r="AF43" s="1086"/>
      <c r="AG43" s="1087"/>
      <c r="AH43" s="1087"/>
      <c r="AI43" s="1087"/>
      <c r="AJ43" s="1088"/>
      <c r="AK43" s="1049"/>
      <c r="AL43" s="1040"/>
      <c r="AM43" s="1040"/>
      <c r="AN43" s="1040"/>
      <c r="AO43" s="1040"/>
      <c r="AP43" s="1040"/>
      <c r="AQ43" s="1040"/>
      <c r="AR43" s="1040"/>
      <c r="AS43" s="1040"/>
      <c r="AT43" s="1040"/>
      <c r="AU43" s="1040"/>
      <c r="AV43" s="1040"/>
      <c r="AW43" s="1040"/>
      <c r="AX43" s="1040"/>
      <c r="AY43" s="1040"/>
      <c r="AZ43" s="1109"/>
      <c r="BA43" s="1109"/>
      <c r="BB43" s="1109"/>
      <c r="BC43" s="1109"/>
      <c r="BD43" s="1109"/>
      <c r="BE43" s="1099"/>
      <c r="BF43" s="1099"/>
      <c r="BG43" s="1099"/>
      <c r="BH43" s="1099"/>
      <c r="BI43" s="1100"/>
      <c r="BJ43" s="232"/>
      <c r="BK43" s="232"/>
      <c r="BL43" s="232"/>
      <c r="BM43" s="232"/>
      <c r="BN43" s="232"/>
      <c r="BO43" s="245"/>
      <c r="BP43" s="245"/>
      <c r="BQ43" s="242">
        <v>37</v>
      </c>
      <c r="BR43" s="243"/>
      <c r="BS43" s="1081"/>
      <c r="BT43" s="1082"/>
      <c r="BU43" s="1082"/>
      <c r="BV43" s="1082"/>
      <c r="BW43" s="1082"/>
      <c r="BX43" s="1082"/>
      <c r="BY43" s="1082"/>
      <c r="BZ43" s="1082"/>
      <c r="CA43" s="1082"/>
      <c r="CB43" s="1082"/>
      <c r="CC43" s="1082"/>
      <c r="CD43" s="1082"/>
      <c r="CE43" s="1082"/>
      <c r="CF43" s="1082"/>
      <c r="CG43" s="1083"/>
      <c r="CH43" s="1056"/>
      <c r="CI43" s="1057"/>
      <c r="CJ43" s="1057"/>
      <c r="CK43" s="1057"/>
      <c r="CL43" s="1058"/>
      <c r="CM43" s="1056"/>
      <c r="CN43" s="1057"/>
      <c r="CO43" s="1057"/>
      <c r="CP43" s="1057"/>
      <c r="CQ43" s="1058"/>
      <c r="CR43" s="1056"/>
      <c r="CS43" s="1057"/>
      <c r="CT43" s="1057"/>
      <c r="CU43" s="1057"/>
      <c r="CV43" s="1058"/>
      <c r="CW43" s="1056"/>
      <c r="CX43" s="1057"/>
      <c r="CY43" s="1057"/>
      <c r="CZ43" s="1057"/>
      <c r="DA43" s="1058"/>
      <c r="DB43" s="1056"/>
      <c r="DC43" s="1057"/>
      <c r="DD43" s="1057"/>
      <c r="DE43" s="1057"/>
      <c r="DF43" s="1058"/>
      <c r="DG43" s="1056"/>
      <c r="DH43" s="1057"/>
      <c r="DI43" s="1057"/>
      <c r="DJ43" s="1057"/>
      <c r="DK43" s="1058"/>
      <c r="DL43" s="1056"/>
      <c r="DM43" s="1057"/>
      <c r="DN43" s="1057"/>
      <c r="DO43" s="1057"/>
      <c r="DP43" s="1058"/>
      <c r="DQ43" s="1056"/>
      <c r="DR43" s="1057"/>
      <c r="DS43" s="1057"/>
      <c r="DT43" s="1057"/>
      <c r="DU43" s="1058"/>
      <c r="DV43" s="1059"/>
      <c r="DW43" s="1060"/>
      <c r="DX43" s="1060"/>
      <c r="DY43" s="1060"/>
      <c r="DZ43" s="1061"/>
      <c r="EA43" s="226"/>
    </row>
    <row r="44" spans="1:131" s="227" customFormat="1" ht="26.25" customHeight="1" x14ac:dyDescent="0.15">
      <c r="A44" s="241">
        <v>17</v>
      </c>
      <c r="B44" s="1104"/>
      <c r="C44" s="1105"/>
      <c r="D44" s="1105"/>
      <c r="E44" s="1105"/>
      <c r="F44" s="1105"/>
      <c r="G44" s="1105"/>
      <c r="H44" s="1105"/>
      <c r="I44" s="1105"/>
      <c r="J44" s="1105"/>
      <c r="K44" s="1105"/>
      <c r="L44" s="1105"/>
      <c r="M44" s="1105"/>
      <c r="N44" s="1105"/>
      <c r="O44" s="1105"/>
      <c r="P44" s="1106"/>
      <c r="Q44" s="1110"/>
      <c r="R44" s="1111"/>
      <c r="S44" s="1111"/>
      <c r="T44" s="1111"/>
      <c r="U44" s="1111"/>
      <c r="V44" s="1111"/>
      <c r="W44" s="1111"/>
      <c r="X44" s="1111"/>
      <c r="Y44" s="1111"/>
      <c r="Z44" s="1111"/>
      <c r="AA44" s="1111"/>
      <c r="AB44" s="1111"/>
      <c r="AC44" s="1111"/>
      <c r="AD44" s="1111"/>
      <c r="AE44" s="1112"/>
      <c r="AF44" s="1086"/>
      <c r="AG44" s="1087"/>
      <c r="AH44" s="1087"/>
      <c r="AI44" s="1087"/>
      <c r="AJ44" s="1088"/>
      <c r="AK44" s="1049"/>
      <c r="AL44" s="1040"/>
      <c r="AM44" s="1040"/>
      <c r="AN44" s="1040"/>
      <c r="AO44" s="1040"/>
      <c r="AP44" s="1040"/>
      <c r="AQ44" s="1040"/>
      <c r="AR44" s="1040"/>
      <c r="AS44" s="1040"/>
      <c r="AT44" s="1040"/>
      <c r="AU44" s="1040"/>
      <c r="AV44" s="1040"/>
      <c r="AW44" s="1040"/>
      <c r="AX44" s="1040"/>
      <c r="AY44" s="1040"/>
      <c r="AZ44" s="1109"/>
      <c r="BA44" s="1109"/>
      <c r="BB44" s="1109"/>
      <c r="BC44" s="1109"/>
      <c r="BD44" s="1109"/>
      <c r="BE44" s="1099"/>
      <c r="BF44" s="1099"/>
      <c r="BG44" s="1099"/>
      <c r="BH44" s="1099"/>
      <c r="BI44" s="1100"/>
      <c r="BJ44" s="232"/>
      <c r="BK44" s="232"/>
      <c r="BL44" s="232"/>
      <c r="BM44" s="232"/>
      <c r="BN44" s="232"/>
      <c r="BO44" s="245"/>
      <c r="BP44" s="245"/>
      <c r="BQ44" s="242">
        <v>38</v>
      </c>
      <c r="BR44" s="243"/>
      <c r="BS44" s="1081"/>
      <c r="BT44" s="1082"/>
      <c r="BU44" s="1082"/>
      <c r="BV44" s="1082"/>
      <c r="BW44" s="1082"/>
      <c r="BX44" s="1082"/>
      <c r="BY44" s="1082"/>
      <c r="BZ44" s="1082"/>
      <c r="CA44" s="1082"/>
      <c r="CB44" s="1082"/>
      <c r="CC44" s="1082"/>
      <c r="CD44" s="1082"/>
      <c r="CE44" s="1082"/>
      <c r="CF44" s="1082"/>
      <c r="CG44" s="1083"/>
      <c r="CH44" s="1056"/>
      <c r="CI44" s="1057"/>
      <c r="CJ44" s="1057"/>
      <c r="CK44" s="1057"/>
      <c r="CL44" s="1058"/>
      <c r="CM44" s="1056"/>
      <c r="CN44" s="1057"/>
      <c r="CO44" s="1057"/>
      <c r="CP44" s="1057"/>
      <c r="CQ44" s="1058"/>
      <c r="CR44" s="1056"/>
      <c r="CS44" s="1057"/>
      <c r="CT44" s="1057"/>
      <c r="CU44" s="1057"/>
      <c r="CV44" s="1058"/>
      <c r="CW44" s="1056"/>
      <c r="CX44" s="1057"/>
      <c r="CY44" s="1057"/>
      <c r="CZ44" s="1057"/>
      <c r="DA44" s="1058"/>
      <c r="DB44" s="1056"/>
      <c r="DC44" s="1057"/>
      <c r="DD44" s="1057"/>
      <c r="DE44" s="1057"/>
      <c r="DF44" s="1058"/>
      <c r="DG44" s="1056"/>
      <c r="DH44" s="1057"/>
      <c r="DI44" s="1057"/>
      <c r="DJ44" s="1057"/>
      <c r="DK44" s="1058"/>
      <c r="DL44" s="1056"/>
      <c r="DM44" s="1057"/>
      <c r="DN44" s="1057"/>
      <c r="DO44" s="1057"/>
      <c r="DP44" s="1058"/>
      <c r="DQ44" s="1056"/>
      <c r="DR44" s="1057"/>
      <c r="DS44" s="1057"/>
      <c r="DT44" s="1057"/>
      <c r="DU44" s="1058"/>
      <c r="DV44" s="1059"/>
      <c r="DW44" s="1060"/>
      <c r="DX44" s="1060"/>
      <c r="DY44" s="1060"/>
      <c r="DZ44" s="1061"/>
      <c r="EA44" s="226"/>
    </row>
    <row r="45" spans="1:131" s="227" customFormat="1" ht="26.25" customHeight="1" x14ac:dyDescent="0.15">
      <c r="A45" s="241">
        <v>18</v>
      </c>
      <c r="B45" s="1104"/>
      <c r="C45" s="1105"/>
      <c r="D45" s="1105"/>
      <c r="E45" s="1105"/>
      <c r="F45" s="1105"/>
      <c r="G45" s="1105"/>
      <c r="H45" s="1105"/>
      <c r="I45" s="1105"/>
      <c r="J45" s="1105"/>
      <c r="K45" s="1105"/>
      <c r="L45" s="1105"/>
      <c r="M45" s="1105"/>
      <c r="N45" s="1105"/>
      <c r="O45" s="1105"/>
      <c r="P45" s="1106"/>
      <c r="Q45" s="1110"/>
      <c r="R45" s="1111"/>
      <c r="S45" s="1111"/>
      <c r="T45" s="1111"/>
      <c r="U45" s="1111"/>
      <c r="V45" s="1111"/>
      <c r="W45" s="1111"/>
      <c r="X45" s="1111"/>
      <c r="Y45" s="1111"/>
      <c r="Z45" s="1111"/>
      <c r="AA45" s="1111"/>
      <c r="AB45" s="1111"/>
      <c r="AC45" s="1111"/>
      <c r="AD45" s="1111"/>
      <c r="AE45" s="1112"/>
      <c r="AF45" s="1086"/>
      <c r="AG45" s="1087"/>
      <c r="AH45" s="1087"/>
      <c r="AI45" s="1087"/>
      <c r="AJ45" s="1088"/>
      <c r="AK45" s="1049"/>
      <c r="AL45" s="1040"/>
      <c r="AM45" s="1040"/>
      <c r="AN45" s="1040"/>
      <c r="AO45" s="1040"/>
      <c r="AP45" s="1040"/>
      <c r="AQ45" s="1040"/>
      <c r="AR45" s="1040"/>
      <c r="AS45" s="1040"/>
      <c r="AT45" s="1040"/>
      <c r="AU45" s="1040"/>
      <c r="AV45" s="1040"/>
      <c r="AW45" s="1040"/>
      <c r="AX45" s="1040"/>
      <c r="AY45" s="1040"/>
      <c r="AZ45" s="1109"/>
      <c r="BA45" s="1109"/>
      <c r="BB45" s="1109"/>
      <c r="BC45" s="1109"/>
      <c r="BD45" s="1109"/>
      <c r="BE45" s="1099"/>
      <c r="BF45" s="1099"/>
      <c r="BG45" s="1099"/>
      <c r="BH45" s="1099"/>
      <c r="BI45" s="1100"/>
      <c r="BJ45" s="232"/>
      <c r="BK45" s="232"/>
      <c r="BL45" s="232"/>
      <c r="BM45" s="232"/>
      <c r="BN45" s="232"/>
      <c r="BO45" s="245"/>
      <c r="BP45" s="245"/>
      <c r="BQ45" s="242">
        <v>39</v>
      </c>
      <c r="BR45" s="243"/>
      <c r="BS45" s="1081"/>
      <c r="BT45" s="1082"/>
      <c r="BU45" s="1082"/>
      <c r="BV45" s="1082"/>
      <c r="BW45" s="1082"/>
      <c r="BX45" s="1082"/>
      <c r="BY45" s="1082"/>
      <c r="BZ45" s="1082"/>
      <c r="CA45" s="1082"/>
      <c r="CB45" s="1082"/>
      <c r="CC45" s="1082"/>
      <c r="CD45" s="1082"/>
      <c r="CE45" s="1082"/>
      <c r="CF45" s="1082"/>
      <c r="CG45" s="1083"/>
      <c r="CH45" s="1056"/>
      <c r="CI45" s="1057"/>
      <c r="CJ45" s="1057"/>
      <c r="CK45" s="1057"/>
      <c r="CL45" s="1058"/>
      <c r="CM45" s="1056"/>
      <c r="CN45" s="1057"/>
      <c r="CO45" s="1057"/>
      <c r="CP45" s="1057"/>
      <c r="CQ45" s="1058"/>
      <c r="CR45" s="1056"/>
      <c r="CS45" s="1057"/>
      <c r="CT45" s="1057"/>
      <c r="CU45" s="1057"/>
      <c r="CV45" s="1058"/>
      <c r="CW45" s="1056"/>
      <c r="CX45" s="1057"/>
      <c r="CY45" s="1057"/>
      <c r="CZ45" s="1057"/>
      <c r="DA45" s="1058"/>
      <c r="DB45" s="1056"/>
      <c r="DC45" s="1057"/>
      <c r="DD45" s="1057"/>
      <c r="DE45" s="1057"/>
      <c r="DF45" s="1058"/>
      <c r="DG45" s="1056"/>
      <c r="DH45" s="1057"/>
      <c r="DI45" s="1057"/>
      <c r="DJ45" s="1057"/>
      <c r="DK45" s="1058"/>
      <c r="DL45" s="1056"/>
      <c r="DM45" s="1057"/>
      <c r="DN45" s="1057"/>
      <c r="DO45" s="1057"/>
      <c r="DP45" s="1058"/>
      <c r="DQ45" s="1056"/>
      <c r="DR45" s="1057"/>
      <c r="DS45" s="1057"/>
      <c r="DT45" s="1057"/>
      <c r="DU45" s="1058"/>
      <c r="DV45" s="1059"/>
      <c r="DW45" s="1060"/>
      <c r="DX45" s="1060"/>
      <c r="DY45" s="1060"/>
      <c r="DZ45" s="1061"/>
      <c r="EA45" s="226"/>
    </row>
    <row r="46" spans="1:131" s="227" customFormat="1" ht="26.25" customHeight="1" x14ac:dyDescent="0.15">
      <c r="A46" s="241">
        <v>19</v>
      </c>
      <c r="B46" s="1104"/>
      <c r="C46" s="1105"/>
      <c r="D46" s="1105"/>
      <c r="E46" s="1105"/>
      <c r="F46" s="1105"/>
      <c r="G46" s="1105"/>
      <c r="H46" s="1105"/>
      <c r="I46" s="1105"/>
      <c r="J46" s="1105"/>
      <c r="K46" s="1105"/>
      <c r="L46" s="1105"/>
      <c r="M46" s="1105"/>
      <c r="N46" s="1105"/>
      <c r="O46" s="1105"/>
      <c r="P46" s="1106"/>
      <c r="Q46" s="1110"/>
      <c r="R46" s="1111"/>
      <c r="S46" s="1111"/>
      <c r="T46" s="1111"/>
      <c r="U46" s="1111"/>
      <c r="V46" s="1111"/>
      <c r="W46" s="1111"/>
      <c r="X46" s="1111"/>
      <c r="Y46" s="1111"/>
      <c r="Z46" s="1111"/>
      <c r="AA46" s="1111"/>
      <c r="AB46" s="1111"/>
      <c r="AC46" s="1111"/>
      <c r="AD46" s="1111"/>
      <c r="AE46" s="1112"/>
      <c r="AF46" s="1086"/>
      <c r="AG46" s="1087"/>
      <c r="AH46" s="1087"/>
      <c r="AI46" s="1087"/>
      <c r="AJ46" s="1088"/>
      <c r="AK46" s="1049"/>
      <c r="AL46" s="1040"/>
      <c r="AM46" s="1040"/>
      <c r="AN46" s="1040"/>
      <c r="AO46" s="1040"/>
      <c r="AP46" s="1040"/>
      <c r="AQ46" s="1040"/>
      <c r="AR46" s="1040"/>
      <c r="AS46" s="1040"/>
      <c r="AT46" s="1040"/>
      <c r="AU46" s="1040"/>
      <c r="AV46" s="1040"/>
      <c r="AW46" s="1040"/>
      <c r="AX46" s="1040"/>
      <c r="AY46" s="1040"/>
      <c r="AZ46" s="1109"/>
      <c r="BA46" s="1109"/>
      <c r="BB46" s="1109"/>
      <c r="BC46" s="1109"/>
      <c r="BD46" s="1109"/>
      <c r="BE46" s="1099"/>
      <c r="BF46" s="1099"/>
      <c r="BG46" s="1099"/>
      <c r="BH46" s="1099"/>
      <c r="BI46" s="1100"/>
      <c r="BJ46" s="232"/>
      <c r="BK46" s="232"/>
      <c r="BL46" s="232"/>
      <c r="BM46" s="232"/>
      <c r="BN46" s="232"/>
      <c r="BO46" s="245"/>
      <c r="BP46" s="245"/>
      <c r="BQ46" s="242">
        <v>40</v>
      </c>
      <c r="BR46" s="243"/>
      <c r="BS46" s="1081"/>
      <c r="BT46" s="1082"/>
      <c r="BU46" s="1082"/>
      <c r="BV46" s="1082"/>
      <c r="BW46" s="1082"/>
      <c r="BX46" s="1082"/>
      <c r="BY46" s="1082"/>
      <c r="BZ46" s="1082"/>
      <c r="CA46" s="1082"/>
      <c r="CB46" s="1082"/>
      <c r="CC46" s="1082"/>
      <c r="CD46" s="1082"/>
      <c r="CE46" s="1082"/>
      <c r="CF46" s="1082"/>
      <c r="CG46" s="1083"/>
      <c r="CH46" s="1056"/>
      <c r="CI46" s="1057"/>
      <c r="CJ46" s="1057"/>
      <c r="CK46" s="1057"/>
      <c r="CL46" s="1058"/>
      <c r="CM46" s="1056"/>
      <c r="CN46" s="1057"/>
      <c r="CO46" s="1057"/>
      <c r="CP46" s="1057"/>
      <c r="CQ46" s="1058"/>
      <c r="CR46" s="1056"/>
      <c r="CS46" s="1057"/>
      <c r="CT46" s="1057"/>
      <c r="CU46" s="1057"/>
      <c r="CV46" s="1058"/>
      <c r="CW46" s="1056"/>
      <c r="CX46" s="1057"/>
      <c r="CY46" s="1057"/>
      <c r="CZ46" s="1057"/>
      <c r="DA46" s="1058"/>
      <c r="DB46" s="1056"/>
      <c r="DC46" s="1057"/>
      <c r="DD46" s="1057"/>
      <c r="DE46" s="1057"/>
      <c r="DF46" s="1058"/>
      <c r="DG46" s="1056"/>
      <c r="DH46" s="1057"/>
      <c r="DI46" s="1057"/>
      <c r="DJ46" s="1057"/>
      <c r="DK46" s="1058"/>
      <c r="DL46" s="1056"/>
      <c r="DM46" s="1057"/>
      <c r="DN46" s="1057"/>
      <c r="DO46" s="1057"/>
      <c r="DP46" s="1058"/>
      <c r="DQ46" s="1056"/>
      <c r="DR46" s="1057"/>
      <c r="DS46" s="1057"/>
      <c r="DT46" s="1057"/>
      <c r="DU46" s="1058"/>
      <c r="DV46" s="1059"/>
      <c r="DW46" s="1060"/>
      <c r="DX46" s="1060"/>
      <c r="DY46" s="1060"/>
      <c r="DZ46" s="1061"/>
      <c r="EA46" s="226"/>
    </row>
    <row r="47" spans="1:131" s="227" customFormat="1" ht="26.25" customHeight="1" x14ac:dyDescent="0.15">
      <c r="A47" s="241">
        <v>20</v>
      </c>
      <c r="B47" s="1104"/>
      <c r="C47" s="1105"/>
      <c r="D47" s="1105"/>
      <c r="E47" s="1105"/>
      <c r="F47" s="1105"/>
      <c r="G47" s="1105"/>
      <c r="H47" s="1105"/>
      <c r="I47" s="1105"/>
      <c r="J47" s="1105"/>
      <c r="K47" s="1105"/>
      <c r="L47" s="1105"/>
      <c r="M47" s="1105"/>
      <c r="N47" s="1105"/>
      <c r="O47" s="1105"/>
      <c r="P47" s="1106"/>
      <c r="Q47" s="1110"/>
      <c r="R47" s="1111"/>
      <c r="S47" s="1111"/>
      <c r="T47" s="1111"/>
      <c r="U47" s="1111"/>
      <c r="V47" s="1111"/>
      <c r="W47" s="1111"/>
      <c r="X47" s="1111"/>
      <c r="Y47" s="1111"/>
      <c r="Z47" s="1111"/>
      <c r="AA47" s="1111"/>
      <c r="AB47" s="1111"/>
      <c r="AC47" s="1111"/>
      <c r="AD47" s="1111"/>
      <c r="AE47" s="1112"/>
      <c r="AF47" s="1086"/>
      <c r="AG47" s="1087"/>
      <c r="AH47" s="1087"/>
      <c r="AI47" s="1087"/>
      <c r="AJ47" s="1088"/>
      <c r="AK47" s="1049"/>
      <c r="AL47" s="1040"/>
      <c r="AM47" s="1040"/>
      <c r="AN47" s="1040"/>
      <c r="AO47" s="1040"/>
      <c r="AP47" s="1040"/>
      <c r="AQ47" s="1040"/>
      <c r="AR47" s="1040"/>
      <c r="AS47" s="1040"/>
      <c r="AT47" s="1040"/>
      <c r="AU47" s="1040"/>
      <c r="AV47" s="1040"/>
      <c r="AW47" s="1040"/>
      <c r="AX47" s="1040"/>
      <c r="AY47" s="1040"/>
      <c r="AZ47" s="1109"/>
      <c r="BA47" s="1109"/>
      <c r="BB47" s="1109"/>
      <c r="BC47" s="1109"/>
      <c r="BD47" s="1109"/>
      <c r="BE47" s="1099"/>
      <c r="BF47" s="1099"/>
      <c r="BG47" s="1099"/>
      <c r="BH47" s="1099"/>
      <c r="BI47" s="1100"/>
      <c r="BJ47" s="232"/>
      <c r="BK47" s="232"/>
      <c r="BL47" s="232"/>
      <c r="BM47" s="232"/>
      <c r="BN47" s="232"/>
      <c r="BO47" s="245"/>
      <c r="BP47" s="245"/>
      <c r="BQ47" s="242">
        <v>41</v>
      </c>
      <c r="BR47" s="243"/>
      <c r="BS47" s="1081"/>
      <c r="BT47" s="1082"/>
      <c r="BU47" s="1082"/>
      <c r="BV47" s="1082"/>
      <c r="BW47" s="1082"/>
      <c r="BX47" s="1082"/>
      <c r="BY47" s="1082"/>
      <c r="BZ47" s="1082"/>
      <c r="CA47" s="1082"/>
      <c r="CB47" s="1082"/>
      <c r="CC47" s="1082"/>
      <c r="CD47" s="1082"/>
      <c r="CE47" s="1082"/>
      <c r="CF47" s="1082"/>
      <c r="CG47" s="1083"/>
      <c r="CH47" s="1056"/>
      <c r="CI47" s="1057"/>
      <c r="CJ47" s="1057"/>
      <c r="CK47" s="1057"/>
      <c r="CL47" s="1058"/>
      <c r="CM47" s="1056"/>
      <c r="CN47" s="1057"/>
      <c r="CO47" s="1057"/>
      <c r="CP47" s="1057"/>
      <c r="CQ47" s="1058"/>
      <c r="CR47" s="1056"/>
      <c r="CS47" s="1057"/>
      <c r="CT47" s="1057"/>
      <c r="CU47" s="1057"/>
      <c r="CV47" s="1058"/>
      <c r="CW47" s="1056"/>
      <c r="CX47" s="1057"/>
      <c r="CY47" s="1057"/>
      <c r="CZ47" s="1057"/>
      <c r="DA47" s="1058"/>
      <c r="DB47" s="1056"/>
      <c r="DC47" s="1057"/>
      <c r="DD47" s="1057"/>
      <c r="DE47" s="1057"/>
      <c r="DF47" s="1058"/>
      <c r="DG47" s="1056"/>
      <c r="DH47" s="1057"/>
      <c r="DI47" s="1057"/>
      <c r="DJ47" s="1057"/>
      <c r="DK47" s="1058"/>
      <c r="DL47" s="1056"/>
      <c r="DM47" s="1057"/>
      <c r="DN47" s="1057"/>
      <c r="DO47" s="1057"/>
      <c r="DP47" s="1058"/>
      <c r="DQ47" s="1056"/>
      <c r="DR47" s="1057"/>
      <c r="DS47" s="1057"/>
      <c r="DT47" s="1057"/>
      <c r="DU47" s="1058"/>
      <c r="DV47" s="1059"/>
      <c r="DW47" s="1060"/>
      <c r="DX47" s="1060"/>
      <c r="DY47" s="1060"/>
      <c r="DZ47" s="1061"/>
      <c r="EA47" s="226"/>
    </row>
    <row r="48" spans="1:131" s="227" customFormat="1" ht="26.25" customHeight="1" x14ac:dyDescent="0.15">
      <c r="A48" s="241">
        <v>21</v>
      </c>
      <c r="B48" s="1104"/>
      <c r="C48" s="1105"/>
      <c r="D48" s="1105"/>
      <c r="E48" s="1105"/>
      <c r="F48" s="1105"/>
      <c r="G48" s="1105"/>
      <c r="H48" s="1105"/>
      <c r="I48" s="1105"/>
      <c r="J48" s="1105"/>
      <c r="K48" s="1105"/>
      <c r="L48" s="1105"/>
      <c r="M48" s="1105"/>
      <c r="N48" s="1105"/>
      <c r="O48" s="1105"/>
      <c r="P48" s="1106"/>
      <c r="Q48" s="1110"/>
      <c r="R48" s="1111"/>
      <c r="S48" s="1111"/>
      <c r="T48" s="1111"/>
      <c r="U48" s="1111"/>
      <c r="V48" s="1111"/>
      <c r="W48" s="1111"/>
      <c r="X48" s="1111"/>
      <c r="Y48" s="1111"/>
      <c r="Z48" s="1111"/>
      <c r="AA48" s="1111"/>
      <c r="AB48" s="1111"/>
      <c r="AC48" s="1111"/>
      <c r="AD48" s="1111"/>
      <c r="AE48" s="1112"/>
      <c r="AF48" s="1086"/>
      <c r="AG48" s="1087"/>
      <c r="AH48" s="1087"/>
      <c r="AI48" s="1087"/>
      <c r="AJ48" s="1088"/>
      <c r="AK48" s="1049"/>
      <c r="AL48" s="1040"/>
      <c r="AM48" s="1040"/>
      <c r="AN48" s="1040"/>
      <c r="AO48" s="1040"/>
      <c r="AP48" s="1040"/>
      <c r="AQ48" s="1040"/>
      <c r="AR48" s="1040"/>
      <c r="AS48" s="1040"/>
      <c r="AT48" s="1040"/>
      <c r="AU48" s="1040"/>
      <c r="AV48" s="1040"/>
      <c r="AW48" s="1040"/>
      <c r="AX48" s="1040"/>
      <c r="AY48" s="1040"/>
      <c r="AZ48" s="1109"/>
      <c r="BA48" s="1109"/>
      <c r="BB48" s="1109"/>
      <c r="BC48" s="1109"/>
      <c r="BD48" s="1109"/>
      <c r="BE48" s="1099"/>
      <c r="BF48" s="1099"/>
      <c r="BG48" s="1099"/>
      <c r="BH48" s="1099"/>
      <c r="BI48" s="1100"/>
      <c r="BJ48" s="232"/>
      <c r="BK48" s="232"/>
      <c r="BL48" s="232"/>
      <c r="BM48" s="232"/>
      <c r="BN48" s="232"/>
      <c r="BO48" s="245"/>
      <c r="BP48" s="245"/>
      <c r="BQ48" s="242">
        <v>42</v>
      </c>
      <c r="BR48" s="243"/>
      <c r="BS48" s="1081"/>
      <c r="BT48" s="1082"/>
      <c r="BU48" s="1082"/>
      <c r="BV48" s="1082"/>
      <c r="BW48" s="1082"/>
      <c r="BX48" s="1082"/>
      <c r="BY48" s="1082"/>
      <c r="BZ48" s="1082"/>
      <c r="CA48" s="1082"/>
      <c r="CB48" s="1082"/>
      <c r="CC48" s="1082"/>
      <c r="CD48" s="1082"/>
      <c r="CE48" s="1082"/>
      <c r="CF48" s="1082"/>
      <c r="CG48" s="1083"/>
      <c r="CH48" s="1056"/>
      <c r="CI48" s="1057"/>
      <c r="CJ48" s="1057"/>
      <c r="CK48" s="1057"/>
      <c r="CL48" s="1058"/>
      <c r="CM48" s="1056"/>
      <c r="CN48" s="1057"/>
      <c r="CO48" s="1057"/>
      <c r="CP48" s="1057"/>
      <c r="CQ48" s="1058"/>
      <c r="CR48" s="1056"/>
      <c r="CS48" s="1057"/>
      <c r="CT48" s="1057"/>
      <c r="CU48" s="1057"/>
      <c r="CV48" s="1058"/>
      <c r="CW48" s="1056"/>
      <c r="CX48" s="1057"/>
      <c r="CY48" s="1057"/>
      <c r="CZ48" s="1057"/>
      <c r="DA48" s="1058"/>
      <c r="DB48" s="1056"/>
      <c r="DC48" s="1057"/>
      <c r="DD48" s="1057"/>
      <c r="DE48" s="1057"/>
      <c r="DF48" s="1058"/>
      <c r="DG48" s="1056"/>
      <c r="DH48" s="1057"/>
      <c r="DI48" s="1057"/>
      <c r="DJ48" s="1057"/>
      <c r="DK48" s="1058"/>
      <c r="DL48" s="1056"/>
      <c r="DM48" s="1057"/>
      <c r="DN48" s="1057"/>
      <c r="DO48" s="1057"/>
      <c r="DP48" s="1058"/>
      <c r="DQ48" s="1056"/>
      <c r="DR48" s="1057"/>
      <c r="DS48" s="1057"/>
      <c r="DT48" s="1057"/>
      <c r="DU48" s="1058"/>
      <c r="DV48" s="1059"/>
      <c r="DW48" s="1060"/>
      <c r="DX48" s="1060"/>
      <c r="DY48" s="1060"/>
      <c r="DZ48" s="1061"/>
      <c r="EA48" s="226"/>
    </row>
    <row r="49" spans="1:131" s="227" customFormat="1" ht="26.25" customHeight="1" x14ac:dyDescent="0.15">
      <c r="A49" s="241">
        <v>22</v>
      </c>
      <c r="B49" s="1104"/>
      <c r="C49" s="1105"/>
      <c r="D49" s="1105"/>
      <c r="E49" s="1105"/>
      <c r="F49" s="1105"/>
      <c r="G49" s="1105"/>
      <c r="H49" s="1105"/>
      <c r="I49" s="1105"/>
      <c r="J49" s="1105"/>
      <c r="K49" s="1105"/>
      <c r="L49" s="1105"/>
      <c r="M49" s="1105"/>
      <c r="N49" s="1105"/>
      <c r="O49" s="1105"/>
      <c r="P49" s="1106"/>
      <c r="Q49" s="1110"/>
      <c r="R49" s="1111"/>
      <c r="S49" s="1111"/>
      <c r="T49" s="1111"/>
      <c r="U49" s="1111"/>
      <c r="V49" s="1111"/>
      <c r="W49" s="1111"/>
      <c r="X49" s="1111"/>
      <c r="Y49" s="1111"/>
      <c r="Z49" s="1111"/>
      <c r="AA49" s="1111"/>
      <c r="AB49" s="1111"/>
      <c r="AC49" s="1111"/>
      <c r="AD49" s="1111"/>
      <c r="AE49" s="1112"/>
      <c r="AF49" s="1086"/>
      <c r="AG49" s="1087"/>
      <c r="AH49" s="1087"/>
      <c r="AI49" s="1087"/>
      <c r="AJ49" s="1088"/>
      <c r="AK49" s="1049"/>
      <c r="AL49" s="1040"/>
      <c r="AM49" s="1040"/>
      <c r="AN49" s="1040"/>
      <c r="AO49" s="1040"/>
      <c r="AP49" s="1040"/>
      <c r="AQ49" s="1040"/>
      <c r="AR49" s="1040"/>
      <c r="AS49" s="1040"/>
      <c r="AT49" s="1040"/>
      <c r="AU49" s="1040"/>
      <c r="AV49" s="1040"/>
      <c r="AW49" s="1040"/>
      <c r="AX49" s="1040"/>
      <c r="AY49" s="1040"/>
      <c r="AZ49" s="1109"/>
      <c r="BA49" s="1109"/>
      <c r="BB49" s="1109"/>
      <c r="BC49" s="1109"/>
      <c r="BD49" s="1109"/>
      <c r="BE49" s="1099"/>
      <c r="BF49" s="1099"/>
      <c r="BG49" s="1099"/>
      <c r="BH49" s="1099"/>
      <c r="BI49" s="1100"/>
      <c r="BJ49" s="232"/>
      <c r="BK49" s="232"/>
      <c r="BL49" s="232"/>
      <c r="BM49" s="232"/>
      <c r="BN49" s="232"/>
      <c r="BO49" s="245"/>
      <c r="BP49" s="245"/>
      <c r="BQ49" s="242">
        <v>43</v>
      </c>
      <c r="BR49" s="243"/>
      <c r="BS49" s="1081"/>
      <c r="BT49" s="1082"/>
      <c r="BU49" s="1082"/>
      <c r="BV49" s="1082"/>
      <c r="BW49" s="1082"/>
      <c r="BX49" s="1082"/>
      <c r="BY49" s="1082"/>
      <c r="BZ49" s="1082"/>
      <c r="CA49" s="1082"/>
      <c r="CB49" s="1082"/>
      <c r="CC49" s="1082"/>
      <c r="CD49" s="1082"/>
      <c r="CE49" s="1082"/>
      <c r="CF49" s="1082"/>
      <c r="CG49" s="1083"/>
      <c r="CH49" s="1056"/>
      <c r="CI49" s="1057"/>
      <c r="CJ49" s="1057"/>
      <c r="CK49" s="1057"/>
      <c r="CL49" s="1058"/>
      <c r="CM49" s="1056"/>
      <c r="CN49" s="1057"/>
      <c r="CO49" s="1057"/>
      <c r="CP49" s="1057"/>
      <c r="CQ49" s="1058"/>
      <c r="CR49" s="1056"/>
      <c r="CS49" s="1057"/>
      <c r="CT49" s="1057"/>
      <c r="CU49" s="1057"/>
      <c r="CV49" s="1058"/>
      <c r="CW49" s="1056"/>
      <c r="CX49" s="1057"/>
      <c r="CY49" s="1057"/>
      <c r="CZ49" s="1057"/>
      <c r="DA49" s="1058"/>
      <c r="DB49" s="1056"/>
      <c r="DC49" s="1057"/>
      <c r="DD49" s="1057"/>
      <c r="DE49" s="1057"/>
      <c r="DF49" s="1058"/>
      <c r="DG49" s="1056"/>
      <c r="DH49" s="1057"/>
      <c r="DI49" s="1057"/>
      <c r="DJ49" s="1057"/>
      <c r="DK49" s="1058"/>
      <c r="DL49" s="1056"/>
      <c r="DM49" s="1057"/>
      <c r="DN49" s="1057"/>
      <c r="DO49" s="1057"/>
      <c r="DP49" s="1058"/>
      <c r="DQ49" s="1056"/>
      <c r="DR49" s="1057"/>
      <c r="DS49" s="1057"/>
      <c r="DT49" s="1057"/>
      <c r="DU49" s="1058"/>
      <c r="DV49" s="1059"/>
      <c r="DW49" s="1060"/>
      <c r="DX49" s="1060"/>
      <c r="DY49" s="1060"/>
      <c r="DZ49" s="1061"/>
      <c r="EA49" s="226"/>
    </row>
    <row r="50" spans="1:131" s="227" customFormat="1" ht="26.25" customHeight="1" x14ac:dyDescent="0.15">
      <c r="A50" s="241">
        <v>23</v>
      </c>
      <c r="B50" s="1104"/>
      <c r="C50" s="1105"/>
      <c r="D50" s="1105"/>
      <c r="E50" s="1105"/>
      <c r="F50" s="1105"/>
      <c r="G50" s="1105"/>
      <c r="H50" s="1105"/>
      <c r="I50" s="1105"/>
      <c r="J50" s="1105"/>
      <c r="K50" s="1105"/>
      <c r="L50" s="1105"/>
      <c r="M50" s="1105"/>
      <c r="N50" s="1105"/>
      <c r="O50" s="1105"/>
      <c r="P50" s="1106"/>
      <c r="Q50" s="1107"/>
      <c r="R50" s="1090"/>
      <c r="S50" s="1090"/>
      <c r="T50" s="1090"/>
      <c r="U50" s="1090"/>
      <c r="V50" s="1090"/>
      <c r="W50" s="1090"/>
      <c r="X50" s="1090"/>
      <c r="Y50" s="1090"/>
      <c r="Z50" s="1090"/>
      <c r="AA50" s="1090"/>
      <c r="AB50" s="1090"/>
      <c r="AC50" s="1090"/>
      <c r="AD50" s="1090"/>
      <c r="AE50" s="1108"/>
      <c r="AF50" s="1086"/>
      <c r="AG50" s="1087"/>
      <c r="AH50" s="1087"/>
      <c r="AI50" s="1087"/>
      <c r="AJ50" s="1088"/>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99"/>
      <c r="BF50" s="1099"/>
      <c r="BG50" s="1099"/>
      <c r="BH50" s="1099"/>
      <c r="BI50" s="1100"/>
      <c r="BJ50" s="232"/>
      <c r="BK50" s="232"/>
      <c r="BL50" s="232"/>
      <c r="BM50" s="232"/>
      <c r="BN50" s="232"/>
      <c r="BO50" s="245"/>
      <c r="BP50" s="245"/>
      <c r="BQ50" s="242">
        <v>44</v>
      </c>
      <c r="BR50" s="243"/>
      <c r="BS50" s="1081"/>
      <c r="BT50" s="1082"/>
      <c r="BU50" s="1082"/>
      <c r="BV50" s="1082"/>
      <c r="BW50" s="1082"/>
      <c r="BX50" s="1082"/>
      <c r="BY50" s="1082"/>
      <c r="BZ50" s="1082"/>
      <c r="CA50" s="1082"/>
      <c r="CB50" s="1082"/>
      <c r="CC50" s="1082"/>
      <c r="CD50" s="1082"/>
      <c r="CE50" s="1082"/>
      <c r="CF50" s="1082"/>
      <c r="CG50" s="1083"/>
      <c r="CH50" s="1056"/>
      <c r="CI50" s="1057"/>
      <c r="CJ50" s="1057"/>
      <c r="CK50" s="1057"/>
      <c r="CL50" s="1058"/>
      <c r="CM50" s="1056"/>
      <c r="CN50" s="1057"/>
      <c r="CO50" s="1057"/>
      <c r="CP50" s="1057"/>
      <c r="CQ50" s="1058"/>
      <c r="CR50" s="1056"/>
      <c r="CS50" s="1057"/>
      <c r="CT50" s="1057"/>
      <c r="CU50" s="1057"/>
      <c r="CV50" s="1058"/>
      <c r="CW50" s="1056"/>
      <c r="CX50" s="1057"/>
      <c r="CY50" s="1057"/>
      <c r="CZ50" s="1057"/>
      <c r="DA50" s="1058"/>
      <c r="DB50" s="1056"/>
      <c r="DC50" s="1057"/>
      <c r="DD50" s="1057"/>
      <c r="DE50" s="1057"/>
      <c r="DF50" s="1058"/>
      <c r="DG50" s="1056"/>
      <c r="DH50" s="1057"/>
      <c r="DI50" s="1057"/>
      <c r="DJ50" s="1057"/>
      <c r="DK50" s="1058"/>
      <c r="DL50" s="1056"/>
      <c r="DM50" s="1057"/>
      <c r="DN50" s="1057"/>
      <c r="DO50" s="1057"/>
      <c r="DP50" s="1058"/>
      <c r="DQ50" s="1056"/>
      <c r="DR50" s="1057"/>
      <c r="DS50" s="1057"/>
      <c r="DT50" s="1057"/>
      <c r="DU50" s="1058"/>
      <c r="DV50" s="1059"/>
      <c r="DW50" s="1060"/>
      <c r="DX50" s="1060"/>
      <c r="DY50" s="1060"/>
      <c r="DZ50" s="1061"/>
      <c r="EA50" s="226"/>
    </row>
    <row r="51" spans="1:131" s="227" customFormat="1" ht="26.25" customHeight="1" x14ac:dyDescent="0.15">
      <c r="A51" s="241">
        <v>24</v>
      </c>
      <c r="B51" s="1104"/>
      <c r="C51" s="1105"/>
      <c r="D51" s="1105"/>
      <c r="E51" s="1105"/>
      <c r="F51" s="1105"/>
      <c r="G51" s="1105"/>
      <c r="H51" s="1105"/>
      <c r="I51" s="1105"/>
      <c r="J51" s="1105"/>
      <c r="K51" s="1105"/>
      <c r="L51" s="1105"/>
      <c r="M51" s="1105"/>
      <c r="N51" s="1105"/>
      <c r="O51" s="1105"/>
      <c r="P51" s="1106"/>
      <c r="Q51" s="1107"/>
      <c r="R51" s="1090"/>
      <c r="S51" s="1090"/>
      <c r="T51" s="1090"/>
      <c r="U51" s="1090"/>
      <c r="V51" s="1090"/>
      <c r="W51" s="1090"/>
      <c r="X51" s="1090"/>
      <c r="Y51" s="1090"/>
      <c r="Z51" s="1090"/>
      <c r="AA51" s="1090"/>
      <c r="AB51" s="1090"/>
      <c r="AC51" s="1090"/>
      <c r="AD51" s="1090"/>
      <c r="AE51" s="1108"/>
      <c r="AF51" s="1086"/>
      <c r="AG51" s="1087"/>
      <c r="AH51" s="1087"/>
      <c r="AI51" s="1087"/>
      <c r="AJ51" s="1088"/>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99"/>
      <c r="BF51" s="1099"/>
      <c r="BG51" s="1099"/>
      <c r="BH51" s="1099"/>
      <c r="BI51" s="1100"/>
      <c r="BJ51" s="232"/>
      <c r="BK51" s="232"/>
      <c r="BL51" s="232"/>
      <c r="BM51" s="232"/>
      <c r="BN51" s="232"/>
      <c r="BO51" s="245"/>
      <c r="BP51" s="245"/>
      <c r="BQ51" s="242">
        <v>45</v>
      </c>
      <c r="BR51" s="243"/>
      <c r="BS51" s="1081"/>
      <c r="BT51" s="1082"/>
      <c r="BU51" s="1082"/>
      <c r="BV51" s="1082"/>
      <c r="BW51" s="1082"/>
      <c r="BX51" s="1082"/>
      <c r="BY51" s="1082"/>
      <c r="BZ51" s="1082"/>
      <c r="CA51" s="1082"/>
      <c r="CB51" s="1082"/>
      <c r="CC51" s="1082"/>
      <c r="CD51" s="1082"/>
      <c r="CE51" s="1082"/>
      <c r="CF51" s="1082"/>
      <c r="CG51" s="1083"/>
      <c r="CH51" s="1056"/>
      <c r="CI51" s="1057"/>
      <c r="CJ51" s="1057"/>
      <c r="CK51" s="1057"/>
      <c r="CL51" s="1058"/>
      <c r="CM51" s="1056"/>
      <c r="CN51" s="1057"/>
      <c r="CO51" s="1057"/>
      <c r="CP51" s="1057"/>
      <c r="CQ51" s="1058"/>
      <c r="CR51" s="1056"/>
      <c r="CS51" s="1057"/>
      <c r="CT51" s="1057"/>
      <c r="CU51" s="1057"/>
      <c r="CV51" s="1058"/>
      <c r="CW51" s="1056"/>
      <c r="CX51" s="1057"/>
      <c r="CY51" s="1057"/>
      <c r="CZ51" s="1057"/>
      <c r="DA51" s="1058"/>
      <c r="DB51" s="1056"/>
      <c r="DC51" s="1057"/>
      <c r="DD51" s="1057"/>
      <c r="DE51" s="1057"/>
      <c r="DF51" s="1058"/>
      <c r="DG51" s="1056"/>
      <c r="DH51" s="1057"/>
      <c r="DI51" s="1057"/>
      <c r="DJ51" s="1057"/>
      <c r="DK51" s="1058"/>
      <c r="DL51" s="1056"/>
      <c r="DM51" s="1057"/>
      <c r="DN51" s="1057"/>
      <c r="DO51" s="1057"/>
      <c r="DP51" s="1058"/>
      <c r="DQ51" s="1056"/>
      <c r="DR51" s="1057"/>
      <c r="DS51" s="1057"/>
      <c r="DT51" s="1057"/>
      <c r="DU51" s="1058"/>
      <c r="DV51" s="1059"/>
      <c r="DW51" s="1060"/>
      <c r="DX51" s="1060"/>
      <c r="DY51" s="1060"/>
      <c r="DZ51" s="1061"/>
      <c r="EA51" s="226"/>
    </row>
    <row r="52" spans="1:131" s="227" customFormat="1" ht="26.25" customHeight="1" x14ac:dyDescent="0.15">
      <c r="A52" s="241">
        <v>25</v>
      </c>
      <c r="B52" s="1104"/>
      <c r="C52" s="1105"/>
      <c r="D52" s="1105"/>
      <c r="E52" s="1105"/>
      <c r="F52" s="1105"/>
      <c r="G52" s="1105"/>
      <c r="H52" s="1105"/>
      <c r="I52" s="1105"/>
      <c r="J52" s="1105"/>
      <c r="K52" s="1105"/>
      <c r="L52" s="1105"/>
      <c r="M52" s="1105"/>
      <c r="N52" s="1105"/>
      <c r="O52" s="1105"/>
      <c r="P52" s="1106"/>
      <c r="Q52" s="1107"/>
      <c r="R52" s="1090"/>
      <c r="S52" s="1090"/>
      <c r="T52" s="1090"/>
      <c r="U52" s="1090"/>
      <c r="V52" s="1090"/>
      <c r="W52" s="1090"/>
      <c r="X52" s="1090"/>
      <c r="Y52" s="1090"/>
      <c r="Z52" s="1090"/>
      <c r="AA52" s="1090"/>
      <c r="AB52" s="1090"/>
      <c r="AC52" s="1090"/>
      <c r="AD52" s="1090"/>
      <c r="AE52" s="1108"/>
      <c r="AF52" s="1086"/>
      <c r="AG52" s="1087"/>
      <c r="AH52" s="1087"/>
      <c r="AI52" s="1087"/>
      <c r="AJ52" s="1088"/>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99"/>
      <c r="BF52" s="1099"/>
      <c r="BG52" s="1099"/>
      <c r="BH52" s="1099"/>
      <c r="BI52" s="1100"/>
      <c r="BJ52" s="232"/>
      <c r="BK52" s="232"/>
      <c r="BL52" s="232"/>
      <c r="BM52" s="232"/>
      <c r="BN52" s="232"/>
      <c r="BO52" s="245"/>
      <c r="BP52" s="245"/>
      <c r="BQ52" s="242">
        <v>46</v>
      </c>
      <c r="BR52" s="243"/>
      <c r="BS52" s="1081"/>
      <c r="BT52" s="1082"/>
      <c r="BU52" s="1082"/>
      <c r="BV52" s="1082"/>
      <c r="BW52" s="1082"/>
      <c r="BX52" s="1082"/>
      <c r="BY52" s="1082"/>
      <c r="BZ52" s="1082"/>
      <c r="CA52" s="1082"/>
      <c r="CB52" s="1082"/>
      <c r="CC52" s="1082"/>
      <c r="CD52" s="1082"/>
      <c r="CE52" s="1082"/>
      <c r="CF52" s="1082"/>
      <c r="CG52" s="1083"/>
      <c r="CH52" s="1056"/>
      <c r="CI52" s="1057"/>
      <c r="CJ52" s="1057"/>
      <c r="CK52" s="1057"/>
      <c r="CL52" s="1058"/>
      <c r="CM52" s="1056"/>
      <c r="CN52" s="1057"/>
      <c r="CO52" s="1057"/>
      <c r="CP52" s="1057"/>
      <c r="CQ52" s="1058"/>
      <c r="CR52" s="1056"/>
      <c r="CS52" s="1057"/>
      <c r="CT52" s="1057"/>
      <c r="CU52" s="1057"/>
      <c r="CV52" s="1058"/>
      <c r="CW52" s="1056"/>
      <c r="CX52" s="1057"/>
      <c r="CY52" s="1057"/>
      <c r="CZ52" s="1057"/>
      <c r="DA52" s="1058"/>
      <c r="DB52" s="1056"/>
      <c r="DC52" s="1057"/>
      <c r="DD52" s="1057"/>
      <c r="DE52" s="1057"/>
      <c r="DF52" s="1058"/>
      <c r="DG52" s="1056"/>
      <c r="DH52" s="1057"/>
      <c r="DI52" s="1057"/>
      <c r="DJ52" s="1057"/>
      <c r="DK52" s="1058"/>
      <c r="DL52" s="1056"/>
      <c r="DM52" s="1057"/>
      <c r="DN52" s="1057"/>
      <c r="DO52" s="1057"/>
      <c r="DP52" s="1058"/>
      <c r="DQ52" s="1056"/>
      <c r="DR52" s="1057"/>
      <c r="DS52" s="1057"/>
      <c r="DT52" s="1057"/>
      <c r="DU52" s="1058"/>
      <c r="DV52" s="1059"/>
      <c r="DW52" s="1060"/>
      <c r="DX52" s="1060"/>
      <c r="DY52" s="1060"/>
      <c r="DZ52" s="1061"/>
      <c r="EA52" s="226"/>
    </row>
    <row r="53" spans="1:131" s="227" customFormat="1" ht="26.25" customHeight="1" x14ac:dyDescent="0.15">
      <c r="A53" s="241">
        <v>26</v>
      </c>
      <c r="B53" s="1104"/>
      <c r="C53" s="1105"/>
      <c r="D53" s="1105"/>
      <c r="E53" s="1105"/>
      <c r="F53" s="1105"/>
      <c r="G53" s="1105"/>
      <c r="H53" s="1105"/>
      <c r="I53" s="1105"/>
      <c r="J53" s="1105"/>
      <c r="K53" s="1105"/>
      <c r="L53" s="1105"/>
      <c r="M53" s="1105"/>
      <c r="N53" s="1105"/>
      <c r="O53" s="1105"/>
      <c r="P53" s="1106"/>
      <c r="Q53" s="1107"/>
      <c r="R53" s="1090"/>
      <c r="S53" s="1090"/>
      <c r="T53" s="1090"/>
      <c r="U53" s="1090"/>
      <c r="V53" s="1090"/>
      <c r="W53" s="1090"/>
      <c r="X53" s="1090"/>
      <c r="Y53" s="1090"/>
      <c r="Z53" s="1090"/>
      <c r="AA53" s="1090"/>
      <c r="AB53" s="1090"/>
      <c r="AC53" s="1090"/>
      <c r="AD53" s="1090"/>
      <c r="AE53" s="1108"/>
      <c r="AF53" s="1086"/>
      <c r="AG53" s="1087"/>
      <c r="AH53" s="1087"/>
      <c r="AI53" s="1087"/>
      <c r="AJ53" s="1088"/>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99"/>
      <c r="BF53" s="1099"/>
      <c r="BG53" s="1099"/>
      <c r="BH53" s="1099"/>
      <c r="BI53" s="1100"/>
      <c r="BJ53" s="232"/>
      <c r="BK53" s="232"/>
      <c r="BL53" s="232"/>
      <c r="BM53" s="232"/>
      <c r="BN53" s="232"/>
      <c r="BO53" s="245"/>
      <c r="BP53" s="245"/>
      <c r="BQ53" s="242">
        <v>47</v>
      </c>
      <c r="BR53" s="243"/>
      <c r="BS53" s="1081"/>
      <c r="BT53" s="1082"/>
      <c r="BU53" s="1082"/>
      <c r="BV53" s="1082"/>
      <c r="BW53" s="1082"/>
      <c r="BX53" s="1082"/>
      <c r="BY53" s="1082"/>
      <c r="BZ53" s="1082"/>
      <c r="CA53" s="1082"/>
      <c r="CB53" s="1082"/>
      <c r="CC53" s="1082"/>
      <c r="CD53" s="1082"/>
      <c r="CE53" s="1082"/>
      <c r="CF53" s="1082"/>
      <c r="CG53" s="1083"/>
      <c r="CH53" s="1056"/>
      <c r="CI53" s="1057"/>
      <c r="CJ53" s="1057"/>
      <c r="CK53" s="1057"/>
      <c r="CL53" s="1058"/>
      <c r="CM53" s="1056"/>
      <c r="CN53" s="1057"/>
      <c r="CO53" s="1057"/>
      <c r="CP53" s="1057"/>
      <c r="CQ53" s="1058"/>
      <c r="CR53" s="1056"/>
      <c r="CS53" s="1057"/>
      <c r="CT53" s="1057"/>
      <c r="CU53" s="1057"/>
      <c r="CV53" s="1058"/>
      <c r="CW53" s="1056"/>
      <c r="CX53" s="1057"/>
      <c r="CY53" s="1057"/>
      <c r="CZ53" s="1057"/>
      <c r="DA53" s="1058"/>
      <c r="DB53" s="1056"/>
      <c r="DC53" s="1057"/>
      <c r="DD53" s="1057"/>
      <c r="DE53" s="1057"/>
      <c r="DF53" s="1058"/>
      <c r="DG53" s="1056"/>
      <c r="DH53" s="1057"/>
      <c r="DI53" s="1057"/>
      <c r="DJ53" s="1057"/>
      <c r="DK53" s="1058"/>
      <c r="DL53" s="1056"/>
      <c r="DM53" s="1057"/>
      <c r="DN53" s="1057"/>
      <c r="DO53" s="1057"/>
      <c r="DP53" s="1058"/>
      <c r="DQ53" s="1056"/>
      <c r="DR53" s="1057"/>
      <c r="DS53" s="1057"/>
      <c r="DT53" s="1057"/>
      <c r="DU53" s="1058"/>
      <c r="DV53" s="1059"/>
      <c r="DW53" s="1060"/>
      <c r="DX53" s="1060"/>
      <c r="DY53" s="1060"/>
      <c r="DZ53" s="1061"/>
      <c r="EA53" s="226"/>
    </row>
    <row r="54" spans="1:131" s="227" customFormat="1" ht="26.25" customHeight="1" x14ac:dyDescent="0.15">
      <c r="A54" s="241">
        <v>27</v>
      </c>
      <c r="B54" s="1104"/>
      <c r="C54" s="1105"/>
      <c r="D54" s="1105"/>
      <c r="E54" s="1105"/>
      <c r="F54" s="1105"/>
      <c r="G54" s="1105"/>
      <c r="H54" s="1105"/>
      <c r="I54" s="1105"/>
      <c r="J54" s="1105"/>
      <c r="K54" s="1105"/>
      <c r="L54" s="1105"/>
      <c r="M54" s="1105"/>
      <c r="N54" s="1105"/>
      <c r="O54" s="1105"/>
      <c r="P54" s="1106"/>
      <c r="Q54" s="1107"/>
      <c r="R54" s="1090"/>
      <c r="S54" s="1090"/>
      <c r="T54" s="1090"/>
      <c r="U54" s="1090"/>
      <c r="V54" s="1090"/>
      <c r="W54" s="1090"/>
      <c r="X54" s="1090"/>
      <c r="Y54" s="1090"/>
      <c r="Z54" s="1090"/>
      <c r="AA54" s="1090"/>
      <c r="AB54" s="1090"/>
      <c r="AC54" s="1090"/>
      <c r="AD54" s="1090"/>
      <c r="AE54" s="1108"/>
      <c r="AF54" s="1086"/>
      <c r="AG54" s="1087"/>
      <c r="AH54" s="1087"/>
      <c r="AI54" s="1087"/>
      <c r="AJ54" s="1088"/>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99"/>
      <c r="BF54" s="1099"/>
      <c r="BG54" s="1099"/>
      <c r="BH54" s="1099"/>
      <c r="BI54" s="1100"/>
      <c r="BJ54" s="232"/>
      <c r="BK54" s="232"/>
      <c r="BL54" s="232"/>
      <c r="BM54" s="232"/>
      <c r="BN54" s="232"/>
      <c r="BO54" s="245"/>
      <c r="BP54" s="245"/>
      <c r="BQ54" s="242">
        <v>48</v>
      </c>
      <c r="BR54" s="243"/>
      <c r="BS54" s="1081"/>
      <c r="BT54" s="1082"/>
      <c r="BU54" s="1082"/>
      <c r="BV54" s="1082"/>
      <c r="BW54" s="1082"/>
      <c r="BX54" s="1082"/>
      <c r="BY54" s="1082"/>
      <c r="BZ54" s="1082"/>
      <c r="CA54" s="1082"/>
      <c r="CB54" s="1082"/>
      <c r="CC54" s="1082"/>
      <c r="CD54" s="1082"/>
      <c r="CE54" s="1082"/>
      <c r="CF54" s="1082"/>
      <c r="CG54" s="1083"/>
      <c r="CH54" s="1056"/>
      <c r="CI54" s="1057"/>
      <c r="CJ54" s="1057"/>
      <c r="CK54" s="1057"/>
      <c r="CL54" s="1058"/>
      <c r="CM54" s="1056"/>
      <c r="CN54" s="1057"/>
      <c r="CO54" s="1057"/>
      <c r="CP54" s="1057"/>
      <c r="CQ54" s="1058"/>
      <c r="CR54" s="1056"/>
      <c r="CS54" s="1057"/>
      <c r="CT54" s="1057"/>
      <c r="CU54" s="1057"/>
      <c r="CV54" s="1058"/>
      <c r="CW54" s="1056"/>
      <c r="CX54" s="1057"/>
      <c r="CY54" s="1057"/>
      <c r="CZ54" s="1057"/>
      <c r="DA54" s="1058"/>
      <c r="DB54" s="1056"/>
      <c r="DC54" s="1057"/>
      <c r="DD54" s="1057"/>
      <c r="DE54" s="1057"/>
      <c r="DF54" s="1058"/>
      <c r="DG54" s="1056"/>
      <c r="DH54" s="1057"/>
      <c r="DI54" s="1057"/>
      <c r="DJ54" s="1057"/>
      <c r="DK54" s="1058"/>
      <c r="DL54" s="1056"/>
      <c r="DM54" s="1057"/>
      <c r="DN54" s="1057"/>
      <c r="DO54" s="1057"/>
      <c r="DP54" s="1058"/>
      <c r="DQ54" s="1056"/>
      <c r="DR54" s="1057"/>
      <c r="DS54" s="1057"/>
      <c r="DT54" s="1057"/>
      <c r="DU54" s="1058"/>
      <c r="DV54" s="1059"/>
      <c r="DW54" s="1060"/>
      <c r="DX54" s="1060"/>
      <c r="DY54" s="1060"/>
      <c r="DZ54" s="1061"/>
      <c r="EA54" s="226"/>
    </row>
    <row r="55" spans="1:131" s="227" customFormat="1" ht="26.25" customHeight="1" x14ac:dyDescent="0.15">
      <c r="A55" s="241">
        <v>28</v>
      </c>
      <c r="B55" s="1104"/>
      <c r="C55" s="1105"/>
      <c r="D55" s="1105"/>
      <c r="E55" s="1105"/>
      <c r="F55" s="1105"/>
      <c r="G55" s="1105"/>
      <c r="H55" s="1105"/>
      <c r="I55" s="1105"/>
      <c r="J55" s="1105"/>
      <c r="K55" s="1105"/>
      <c r="L55" s="1105"/>
      <c r="M55" s="1105"/>
      <c r="N55" s="1105"/>
      <c r="O55" s="1105"/>
      <c r="P55" s="1106"/>
      <c r="Q55" s="1107"/>
      <c r="R55" s="1090"/>
      <c r="S55" s="1090"/>
      <c r="T55" s="1090"/>
      <c r="U55" s="1090"/>
      <c r="V55" s="1090"/>
      <c r="W55" s="1090"/>
      <c r="X55" s="1090"/>
      <c r="Y55" s="1090"/>
      <c r="Z55" s="1090"/>
      <c r="AA55" s="1090"/>
      <c r="AB55" s="1090"/>
      <c r="AC55" s="1090"/>
      <c r="AD55" s="1090"/>
      <c r="AE55" s="1108"/>
      <c r="AF55" s="1086"/>
      <c r="AG55" s="1087"/>
      <c r="AH55" s="1087"/>
      <c r="AI55" s="1087"/>
      <c r="AJ55" s="1088"/>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99"/>
      <c r="BF55" s="1099"/>
      <c r="BG55" s="1099"/>
      <c r="BH55" s="1099"/>
      <c r="BI55" s="1100"/>
      <c r="BJ55" s="232"/>
      <c r="BK55" s="232"/>
      <c r="BL55" s="232"/>
      <c r="BM55" s="232"/>
      <c r="BN55" s="232"/>
      <c r="BO55" s="245"/>
      <c r="BP55" s="245"/>
      <c r="BQ55" s="242">
        <v>49</v>
      </c>
      <c r="BR55" s="243"/>
      <c r="BS55" s="1081"/>
      <c r="BT55" s="1082"/>
      <c r="BU55" s="1082"/>
      <c r="BV55" s="1082"/>
      <c r="BW55" s="1082"/>
      <c r="BX55" s="1082"/>
      <c r="BY55" s="1082"/>
      <c r="BZ55" s="1082"/>
      <c r="CA55" s="1082"/>
      <c r="CB55" s="1082"/>
      <c r="CC55" s="1082"/>
      <c r="CD55" s="1082"/>
      <c r="CE55" s="1082"/>
      <c r="CF55" s="1082"/>
      <c r="CG55" s="1083"/>
      <c r="CH55" s="1056"/>
      <c r="CI55" s="1057"/>
      <c r="CJ55" s="1057"/>
      <c r="CK55" s="1057"/>
      <c r="CL55" s="1058"/>
      <c r="CM55" s="1056"/>
      <c r="CN55" s="1057"/>
      <c r="CO55" s="1057"/>
      <c r="CP55" s="1057"/>
      <c r="CQ55" s="1058"/>
      <c r="CR55" s="1056"/>
      <c r="CS55" s="1057"/>
      <c r="CT55" s="1057"/>
      <c r="CU55" s="1057"/>
      <c r="CV55" s="1058"/>
      <c r="CW55" s="1056"/>
      <c r="CX55" s="1057"/>
      <c r="CY55" s="1057"/>
      <c r="CZ55" s="1057"/>
      <c r="DA55" s="1058"/>
      <c r="DB55" s="1056"/>
      <c r="DC55" s="1057"/>
      <c r="DD55" s="1057"/>
      <c r="DE55" s="1057"/>
      <c r="DF55" s="1058"/>
      <c r="DG55" s="1056"/>
      <c r="DH55" s="1057"/>
      <c r="DI55" s="1057"/>
      <c r="DJ55" s="1057"/>
      <c r="DK55" s="1058"/>
      <c r="DL55" s="1056"/>
      <c r="DM55" s="1057"/>
      <c r="DN55" s="1057"/>
      <c r="DO55" s="1057"/>
      <c r="DP55" s="1058"/>
      <c r="DQ55" s="1056"/>
      <c r="DR55" s="1057"/>
      <c r="DS55" s="1057"/>
      <c r="DT55" s="1057"/>
      <c r="DU55" s="1058"/>
      <c r="DV55" s="1059"/>
      <c r="DW55" s="1060"/>
      <c r="DX55" s="1060"/>
      <c r="DY55" s="1060"/>
      <c r="DZ55" s="1061"/>
      <c r="EA55" s="226"/>
    </row>
    <row r="56" spans="1:131" s="227" customFormat="1" ht="26.25" customHeight="1" x14ac:dyDescent="0.15">
      <c r="A56" s="241">
        <v>29</v>
      </c>
      <c r="B56" s="1104"/>
      <c r="C56" s="1105"/>
      <c r="D56" s="1105"/>
      <c r="E56" s="1105"/>
      <c r="F56" s="1105"/>
      <c r="G56" s="1105"/>
      <c r="H56" s="1105"/>
      <c r="I56" s="1105"/>
      <c r="J56" s="1105"/>
      <c r="K56" s="1105"/>
      <c r="L56" s="1105"/>
      <c r="M56" s="1105"/>
      <c r="N56" s="1105"/>
      <c r="O56" s="1105"/>
      <c r="P56" s="1106"/>
      <c r="Q56" s="1107"/>
      <c r="R56" s="1090"/>
      <c r="S56" s="1090"/>
      <c r="T56" s="1090"/>
      <c r="U56" s="1090"/>
      <c r="V56" s="1090"/>
      <c r="W56" s="1090"/>
      <c r="X56" s="1090"/>
      <c r="Y56" s="1090"/>
      <c r="Z56" s="1090"/>
      <c r="AA56" s="1090"/>
      <c r="AB56" s="1090"/>
      <c r="AC56" s="1090"/>
      <c r="AD56" s="1090"/>
      <c r="AE56" s="1108"/>
      <c r="AF56" s="1086"/>
      <c r="AG56" s="1087"/>
      <c r="AH56" s="1087"/>
      <c r="AI56" s="1087"/>
      <c r="AJ56" s="1088"/>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99"/>
      <c r="BF56" s="1099"/>
      <c r="BG56" s="1099"/>
      <c r="BH56" s="1099"/>
      <c r="BI56" s="1100"/>
      <c r="BJ56" s="232"/>
      <c r="BK56" s="232"/>
      <c r="BL56" s="232"/>
      <c r="BM56" s="232"/>
      <c r="BN56" s="232"/>
      <c r="BO56" s="245"/>
      <c r="BP56" s="245"/>
      <c r="BQ56" s="242">
        <v>50</v>
      </c>
      <c r="BR56" s="243"/>
      <c r="BS56" s="1081"/>
      <c r="BT56" s="1082"/>
      <c r="BU56" s="1082"/>
      <c r="BV56" s="1082"/>
      <c r="BW56" s="1082"/>
      <c r="BX56" s="1082"/>
      <c r="BY56" s="1082"/>
      <c r="BZ56" s="1082"/>
      <c r="CA56" s="1082"/>
      <c r="CB56" s="1082"/>
      <c r="CC56" s="1082"/>
      <c r="CD56" s="1082"/>
      <c r="CE56" s="1082"/>
      <c r="CF56" s="1082"/>
      <c r="CG56" s="1083"/>
      <c r="CH56" s="1056"/>
      <c r="CI56" s="1057"/>
      <c r="CJ56" s="1057"/>
      <c r="CK56" s="1057"/>
      <c r="CL56" s="1058"/>
      <c r="CM56" s="1056"/>
      <c r="CN56" s="1057"/>
      <c r="CO56" s="1057"/>
      <c r="CP56" s="1057"/>
      <c r="CQ56" s="1058"/>
      <c r="CR56" s="1056"/>
      <c r="CS56" s="1057"/>
      <c r="CT56" s="1057"/>
      <c r="CU56" s="1057"/>
      <c r="CV56" s="1058"/>
      <c r="CW56" s="1056"/>
      <c r="CX56" s="1057"/>
      <c r="CY56" s="1057"/>
      <c r="CZ56" s="1057"/>
      <c r="DA56" s="1058"/>
      <c r="DB56" s="1056"/>
      <c r="DC56" s="1057"/>
      <c r="DD56" s="1057"/>
      <c r="DE56" s="1057"/>
      <c r="DF56" s="1058"/>
      <c r="DG56" s="1056"/>
      <c r="DH56" s="1057"/>
      <c r="DI56" s="1057"/>
      <c r="DJ56" s="1057"/>
      <c r="DK56" s="1058"/>
      <c r="DL56" s="1056"/>
      <c r="DM56" s="1057"/>
      <c r="DN56" s="1057"/>
      <c r="DO56" s="1057"/>
      <c r="DP56" s="1058"/>
      <c r="DQ56" s="1056"/>
      <c r="DR56" s="1057"/>
      <c r="DS56" s="1057"/>
      <c r="DT56" s="1057"/>
      <c r="DU56" s="1058"/>
      <c r="DV56" s="1059"/>
      <c r="DW56" s="1060"/>
      <c r="DX56" s="1060"/>
      <c r="DY56" s="1060"/>
      <c r="DZ56" s="1061"/>
      <c r="EA56" s="226"/>
    </row>
    <row r="57" spans="1:131" s="227" customFormat="1" ht="26.25" customHeight="1" x14ac:dyDescent="0.15">
      <c r="A57" s="241">
        <v>30</v>
      </c>
      <c r="B57" s="1104"/>
      <c r="C57" s="1105"/>
      <c r="D57" s="1105"/>
      <c r="E57" s="1105"/>
      <c r="F57" s="1105"/>
      <c r="G57" s="1105"/>
      <c r="H57" s="1105"/>
      <c r="I57" s="1105"/>
      <c r="J57" s="1105"/>
      <c r="K57" s="1105"/>
      <c r="L57" s="1105"/>
      <c r="M57" s="1105"/>
      <c r="N57" s="1105"/>
      <c r="O57" s="1105"/>
      <c r="P57" s="1106"/>
      <c r="Q57" s="1107"/>
      <c r="R57" s="1090"/>
      <c r="S57" s="1090"/>
      <c r="T57" s="1090"/>
      <c r="U57" s="1090"/>
      <c r="V57" s="1090"/>
      <c r="W57" s="1090"/>
      <c r="X57" s="1090"/>
      <c r="Y57" s="1090"/>
      <c r="Z57" s="1090"/>
      <c r="AA57" s="1090"/>
      <c r="AB57" s="1090"/>
      <c r="AC57" s="1090"/>
      <c r="AD57" s="1090"/>
      <c r="AE57" s="1108"/>
      <c r="AF57" s="1086"/>
      <c r="AG57" s="1087"/>
      <c r="AH57" s="1087"/>
      <c r="AI57" s="1087"/>
      <c r="AJ57" s="1088"/>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99"/>
      <c r="BF57" s="1099"/>
      <c r="BG57" s="1099"/>
      <c r="BH57" s="1099"/>
      <c r="BI57" s="1100"/>
      <c r="BJ57" s="232"/>
      <c r="BK57" s="232"/>
      <c r="BL57" s="232"/>
      <c r="BM57" s="232"/>
      <c r="BN57" s="232"/>
      <c r="BO57" s="245"/>
      <c r="BP57" s="245"/>
      <c r="BQ57" s="242">
        <v>51</v>
      </c>
      <c r="BR57" s="243"/>
      <c r="BS57" s="1081"/>
      <c r="BT57" s="1082"/>
      <c r="BU57" s="1082"/>
      <c r="BV57" s="1082"/>
      <c r="BW57" s="1082"/>
      <c r="BX57" s="1082"/>
      <c r="BY57" s="1082"/>
      <c r="BZ57" s="1082"/>
      <c r="CA57" s="1082"/>
      <c r="CB57" s="1082"/>
      <c r="CC57" s="1082"/>
      <c r="CD57" s="1082"/>
      <c r="CE57" s="1082"/>
      <c r="CF57" s="1082"/>
      <c r="CG57" s="1083"/>
      <c r="CH57" s="1056"/>
      <c r="CI57" s="1057"/>
      <c r="CJ57" s="1057"/>
      <c r="CK57" s="1057"/>
      <c r="CL57" s="1058"/>
      <c r="CM57" s="1056"/>
      <c r="CN57" s="1057"/>
      <c r="CO57" s="1057"/>
      <c r="CP57" s="1057"/>
      <c r="CQ57" s="1058"/>
      <c r="CR57" s="1056"/>
      <c r="CS57" s="1057"/>
      <c r="CT57" s="1057"/>
      <c r="CU57" s="1057"/>
      <c r="CV57" s="1058"/>
      <c r="CW57" s="1056"/>
      <c r="CX57" s="1057"/>
      <c r="CY57" s="1057"/>
      <c r="CZ57" s="1057"/>
      <c r="DA57" s="1058"/>
      <c r="DB57" s="1056"/>
      <c r="DC57" s="1057"/>
      <c r="DD57" s="1057"/>
      <c r="DE57" s="1057"/>
      <c r="DF57" s="1058"/>
      <c r="DG57" s="1056"/>
      <c r="DH57" s="1057"/>
      <c r="DI57" s="1057"/>
      <c r="DJ57" s="1057"/>
      <c r="DK57" s="1058"/>
      <c r="DL57" s="1056"/>
      <c r="DM57" s="1057"/>
      <c r="DN57" s="1057"/>
      <c r="DO57" s="1057"/>
      <c r="DP57" s="1058"/>
      <c r="DQ57" s="1056"/>
      <c r="DR57" s="1057"/>
      <c r="DS57" s="1057"/>
      <c r="DT57" s="1057"/>
      <c r="DU57" s="1058"/>
      <c r="DV57" s="1059"/>
      <c r="DW57" s="1060"/>
      <c r="DX57" s="1060"/>
      <c r="DY57" s="1060"/>
      <c r="DZ57" s="1061"/>
      <c r="EA57" s="226"/>
    </row>
    <row r="58" spans="1:131" s="227" customFormat="1" ht="26.25" customHeight="1" x14ac:dyDescent="0.15">
      <c r="A58" s="241">
        <v>31</v>
      </c>
      <c r="B58" s="1104"/>
      <c r="C58" s="1105"/>
      <c r="D58" s="1105"/>
      <c r="E58" s="1105"/>
      <c r="F58" s="1105"/>
      <c r="G58" s="1105"/>
      <c r="H58" s="1105"/>
      <c r="I58" s="1105"/>
      <c r="J58" s="1105"/>
      <c r="K58" s="1105"/>
      <c r="L58" s="1105"/>
      <c r="M58" s="1105"/>
      <c r="N58" s="1105"/>
      <c r="O58" s="1105"/>
      <c r="P58" s="1106"/>
      <c r="Q58" s="1107"/>
      <c r="R58" s="1090"/>
      <c r="S58" s="1090"/>
      <c r="T58" s="1090"/>
      <c r="U58" s="1090"/>
      <c r="V58" s="1090"/>
      <c r="W58" s="1090"/>
      <c r="X58" s="1090"/>
      <c r="Y58" s="1090"/>
      <c r="Z58" s="1090"/>
      <c r="AA58" s="1090"/>
      <c r="AB58" s="1090"/>
      <c r="AC58" s="1090"/>
      <c r="AD58" s="1090"/>
      <c r="AE58" s="1108"/>
      <c r="AF58" s="1086"/>
      <c r="AG58" s="1087"/>
      <c r="AH58" s="1087"/>
      <c r="AI58" s="1087"/>
      <c r="AJ58" s="1088"/>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99"/>
      <c r="BF58" s="1099"/>
      <c r="BG58" s="1099"/>
      <c r="BH58" s="1099"/>
      <c r="BI58" s="1100"/>
      <c r="BJ58" s="232"/>
      <c r="BK58" s="232"/>
      <c r="BL58" s="232"/>
      <c r="BM58" s="232"/>
      <c r="BN58" s="232"/>
      <c r="BO58" s="245"/>
      <c r="BP58" s="245"/>
      <c r="BQ58" s="242">
        <v>52</v>
      </c>
      <c r="BR58" s="243"/>
      <c r="BS58" s="1081"/>
      <c r="BT58" s="1082"/>
      <c r="BU58" s="1082"/>
      <c r="BV58" s="1082"/>
      <c r="BW58" s="1082"/>
      <c r="BX58" s="1082"/>
      <c r="BY58" s="1082"/>
      <c r="BZ58" s="1082"/>
      <c r="CA58" s="1082"/>
      <c r="CB58" s="1082"/>
      <c r="CC58" s="1082"/>
      <c r="CD58" s="1082"/>
      <c r="CE58" s="1082"/>
      <c r="CF58" s="1082"/>
      <c r="CG58" s="1083"/>
      <c r="CH58" s="1056"/>
      <c r="CI58" s="1057"/>
      <c r="CJ58" s="1057"/>
      <c r="CK58" s="1057"/>
      <c r="CL58" s="1058"/>
      <c r="CM58" s="1056"/>
      <c r="CN58" s="1057"/>
      <c r="CO58" s="1057"/>
      <c r="CP58" s="1057"/>
      <c r="CQ58" s="1058"/>
      <c r="CR58" s="1056"/>
      <c r="CS58" s="1057"/>
      <c r="CT58" s="1057"/>
      <c r="CU58" s="1057"/>
      <c r="CV58" s="1058"/>
      <c r="CW58" s="1056"/>
      <c r="CX58" s="1057"/>
      <c r="CY58" s="1057"/>
      <c r="CZ58" s="1057"/>
      <c r="DA58" s="1058"/>
      <c r="DB58" s="1056"/>
      <c r="DC58" s="1057"/>
      <c r="DD58" s="1057"/>
      <c r="DE58" s="1057"/>
      <c r="DF58" s="1058"/>
      <c r="DG58" s="1056"/>
      <c r="DH58" s="1057"/>
      <c r="DI58" s="1057"/>
      <c r="DJ58" s="1057"/>
      <c r="DK58" s="1058"/>
      <c r="DL58" s="1056"/>
      <c r="DM58" s="1057"/>
      <c r="DN58" s="1057"/>
      <c r="DO58" s="1057"/>
      <c r="DP58" s="1058"/>
      <c r="DQ58" s="1056"/>
      <c r="DR58" s="1057"/>
      <c r="DS58" s="1057"/>
      <c r="DT58" s="1057"/>
      <c r="DU58" s="1058"/>
      <c r="DV58" s="1059"/>
      <c r="DW58" s="1060"/>
      <c r="DX58" s="1060"/>
      <c r="DY58" s="1060"/>
      <c r="DZ58" s="1061"/>
      <c r="EA58" s="226"/>
    </row>
    <row r="59" spans="1:131" s="227" customFormat="1" ht="26.25" customHeight="1" x14ac:dyDescent="0.15">
      <c r="A59" s="241">
        <v>32</v>
      </c>
      <c r="B59" s="1104"/>
      <c r="C59" s="1105"/>
      <c r="D59" s="1105"/>
      <c r="E59" s="1105"/>
      <c r="F59" s="1105"/>
      <c r="G59" s="1105"/>
      <c r="H59" s="1105"/>
      <c r="I59" s="1105"/>
      <c r="J59" s="1105"/>
      <c r="K59" s="1105"/>
      <c r="L59" s="1105"/>
      <c r="M59" s="1105"/>
      <c r="N59" s="1105"/>
      <c r="O59" s="1105"/>
      <c r="P59" s="1106"/>
      <c r="Q59" s="1107"/>
      <c r="R59" s="1090"/>
      <c r="S59" s="1090"/>
      <c r="T59" s="1090"/>
      <c r="U59" s="1090"/>
      <c r="V59" s="1090"/>
      <c r="W59" s="1090"/>
      <c r="X59" s="1090"/>
      <c r="Y59" s="1090"/>
      <c r="Z59" s="1090"/>
      <c r="AA59" s="1090"/>
      <c r="AB59" s="1090"/>
      <c r="AC59" s="1090"/>
      <c r="AD59" s="1090"/>
      <c r="AE59" s="1108"/>
      <c r="AF59" s="1086"/>
      <c r="AG59" s="1087"/>
      <c r="AH59" s="1087"/>
      <c r="AI59" s="1087"/>
      <c r="AJ59" s="1088"/>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99"/>
      <c r="BF59" s="1099"/>
      <c r="BG59" s="1099"/>
      <c r="BH59" s="1099"/>
      <c r="BI59" s="1100"/>
      <c r="BJ59" s="232"/>
      <c r="BK59" s="232"/>
      <c r="BL59" s="232"/>
      <c r="BM59" s="232"/>
      <c r="BN59" s="232"/>
      <c r="BO59" s="245"/>
      <c r="BP59" s="245"/>
      <c r="BQ59" s="242">
        <v>53</v>
      </c>
      <c r="BR59" s="243"/>
      <c r="BS59" s="1081"/>
      <c r="BT59" s="1082"/>
      <c r="BU59" s="1082"/>
      <c r="BV59" s="1082"/>
      <c r="BW59" s="1082"/>
      <c r="BX59" s="1082"/>
      <c r="BY59" s="1082"/>
      <c r="BZ59" s="1082"/>
      <c r="CA59" s="1082"/>
      <c r="CB59" s="1082"/>
      <c r="CC59" s="1082"/>
      <c r="CD59" s="1082"/>
      <c r="CE59" s="1082"/>
      <c r="CF59" s="1082"/>
      <c r="CG59" s="1083"/>
      <c r="CH59" s="1056"/>
      <c r="CI59" s="1057"/>
      <c r="CJ59" s="1057"/>
      <c r="CK59" s="1057"/>
      <c r="CL59" s="1058"/>
      <c r="CM59" s="1056"/>
      <c r="CN59" s="1057"/>
      <c r="CO59" s="1057"/>
      <c r="CP59" s="1057"/>
      <c r="CQ59" s="1058"/>
      <c r="CR59" s="1056"/>
      <c r="CS59" s="1057"/>
      <c r="CT59" s="1057"/>
      <c r="CU59" s="1057"/>
      <c r="CV59" s="1058"/>
      <c r="CW59" s="1056"/>
      <c r="CX59" s="1057"/>
      <c r="CY59" s="1057"/>
      <c r="CZ59" s="1057"/>
      <c r="DA59" s="1058"/>
      <c r="DB59" s="1056"/>
      <c r="DC59" s="1057"/>
      <c r="DD59" s="1057"/>
      <c r="DE59" s="1057"/>
      <c r="DF59" s="1058"/>
      <c r="DG59" s="1056"/>
      <c r="DH59" s="1057"/>
      <c r="DI59" s="1057"/>
      <c r="DJ59" s="1057"/>
      <c r="DK59" s="1058"/>
      <c r="DL59" s="1056"/>
      <c r="DM59" s="1057"/>
      <c r="DN59" s="1057"/>
      <c r="DO59" s="1057"/>
      <c r="DP59" s="1058"/>
      <c r="DQ59" s="1056"/>
      <c r="DR59" s="1057"/>
      <c r="DS59" s="1057"/>
      <c r="DT59" s="1057"/>
      <c r="DU59" s="1058"/>
      <c r="DV59" s="1059"/>
      <c r="DW59" s="1060"/>
      <c r="DX59" s="1060"/>
      <c r="DY59" s="1060"/>
      <c r="DZ59" s="1061"/>
      <c r="EA59" s="226"/>
    </row>
    <row r="60" spans="1:131" s="227" customFormat="1" ht="26.25" customHeight="1" x14ac:dyDescent="0.15">
      <c r="A60" s="241">
        <v>33</v>
      </c>
      <c r="B60" s="1104"/>
      <c r="C60" s="1105"/>
      <c r="D60" s="1105"/>
      <c r="E60" s="1105"/>
      <c r="F60" s="1105"/>
      <c r="G60" s="1105"/>
      <c r="H60" s="1105"/>
      <c r="I60" s="1105"/>
      <c r="J60" s="1105"/>
      <c r="K60" s="1105"/>
      <c r="L60" s="1105"/>
      <c r="M60" s="1105"/>
      <c r="N60" s="1105"/>
      <c r="O60" s="1105"/>
      <c r="P60" s="1106"/>
      <c r="Q60" s="1107"/>
      <c r="R60" s="1090"/>
      <c r="S60" s="1090"/>
      <c r="T60" s="1090"/>
      <c r="U60" s="1090"/>
      <c r="V60" s="1090"/>
      <c r="W60" s="1090"/>
      <c r="X60" s="1090"/>
      <c r="Y60" s="1090"/>
      <c r="Z60" s="1090"/>
      <c r="AA60" s="1090"/>
      <c r="AB60" s="1090"/>
      <c r="AC60" s="1090"/>
      <c r="AD60" s="1090"/>
      <c r="AE60" s="1108"/>
      <c r="AF60" s="1086"/>
      <c r="AG60" s="1087"/>
      <c r="AH60" s="1087"/>
      <c r="AI60" s="1087"/>
      <c r="AJ60" s="1088"/>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99"/>
      <c r="BF60" s="1099"/>
      <c r="BG60" s="1099"/>
      <c r="BH60" s="1099"/>
      <c r="BI60" s="1100"/>
      <c r="BJ60" s="232"/>
      <c r="BK60" s="232"/>
      <c r="BL60" s="232"/>
      <c r="BM60" s="232"/>
      <c r="BN60" s="232"/>
      <c r="BO60" s="245"/>
      <c r="BP60" s="245"/>
      <c r="BQ60" s="242">
        <v>54</v>
      </c>
      <c r="BR60" s="243"/>
      <c r="BS60" s="1081"/>
      <c r="BT60" s="1082"/>
      <c r="BU60" s="1082"/>
      <c r="BV60" s="1082"/>
      <c r="BW60" s="1082"/>
      <c r="BX60" s="1082"/>
      <c r="BY60" s="1082"/>
      <c r="BZ60" s="1082"/>
      <c r="CA60" s="1082"/>
      <c r="CB60" s="1082"/>
      <c r="CC60" s="1082"/>
      <c r="CD60" s="1082"/>
      <c r="CE60" s="1082"/>
      <c r="CF60" s="1082"/>
      <c r="CG60" s="1083"/>
      <c r="CH60" s="1056"/>
      <c r="CI60" s="1057"/>
      <c r="CJ60" s="1057"/>
      <c r="CK60" s="1057"/>
      <c r="CL60" s="1058"/>
      <c r="CM60" s="1056"/>
      <c r="CN60" s="1057"/>
      <c r="CO60" s="1057"/>
      <c r="CP60" s="1057"/>
      <c r="CQ60" s="1058"/>
      <c r="CR60" s="1056"/>
      <c r="CS60" s="1057"/>
      <c r="CT60" s="1057"/>
      <c r="CU60" s="1057"/>
      <c r="CV60" s="1058"/>
      <c r="CW60" s="1056"/>
      <c r="CX60" s="1057"/>
      <c r="CY60" s="1057"/>
      <c r="CZ60" s="1057"/>
      <c r="DA60" s="1058"/>
      <c r="DB60" s="1056"/>
      <c r="DC60" s="1057"/>
      <c r="DD60" s="1057"/>
      <c r="DE60" s="1057"/>
      <c r="DF60" s="1058"/>
      <c r="DG60" s="1056"/>
      <c r="DH60" s="1057"/>
      <c r="DI60" s="1057"/>
      <c r="DJ60" s="1057"/>
      <c r="DK60" s="1058"/>
      <c r="DL60" s="1056"/>
      <c r="DM60" s="1057"/>
      <c r="DN60" s="1057"/>
      <c r="DO60" s="1057"/>
      <c r="DP60" s="1058"/>
      <c r="DQ60" s="1056"/>
      <c r="DR60" s="1057"/>
      <c r="DS60" s="1057"/>
      <c r="DT60" s="1057"/>
      <c r="DU60" s="1058"/>
      <c r="DV60" s="1059"/>
      <c r="DW60" s="1060"/>
      <c r="DX60" s="1060"/>
      <c r="DY60" s="1060"/>
      <c r="DZ60" s="1061"/>
      <c r="EA60" s="226"/>
    </row>
    <row r="61" spans="1:131" s="227" customFormat="1" ht="26.25" customHeight="1" thickBot="1" x14ac:dyDescent="0.2">
      <c r="A61" s="241">
        <v>34</v>
      </c>
      <c r="B61" s="1104"/>
      <c r="C61" s="1105"/>
      <c r="D61" s="1105"/>
      <c r="E61" s="1105"/>
      <c r="F61" s="1105"/>
      <c r="G61" s="1105"/>
      <c r="H61" s="1105"/>
      <c r="I61" s="1105"/>
      <c r="J61" s="1105"/>
      <c r="K61" s="1105"/>
      <c r="L61" s="1105"/>
      <c r="M61" s="1105"/>
      <c r="N61" s="1105"/>
      <c r="O61" s="1105"/>
      <c r="P61" s="1106"/>
      <c r="Q61" s="1107"/>
      <c r="R61" s="1090"/>
      <c r="S61" s="1090"/>
      <c r="T61" s="1090"/>
      <c r="U61" s="1090"/>
      <c r="V61" s="1090"/>
      <c r="W61" s="1090"/>
      <c r="X61" s="1090"/>
      <c r="Y61" s="1090"/>
      <c r="Z61" s="1090"/>
      <c r="AA61" s="1090"/>
      <c r="AB61" s="1090"/>
      <c r="AC61" s="1090"/>
      <c r="AD61" s="1090"/>
      <c r="AE61" s="1108"/>
      <c r="AF61" s="1086"/>
      <c r="AG61" s="1087"/>
      <c r="AH61" s="1087"/>
      <c r="AI61" s="1087"/>
      <c r="AJ61" s="1088"/>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99"/>
      <c r="BF61" s="1099"/>
      <c r="BG61" s="1099"/>
      <c r="BH61" s="1099"/>
      <c r="BI61" s="1100"/>
      <c r="BJ61" s="232"/>
      <c r="BK61" s="232"/>
      <c r="BL61" s="232"/>
      <c r="BM61" s="232"/>
      <c r="BN61" s="232"/>
      <c r="BO61" s="245"/>
      <c r="BP61" s="245"/>
      <c r="BQ61" s="242">
        <v>55</v>
      </c>
      <c r="BR61" s="243"/>
      <c r="BS61" s="1081"/>
      <c r="BT61" s="1082"/>
      <c r="BU61" s="1082"/>
      <c r="BV61" s="1082"/>
      <c r="BW61" s="1082"/>
      <c r="BX61" s="1082"/>
      <c r="BY61" s="1082"/>
      <c r="BZ61" s="1082"/>
      <c r="CA61" s="1082"/>
      <c r="CB61" s="1082"/>
      <c r="CC61" s="1082"/>
      <c r="CD61" s="1082"/>
      <c r="CE61" s="1082"/>
      <c r="CF61" s="1082"/>
      <c r="CG61" s="1083"/>
      <c r="CH61" s="1056"/>
      <c r="CI61" s="1057"/>
      <c r="CJ61" s="1057"/>
      <c r="CK61" s="1057"/>
      <c r="CL61" s="1058"/>
      <c r="CM61" s="1056"/>
      <c r="CN61" s="1057"/>
      <c r="CO61" s="1057"/>
      <c r="CP61" s="1057"/>
      <c r="CQ61" s="1058"/>
      <c r="CR61" s="1056"/>
      <c r="CS61" s="1057"/>
      <c r="CT61" s="1057"/>
      <c r="CU61" s="1057"/>
      <c r="CV61" s="1058"/>
      <c r="CW61" s="1056"/>
      <c r="CX61" s="1057"/>
      <c r="CY61" s="1057"/>
      <c r="CZ61" s="1057"/>
      <c r="DA61" s="1058"/>
      <c r="DB61" s="1056"/>
      <c r="DC61" s="1057"/>
      <c r="DD61" s="1057"/>
      <c r="DE61" s="1057"/>
      <c r="DF61" s="1058"/>
      <c r="DG61" s="1056"/>
      <c r="DH61" s="1057"/>
      <c r="DI61" s="1057"/>
      <c r="DJ61" s="1057"/>
      <c r="DK61" s="1058"/>
      <c r="DL61" s="1056"/>
      <c r="DM61" s="1057"/>
      <c r="DN61" s="1057"/>
      <c r="DO61" s="1057"/>
      <c r="DP61" s="1058"/>
      <c r="DQ61" s="1056"/>
      <c r="DR61" s="1057"/>
      <c r="DS61" s="1057"/>
      <c r="DT61" s="1057"/>
      <c r="DU61" s="1058"/>
      <c r="DV61" s="1059"/>
      <c r="DW61" s="1060"/>
      <c r="DX61" s="1060"/>
      <c r="DY61" s="1060"/>
      <c r="DZ61" s="1061"/>
      <c r="EA61" s="226"/>
    </row>
    <row r="62" spans="1:131" s="227" customFormat="1" ht="26.25" customHeight="1" x14ac:dyDescent="0.15">
      <c r="A62" s="241">
        <v>35</v>
      </c>
      <c r="B62" s="1104"/>
      <c r="C62" s="1105"/>
      <c r="D62" s="1105"/>
      <c r="E62" s="1105"/>
      <c r="F62" s="1105"/>
      <c r="G62" s="1105"/>
      <c r="H62" s="1105"/>
      <c r="I62" s="1105"/>
      <c r="J62" s="1105"/>
      <c r="K62" s="1105"/>
      <c r="L62" s="1105"/>
      <c r="M62" s="1105"/>
      <c r="N62" s="1105"/>
      <c r="O62" s="1105"/>
      <c r="P62" s="1106"/>
      <c r="Q62" s="1107"/>
      <c r="R62" s="1090"/>
      <c r="S62" s="1090"/>
      <c r="T62" s="1090"/>
      <c r="U62" s="1090"/>
      <c r="V62" s="1090"/>
      <c r="W62" s="1090"/>
      <c r="X62" s="1090"/>
      <c r="Y62" s="1090"/>
      <c r="Z62" s="1090"/>
      <c r="AA62" s="1090"/>
      <c r="AB62" s="1090"/>
      <c r="AC62" s="1090"/>
      <c r="AD62" s="1090"/>
      <c r="AE62" s="1108"/>
      <c r="AF62" s="1086"/>
      <c r="AG62" s="1087"/>
      <c r="AH62" s="1087"/>
      <c r="AI62" s="1087"/>
      <c r="AJ62" s="1088"/>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99"/>
      <c r="BF62" s="1099"/>
      <c r="BG62" s="1099"/>
      <c r="BH62" s="1099"/>
      <c r="BI62" s="1100"/>
      <c r="BJ62" s="1101" t="s">
        <v>403</v>
      </c>
      <c r="BK62" s="1102"/>
      <c r="BL62" s="1102"/>
      <c r="BM62" s="1102"/>
      <c r="BN62" s="1103"/>
      <c r="BO62" s="245"/>
      <c r="BP62" s="245"/>
      <c r="BQ62" s="242">
        <v>56</v>
      </c>
      <c r="BR62" s="243"/>
      <c r="BS62" s="1081"/>
      <c r="BT62" s="1082"/>
      <c r="BU62" s="1082"/>
      <c r="BV62" s="1082"/>
      <c r="BW62" s="1082"/>
      <c r="BX62" s="1082"/>
      <c r="BY62" s="1082"/>
      <c r="BZ62" s="1082"/>
      <c r="CA62" s="1082"/>
      <c r="CB62" s="1082"/>
      <c r="CC62" s="1082"/>
      <c r="CD62" s="1082"/>
      <c r="CE62" s="1082"/>
      <c r="CF62" s="1082"/>
      <c r="CG62" s="1083"/>
      <c r="CH62" s="1056"/>
      <c r="CI62" s="1057"/>
      <c r="CJ62" s="1057"/>
      <c r="CK62" s="1057"/>
      <c r="CL62" s="1058"/>
      <c r="CM62" s="1056"/>
      <c r="CN62" s="1057"/>
      <c r="CO62" s="1057"/>
      <c r="CP62" s="1057"/>
      <c r="CQ62" s="1058"/>
      <c r="CR62" s="1056"/>
      <c r="CS62" s="1057"/>
      <c r="CT62" s="1057"/>
      <c r="CU62" s="1057"/>
      <c r="CV62" s="1058"/>
      <c r="CW62" s="1056"/>
      <c r="CX62" s="1057"/>
      <c r="CY62" s="1057"/>
      <c r="CZ62" s="1057"/>
      <c r="DA62" s="1058"/>
      <c r="DB62" s="1056"/>
      <c r="DC62" s="1057"/>
      <c r="DD62" s="1057"/>
      <c r="DE62" s="1057"/>
      <c r="DF62" s="1058"/>
      <c r="DG62" s="1056"/>
      <c r="DH62" s="1057"/>
      <c r="DI62" s="1057"/>
      <c r="DJ62" s="1057"/>
      <c r="DK62" s="1058"/>
      <c r="DL62" s="1056"/>
      <c r="DM62" s="1057"/>
      <c r="DN62" s="1057"/>
      <c r="DO62" s="1057"/>
      <c r="DP62" s="1058"/>
      <c r="DQ62" s="1056"/>
      <c r="DR62" s="1057"/>
      <c r="DS62" s="1057"/>
      <c r="DT62" s="1057"/>
      <c r="DU62" s="1058"/>
      <c r="DV62" s="1059"/>
      <c r="DW62" s="1060"/>
      <c r="DX62" s="1060"/>
      <c r="DY62" s="1060"/>
      <c r="DZ62" s="1061"/>
      <c r="EA62" s="226"/>
    </row>
    <row r="63" spans="1:131" s="227" customFormat="1" ht="26.25" customHeight="1" thickBot="1" x14ac:dyDescent="0.2">
      <c r="A63" s="244" t="s">
        <v>382</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5"/>
      <c r="AF63" s="1096">
        <v>380</v>
      </c>
      <c r="AG63" s="1028"/>
      <c r="AH63" s="1028"/>
      <c r="AI63" s="1028"/>
      <c r="AJ63" s="1097"/>
      <c r="AK63" s="1098"/>
      <c r="AL63" s="1032"/>
      <c r="AM63" s="1032"/>
      <c r="AN63" s="1032"/>
      <c r="AO63" s="1032"/>
      <c r="AP63" s="1028">
        <v>7562</v>
      </c>
      <c r="AQ63" s="1028"/>
      <c r="AR63" s="1028"/>
      <c r="AS63" s="1028"/>
      <c r="AT63" s="1028"/>
      <c r="AU63" s="1028">
        <v>4364</v>
      </c>
      <c r="AV63" s="1028"/>
      <c r="AW63" s="1028"/>
      <c r="AX63" s="1028"/>
      <c r="AY63" s="1028"/>
      <c r="AZ63" s="1092"/>
      <c r="BA63" s="1092"/>
      <c r="BB63" s="1092"/>
      <c r="BC63" s="1092"/>
      <c r="BD63" s="1092"/>
      <c r="BE63" s="1029"/>
      <c r="BF63" s="1029"/>
      <c r="BG63" s="1029"/>
      <c r="BH63" s="1029"/>
      <c r="BI63" s="1030"/>
      <c r="BJ63" s="1093" t="s">
        <v>405</v>
      </c>
      <c r="BK63" s="1020"/>
      <c r="BL63" s="1020"/>
      <c r="BM63" s="1020"/>
      <c r="BN63" s="1094"/>
      <c r="BO63" s="245"/>
      <c r="BP63" s="245"/>
      <c r="BQ63" s="242">
        <v>57</v>
      </c>
      <c r="BR63" s="243"/>
      <c r="BS63" s="1081"/>
      <c r="BT63" s="1082"/>
      <c r="BU63" s="1082"/>
      <c r="BV63" s="1082"/>
      <c r="BW63" s="1082"/>
      <c r="BX63" s="1082"/>
      <c r="BY63" s="1082"/>
      <c r="BZ63" s="1082"/>
      <c r="CA63" s="1082"/>
      <c r="CB63" s="1082"/>
      <c r="CC63" s="1082"/>
      <c r="CD63" s="1082"/>
      <c r="CE63" s="1082"/>
      <c r="CF63" s="1082"/>
      <c r="CG63" s="1083"/>
      <c r="CH63" s="1056"/>
      <c r="CI63" s="1057"/>
      <c r="CJ63" s="1057"/>
      <c r="CK63" s="1057"/>
      <c r="CL63" s="1058"/>
      <c r="CM63" s="1056"/>
      <c r="CN63" s="1057"/>
      <c r="CO63" s="1057"/>
      <c r="CP63" s="1057"/>
      <c r="CQ63" s="1058"/>
      <c r="CR63" s="1056"/>
      <c r="CS63" s="1057"/>
      <c r="CT63" s="1057"/>
      <c r="CU63" s="1057"/>
      <c r="CV63" s="1058"/>
      <c r="CW63" s="1056"/>
      <c r="CX63" s="1057"/>
      <c r="CY63" s="1057"/>
      <c r="CZ63" s="1057"/>
      <c r="DA63" s="1058"/>
      <c r="DB63" s="1056"/>
      <c r="DC63" s="1057"/>
      <c r="DD63" s="1057"/>
      <c r="DE63" s="1057"/>
      <c r="DF63" s="1058"/>
      <c r="DG63" s="1056"/>
      <c r="DH63" s="1057"/>
      <c r="DI63" s="1057"/>
      <c r="DJ63" s="1057"/>
      <c r="DK63" s="1058"/>
      <c r="DL63" s="1056"/>
      <c r="DM63" s="1057"/>
      <c r="DN63" s="1057"/>
      <c r="DO63" s="1057"/>
      <c r="DP63" s="1058"/>
      <c r="DQ63" s="1056"/>
      <c r="DR63" s="1057"/>
      <c r="DS63" s="1057"/>
      <c r="DT63" s="1057"/>
      <c r="DU63" s="1058"/>
      <c r="DV63" s="1059"/>
      <c r="DW63" s="1060"/>
      <c r="DX63" s="1060"/>
      <c r="DY63" s="1060"/>
      <c r="DZ63" s="1061"/>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1"/>
      <c r="BT64" s="1082"/>
      <c r="BU64" s="1082"/>
      <c r="BV64" s="1082"/>
      <c r="BW64" s="1082"/>
      <c r="BX64" s="1082"/>
      <c r="BY64" s="1082"/>
      <c r="BZ64" s="1082"/>
      <c r="CA64" s="1082"/>
      <c r="CB64" s="1082"/>
      <c r="CC64" s="1082"/>
      <c r="CD64" s="1082"/>
      <c r="CE64" s="1082"/>
      <c r="CF64" s="1082"/>
      <c r="CG64" s="1083"/>
      <c r="CH64" s="1056"/>
      <c r="CI64" s="1057"/>
      <c r="CJ64" s="1057"/>
      <c r="CK64" s="1057"/>
      <c r="CL64" s="1058"/>
      <c r="CM64" s="1056"/>
      <c r="CN64" s="1057"/>
      <c r="CO64" s="1057"/>
      <c r="CP64" s="1057"/>
      <c r="CQ64" s="1058"/>
      <c r="CR64" s="1056"/>
      <c r="CS64" s="1057"/>
      <c r="CT64" s="1057"/>
      <c r="CU64" s="1057"/>
      <c r="CV64" s="1058"/>
      <c r="CW64" s="1056"/>
      <c r="CX64" s="1057"/>
      <c r="CY64" s="1057"/>
      <c r="CZ64" s="1057"/>
      <c r="DA64" s="1058"/>
      <c r="DB64" s="1056"/>
      <c r="DC64" s="1057"/>
      <c r="DD64" s="1057"/>
      <c r="DE64" s="1057"/>
      <c r="DF64" s="1058"/>
      <c r="DG64" s="1056"/>
      <c r="DH64" s="1057"/>
      <c r="DI64" s="1057"/>
      <c r="DJ64" s="1057"/>
      <c r="DK64" s="1058"/>
      <c r="DL64" s="1056"/>
      <c r="DM64" s="1057"/>
      <c r="DN64" s="1057"/>
      <c r="DO64" s="1057"/>
      <c r="DP64" s="1058"/>
      <c r="DQ64" s="1056"/>
      <c r="DR64" s="1057"/>
      <c r="DS64" s="1057"/>
      <c r="DT64" s="1057"/>
      <c r="DU64" s="1058"/>
      <c r="DV64" s="1059"/>
      <c r="DW64" s="1060"/>
      <c r="DX64" s="1060"/>
      <c r="DY64" s="1060"/>
      <c r="DZ64" s="1061"/>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1"/>
      <c r="BT65" s="1082"/>
      <c r="BU65" s="1082"/>
      <c r="BV65" s="1082"/>
      <c r="BW65" s="1082"/>
      <c r="BX65" s="1082"/>
      <c r="BY65" s="1082"/>
      <c r="BZ65" s="1082"/>
      <c r="CA65" s="1082"/>
      <c r="CB65" s="1082"/>
      <c r="CC65" s="1082"/>
      <c r="CD65" s="1082"/>
      <c r="CE65" s="1082"/>
      <c r="CF65" s="1082"/>
      <c r="CG65" s="1083"/>
      <c r="CH65" s="1056"/>
      <c r="CI65" s="1057"/>
      <c r="CJ65" s="1057"/>
      <c r="CK65" s="1057"/>
      <c r="CL65" s="1058"/>
      <c r="CM65" s="1056"/>
      <c r="CN65" s="1057"/>
      <c r="CO65" s="1057"/>
      <c r="CP65" s="1057"/>
      <c r="CQ65" s="1058"/>
      <c r="CR65" s="1056"/>
      <c r="CS65" s="1057"/>
      <c r="CT65" s="1057"/>
      <c r="CU65" s="1057"/>
      <c r="CV65" s="1058"/>
      <c r="CW65" s="1056"/>
      <c r="CX65" s="1057"/>
      <c r="CY65" s="1057"/>
      <c r="CZ65" s="1057"/>
      <c r="DA65" s="1058"/>
      <c r="DB65" s="1056"/>
      <c r="DC65" s="1057"/>
      <c r="DD65" s="1057"/>
      <c r="DE65" s="1057"/>
      <c r="DF65" s="1058"/>
      <c r="DG65" s="1056"/>
      <c r="DH65" s="1057"/>
      <c r="DI65" s="1057"/>
      <c r="DJ65" s="1057"/>
      <c r="DK65" s="1058"/>
      <c r="DL65" s="1056"/>
      <c r="DM65" s="1057"/>
      <c r="DN65" s="1057"/>
      <c r="DO65" s="1057"/>
      <c r="DP65" s="1058"/>
      <c r="DQ65" s="1056"/>
      <c r="DR65" s="1057"/>
      <c r="DS65" s="1057"/>
      <c r="DT65" s="1057"/>
      <c r="DU65" s="1058"/>
      <c r="DV65" s="1059"/>
      <c r="DW65" s="1060"/>
      <c r="DX65" s="1060"/>
      <c r="DY65" s="1060"/>
      <c r="DZ65" s="1061"/>
      <c r="EA65" s="226"/>
    </row>
    <row r="66" spans="1:131" s="227" customFormat="1" ht="26.25" customHeight="1" x14ac:dyDescent="0.15">
      <c r="A66" s="1062" t="s">
        <v>407</v>
      </c>
      <c r="B66" s="1063"/>
      <c r="C66" s="1063"/>
      <c r="D66" s="1063"/>
      <c r="E66" s="1063"/>
      <c r="F66" s="1063"/>
      <c r="G66" s="1063"/>
      <c r="H66" s="1063"/>
      <c r="I66" s="1063"/>
      <c r="J66" s="1063"/>
      <c r="K66" s="1063"/>
      <c r="L66" s="1063"/>
      <c r="M66" s="1063"/>
      <c r="N66" s="1063"/>
      <c r="O66" s="1063"/>
      <c r="P66" s="1064"/>
      <c r="Q66" s="1068" t="s">
        <v>408</v>
      </c>
      <c r="R66" s="1069"/>
      <c r="S66" s="1069"/>
      <c r="T66" s="1069"/>
      <c r="U66" s="1070"/>
      <c r="V66" s="1068" t="s">
        <v>409</v>
      </c>
      <c r="W66" s="1069"/>
      <c r="X66" s="1069"/>
      <c r="Y66" s="1069"/>
      <c r="Z66" s="1070"/>
      <c r="AA66" s="1068" t="s">
        <v>389</v>
      </c>
      <c r="AB66" s="1069"/>
      <c r="AC66" s="1069"/>
      <c r="AD66" s="1069"/>
      <c r="AE66" s="1070"/>
      <c r="AF66" s="1074" t="s">
        <v>410</v>
      </c>
      <c r="AG66" s="1075"/>
      <c r="AH66" s="1075"/>
      <c r="AI66" s="1075"/>
      <c r="AJ66" s="1076"/>
      <c r="AK66" s="1068" t="s">
        <v>411</v>
      </c>
      <c r="AL66" s="1063"/>
      <c r="AM66" s="1063"/>
      <c r="AN66" s="1063"/>
      <c r="AO66" s="1064"/>
      <c r="AP66" s="1068" t="s">
        <v>412</v>
      </c>
      <c r="AQ66" s="1069"/>
      <c r="AR66" s="1069"/>
      <c r="AS66" s="1069"/>
      <c r="AT66" s="1070"/>
      <c r="AU66" s="1068" t="s">
        <v>413</v>
      </c>
      <c r="AV66" s="1069"/>
      <c r="AW66" s="1069"/>
      <c r="AX66" s="1069"/>
      <c r="AY66" s="1070"/>
      <c r="AZ66" s="1068" t="s">
        <v>370</v>
      </c>
      <c r="BA66" s="1069"/>
      <c r="BB66" s="1069"/>
      <c r="BC66" s="1069"/>
      <c r="BD66" s="1084"/>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5"/>
      <c r="B67" s="1066"/>
      <c r="C67" s="1066"/>
      <c r="D67" s="1066"/>
      <c r="E67" s="1066"/>
      <c r="F67" s="1066"/>
      <c r="G67" s="1066"/>
      <c r="H67" s="1066"/>
      <c r="I67" s="1066"/>
      <c r="J67" s="1066"/>
      <c r="K67" s="1066"/>
      <c r="L67" s="1066"/>
      <c r="M67" s="1066"/>
      <c r="N67" s="1066"/>
      <c r="O67" s="1066"/>
      <c r="P67" s="1067"/>
      <c r="Q67" s="1071"/>
      <c r="R67" s="1072"/>
      <c r="S67" s="1072"/>
      <c r="T67" s="1072"/>
      <c r="U67" s="1073"/>
      <c r="V67" s="1071"/>
      <c r="W67" s="1072"/>
      <c r="X67" s="1072"/>
      <c r="Y67" s="1072"/>
      <c r="Z67" s="1073"/>
      <c r="AA67" s="1071"/>
      <c r="AB67" s="1072"/>
      <c r="AC67" s="1072"/>
      <c r="AD67" s="1072"/>
      <c r="AE67" s="1073"/>
      <c r="AF67" s="1077"/>
      <c r="AG67" s="1078"/>
      <c r="AH67" s="1078"/>
      <c r="AI67" s="1078"/>
      <c r="AJ67" s="1079"/>
      <c r="AK67" s="1080"/>
      <c r="AL67" s="1066"/>
      <c r="AM67" s="1066"/>
      <c r="AN67" s="1066"/>
      <c r="AO67" s="1067"/>
      <c r="AP67" s="1071"/>
      <c r="AQ67" s="1072"/>
      <c r="AR67" s="1072"/>
      <c r="AS67" s="1072"/>
      <c r="AT67" s="1073"/>
      <c r="AU67" s="1071"/>
      <c r="AV67" s="1072"/>
      <c r="AW67" s="1072"/>
      <c r="AX67" s="1072"/>
      <c r="AY67" s="1073"/>
      <c r="AZ67" s="1071"/>
      <c r="BA67" s="1072"/>
      <c r="BB67" s="1072"/>
      <c r="BC67" s="1072"/>
      <c r="BD67" s="1085"/>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3" t="s">
        <v>581</v>
      </c>
      <c r="C68" s="1054"/>
      <c r="D68" s="1054"/>
      <c r="E68" s="1054"/>
      <c r="F68" s="1054"/>
      <c r="G68" s="1054"/>
      <c r="H68" s="1054"/>
      <c r="I68" s="1054"/>
      <c r="J68" s="1054"/>
      <c r="K68" s="1054"/>
      <c r="L68" s="1054"/>
      <c r="M68" s="1054"/>
      <c r="N68" s="1054"/>
      <c r="O68" s="1054"/>
      <c r="P68" s="1055"/>
      <c r="Q68" s="1047">
        <v>197</v>
      </c>
      <c r="R68" s="1048"/>
      <c r="S68" s="1048"/>
      <c r="T68" s="1048"/>
      <c r="U68" s="1049"/>
      <c r="V68" s="1040">
        <v>168</v>
      </c>
      <c r="W68" s="1040"/>
      <c r="X68" s="1040"/>
      <c r="Y68" s="1040"/>
      <c r="Z68" s="1040"/>
      <c r="AA68" s="1040">
        <v>29</v>
      </c>
      <c r="AB68" s="1040"/>
      <c r="AC68" s="1040"/>
      <c r="AD68" s="1040"/>
      <c r="AE68" s="1040"/>
      <c r="AF68" s="1040">
        <v>29</v>
      </c>
      <c r="AG68" s="1040"/>
      <c r="AH68" s="1040"/>
      <c r="AI68" s="1040"/>
      <c r="AJ68" s="1040"/>
      <c r="AK68" s="1040" t="s">
        <v>508</v>
      </c>
      <c r="AL68" s="1040"/>
      <c r="AM68" s="1040"/>
      <c r="AN68" s="1040"/>
      <c r="AO68" s="1040"/>
      <c r="AP68" s="1040" t="s">
        <v>508</v>
      </c>
      <c r="AQ68" s="1040"/>
      <c r="AR68" s="1040"/>
      <c r="AS68" s="1040"/>
      <c r="AT68" s="1040"/>
      <c r="AU68" s="1040" t="s">
        <v>508</v>
      </c>
      <c r="AV68" s="1040"/>
      <c r="AW68" s="1040"/>
      <c r="AX68" s="1040"/>
      <c r="AY68" s="1040"/>
      <c r="AZ68" s="1051"/>
      <c r="BA68" s="1051"/>
      <c r="BB68" s="1051"/>
      <c r="BC68" s="1051"/>
      <c r="BD68" s="1052"/>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578</v>
      </c>
      <c r="C69" s="1044"/>
      <c r="D69" s="1044"/>
      <c r="E69" s="1044"/>
      <c r="F69" s="1044"/>
      <c r="G69" s="1044"/>
      <c r="H69" s="1044"/>
      <c r="I69" s="1044"/>
      <c r="J69" s="1044"/>
      <c r="K69" s="1044"/>
      <c r="L69" s="1044"/>
      <c r="M69" s="1044"/>
      <c r="N69" s="1044"/>
      <c r="O69" s="1044"/>
      <c r="P69" s="1045"/>
      <c r="Q69" s="1047">
        <v>1132716</v>
      </c>
      <c r="R69" s="1048"/>
      <c r="S69" s="1048"/>
      <c r="T69" s="1048"/>
      <c r="U69" s="1049"/>
      <c r="V69" s="1050">
        <v>1106468</v>
      </c>
      <c r="W69" s="1048"/>
      <c r="X69" s="1048"/>
      <c r="Y69" s="1048"/>
      <c r="Z69" s="1049"/>
      <c r="AA69" s="1050">
        <v>26248</v>
      </c>
      <c r="AB69" s="1048"/>
      <c r="AC69" s="1048"/>
      <c r="AD69" s="1048"/>
      <c r="AE69" s="1049"/>
      <c r="AF69" s="1050">
        <v>26248</v>
      </c>
      <c r="AG69" s="1048"/>
      <c r="AH69" s="1048"/>
      <c r="AI69" s="1048"/>
      <c r="AJ69" s="1049"/>
      <c r="AK69" s="1050">
        <v>8638</v>
      </c>
      <c r="AL69" s="1048"/>
      <c r="AM69" s="1048"/>
      <c r="AN69" s="1048"/>
      <c r="AO69" s="1049"/>
      <c r="AP69" s="1050" t="s">
        <v>508</v>
      </c>
      <c r="AQ69" s="1048"/>
      <c r="AR69" s="1048"/>
      <c r="AS69" s="1048"/>
      <c r="AT69" s="1049"/>
      <c r="AU69" s="1050" t="s">
        <v>508</v>
      </c>
      <c r="AV69" s="1048"/>
      <c r="AW69" s="1048"/>
      <c r="AX69" s="1048"/>
      <c r="AY69" s="1049"/>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579</v>
      </c>
      <c r="C70" s="1044"/>
      <c r="D70" s="1044"/>
      <c r="E70" s="1044"/>
      <c r="F70" s="1044"/>
      <c r="G70" s="1044"/>
      <c r="H70" s="1044"/>
      <c r="I70" s="1044"/>
      <c r="J70" s="1044"/>
      <c r="K70" s="1044"/>
      <c r="L70" s="1044"/>
      <c r="M70" s="1044"/>
      <c r="N70" s="1044"/>
      <c r="O70" s="1044"/>
      <c r="P70" s="1045"/>
      <c r="Q70" s="1047">
        <v>41771</v>
      </c>
      <c r="R70" s="1048"/>
      <c r="S70" s="1048"/>
      <c r="T70" s="1048"/>
      <c r="U70" s="1049"/>
      <c r="V70" s="1050">
        <v>34833</v>
      </c>
      <c r="W70" s="1048"/>
      <c r="X70" s="1048"/>
      <c r="Y70" s="1048"/>
      <c r="Z70" s="1049"/>
      <c r="AA70" s="1050">
        <v>6938</v>
      </c>
      <c r="AB70" s="1048"/>
      <c r="AC70" s="1048"/>
      <c r="AD70" s="1048"/>
      <c r="AE70" s="1049"/>
      <c r="AF70" s="1050">
        <v>18441</v>
      </c>
      <c r="AG70" s="1048"/>
      <c r="AH70" s="1048"/>
      <c r="AI70" s="1048"/>
      <c r="AJ70" s="1049"/>
      <c r="AK70" s="1050" t="s">
        <v>508</v>
      </c>
      <c r="AL70" s="1048"/>
      <c r="AM70" s="1048"/>
      <c r="AN70" s="1048"/>
      <c r="AO70" s="1049"/>
      <c r="AP70" s="1050">
        <v>130769</v>
      </c>
      <c r="AQ70" s="1048"/>
      <c r="AR70" s="1048"/>
      <c r="AS70" s="1048"/>
      <c r="AT70" s="1049"/>
      <c r="AU70" s="1050" t="s">
        <v>508</v>
      </c>
      <c r="AV70" s="1048"/>
      <c r="AW70" s="1048"/>
      <c r="AX70" s="1048"/>
      <c r="AY70" s="1049"/>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580</v>
      </c>
      <c r="C71" s="1044"/>
      <c r="D71" s="1044"/>
      <c r="E71" s="1044"/>
      <c r="F71" s="1044"/>
      <c r="G71" s="1044"/>
      <c r="H71" s="1044"/>
      <c r="I71" s="1044"/>
      <c r="J71" s="1044"/>
      <c r="K71" s="1044"/>
      <c r="L71" s="1044"/>
      <c r="M71" s="1044"/>
      <c r="N71" s="1044"/>
      <c r="O71" s="1044"/>
      <c r="P71" s="1045"/>
      <c r="Q71" s="1047">
        <v>7819</v>
      </c>
      <c r="R71" s="1048"/>
      <c r="S71" s="1048"/>
      <c r="T71" s="1048"/>
      <c r="U71" s="1049"/>
      <c r="V71" s="1040">
        <v>5819</v>
      </c>
      <c r="W71" s="1040"/>
      <c r="X71" s="1040"/>
      <c r="Y71" s="1040"/>
      <c r="Z71" s="1040"/>
      <c r="AA71" s="1040">
        <v>1999</v>
      </c>
      <c r="AB71" s="1040"/>
      <c r="AC71" s="1040"/>
      <c r="AD71" s="1040"/>
      <c r="AE71" s="1040"/>
      <c r="AF71" s="1040">
        <v>18181</v>
      </c>
      <c r="AG71" s="1040"/>
      <c r="AH71" s="1040"/>
      <c r="AI71" s="1040"/>
      <c r="AJ71" s="1040"/>
      <c r="AK71" s="1040" t="s">
        <v>508</v>
      </c>
      <c r="AL71" s="1040"/>
      <c r="AM71" s="1040"/>
      <c r="AN71" s="1040"/>
      <c r="AO71" s="1040"/>
      <c r="AP71" s="1040">
        <v>16138</v>
      </c>
      <c r="AQ71" s="1040"/>
      <c r="AR71" s="1040"/>
      <c r="AS71" s="1040"/>
      <c r="AT71" s="1040"/>
      <c r="AU71" s="1040" t="s">
        <v>508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7"/>
      <c r="R72" s="1048"/>
      <c r="S72" s="1048"/>
      <c r="T72" s="1048"/>
      <c r="U72" s="1049"/>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301</v>
      </c>
      <c r="AG109" s="963"/>
      <c r="AH109" s="963"/>
      <c r="AI109" s="963"/>
      <c r="AJ109" s="964"/>
      <c r="AK109" s="965" t="s">
        <v>300</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301</v>
      </c>
      <c r="BW109" s="963"/>
      <c r="BX109" s="963"/>
      <c r="BY109" s="963"/>
      <c r="BZ109" s="964"/>
      <c r="CA109" s="965" t="s">
        <v>300</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301</v>
      </c>
      <c r="DM109" s="963"/>
      <c r="DN109" s="963"/>
      <c r="DO109" s="963"/>
      <c r="DP109" s="964"/>
      <c r="DQ109" s="965" t="s">
        <v>300</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942152</v>
      </c>
      <c r="AB110" s="956"/>
      <c r="AC110" s="956"/>
      <c r="AD110" s="956"/>
      <c r="AE110" s="957"/>
      <c r="AF110" s="958">
        <v>962809</v>
      </c>
      <c r="AG110" s="956"/>
      <c r="AH110" s="956"/>
      <c r="AI110" s="956"/>
      <c r="AJ110" s="957"/>
      <c r="AK110" s="958">
        <v>869091</v>
      </c>
      <c r="AL110" s="956"/>
      <c r="AM110" s="956"/>
      <c r="AN110" s="956"/>
      <c r="AO110" s="957"/>
      <c r="AP110" s="959">
        <v>24.6</v>
      </c>
      <c r="AQ110" s="960"/>
      <c r="AR110" s="960"/>
      <c r="AS110" s="960"/>
      <c r="AT110" s="961"/>
      <c r="AU110" s="995" t="s">
        <v>66</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8578167</v>
      </c>
      <c r="BR110" s="903"/>
      <c r="BS110" s="903"/>
      <c r="BT110" s="903"/>
      <c r="BU110" s="903"/>
      <c r="BV110" s="903">
        <v>8117227</v>
      </c>
      <c r="BW110" s="903"/>
      <c r="BX110" s="903"/>
      <c r="BY110" s="903"/>
      <c r="BZ110" s="903"/>
      <c r="CA110" s="903">
        <v>7763700</v>
      </c>
      <c r="CB110" s="903"/>
      <c r="CC110" s="903"/>
      <c r="CD110" s="903"/>
      <c r="CE110" s="903"/>
      <c r="CF110" s="927">
        <v>219.6</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430</v>
      </c>
      <c r="DH110" s="903"/>
      <c r="DI110" s="903"/>
      <c r="DJ110" s="903"/>
      <c r="DK110" s="903"/>
      <c r="DL110" s="903" t="s">
        <v>430</v>
      </c>
      <c r="DM110" s="903"/>
      <c r="DN110" s="903"/>
      <c r="DO110" s="903"/>
      <c r="DP110" s="903"/>
      <c r="DQ110" s="903" t="s">
        <v>131</v>
      </c>
      <c r="DR110" s="903"/>
      <c r="DS110" s="903"/>
      <c r="DT110" s="903"/>
      <c r="DU110" s="903"/>
      <c r="DV110" s="904" t="s">
        <v>431</v>
      </c>
      <c r="DW110" s="904"/>
      <c r="DX110" s="904"/>
      <c r="DY110" s="904"/>
      <c r="DZ110" s="905"/>
    </row>
    <row r="111" spans="1:131" s="226" customFormat="1" ht="26.25" customHeight="1" x14ac:dyDescent="0.15">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433</v>
      </c>
      <c r="AB111" s="984"/>
      <c r="AC111" s="984"/>
      <c r="AD111" s="984"/>
      <c r="AE111" s="985"/>
      <c r="AF111" s="986" t="s">
        <v>431</v>
      </c>
      <c r="AG111" s="984"/>
      <c r="AH111" s="984"/>
      <c r="AI111" s="984"/>
      <c r="AJ111" s="985"/>
      <c r="AK111" s="986" t="s">
        <v>434</v>
      </c>
      <c r="AL111" s="984"/>
      <c r="AM111" s="984"/>
      <c r="AN111" s="984"/>
      <c r="AO111" s="985"/>
      <c r="AP111" s="987" t="s">
        <v>401</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v>450000</v>
      </c>
      <c r="BR111" s="875"/>
      <c r="BS111" s="875"/>
      <c r="BT111" s="875"/>
      <c r="BU111" s="875"/>
      <c r="BV111" s="875">
        <v>300000</v>
      </c>
      <c r="BW111" s="875"/>
      <c r="BX111" s="875"/>
      <c r="BY111" s="875"/>
      <c r="BZ111" s="875"/>
      <c r="CA111" s="875">
        <v>150000</v>
      </c>
      <c r="CB111" s="875"/>
      <c r="CC111" s="875"/>
      <c r="CD111" s="875"/>
      <c r="CE111" s="875"/>
      <c r="CF111" s="936">
        <v>4.2</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430</v>
      </c>
      <c r="DH111" s="875"/>
      <c r="DI111" s="875"/>
      <c r="DJ111" s="875"/>
      <c r="DK111" s="875"/>
      <c r="DL111" s="875" t="s">
        <v>131</v>
      </c>
      <c r="DM111" s="875"/>
      <c r="DN111" s="875"/>
      <c r="DO111" s="875"/>
      <c r="DP111" s="875"/>
      <c r="DQ111" s="875" t="s">
        <v>431</v>
      </c>
      <c r="DR111" s="875"/>
      <c r="DS111" s="875"/>
      <c r="DT111" s="875"/>
      <c r="DU111" s="875"/>
      <c r="DV111" s="852" t="s">
        <v>437</v>
      </c>
      <c r="DW111" s="852"/>
      <c r="DX111" s="852"/>
      <c r="DY111" s="852"/>
      <c r="DZ111" s="853"/>
    </row>
    <row r="112" spans="1:131" s="226" customFormat="1" ht="26.25" customHeight="1" x14ac:dyDescent="0.15">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405</v>
      </c>
      <c r="AB112" s="838"/>
      <c r="AC112" s="838"/>
      <c r="AD112" s="838"/>
      <c r="AE112" s="839"/>
      <c r="AF112" s="840" t="s">
        <v>131</v>
      </c>
      <c r="AG112" s="838"/>
      <c r="AH112" s="838"/>
      <c r="AI112" s="838"/>
      <c r="AJ112" s="839"/>
      <c r="AK112" s="840" t="s">
        <v>431</v>
      </c>
      <c r="AL112" s="838"/>
      <c r="AM112" s="838"/>
      <c r="AN112" s="838"/>
      <c r="AO112" s="839"/>
      <c r="AP112" s="885" t="s">
        <v>384</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4813403</v>
      </c>
      <c r="BR112" s="875"/>
      <c r="BS112" s="875"/>
      <c r="BT112" s="875"/>
      <c r="BU112" s="875"/>
      <c r="BV112" s="875">
        <v>4572732</v>
      </c>
      <c r="BW112" s="875"/>
      <c r="BX112" s="875"/>
      <c r="BY112" s="875"/>
      <c r="BZ112" s="875"/>
      <c r="CA112" s="875">
        <v>4364334</v>
      </c>
      <c r="CB112" s="875"/>
      <c r="CC112" s="875"/>
      <c r="CD112" s="875"/>
      <c r="CE112" s="875"/>
      <c r="CF112" s="936">
        <v>123.5</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405</v>
      </c>
      <c r="DH112" s="875"/>
      <c r="DI112" s="875"/>
      <c r="DJ112" s="875"/>
      <c r="DK112" s="875"/>
      <c r="DL112" s="875" t="s">
        <v>434</v>
      </c>
      <c r="DM112" s="875"/>
      <c r="DN112" s="875"/>
      <c r="DO112" s="875"/>
      <c r="DP112" s="875"/>
      <c r="DQ112" s="875" t="s">
        <v>384</v>
      </c>
      <c r="DR112" s="875"/>
      <c r="DS112" s="875"/>
      <c r="DT112" s="875"/>
      <c r="DU112" s="875"/>
      <c r="DV112" s="852" t="s">
        <v>131</v>
      </c>
      <c r="DW112" s="852"/>
      <c r="DX112" s="852"/>
      <c r="DY112" s="852"/>
      <c r="DZ112" s="853"/>
    </row>
    <row r="113" spans="1:130" s="226" customFormat="1" ht="26.25" customHeight="1" x14ac:dyDescent="0.15">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371735</v>
      </c>
      <c r="AB113" s="984"/>
      <c r="AC113" s="984"/>
      <c r="AD113" s="984"/>
      <c r="AE113" s="985"/>
      <c r="AF113" s="986">
        <v>362089</v>
      </c>
      <c r="AG113" s="984"/>
      <c r="AH113" s="984"/>
      <c r="AI113" s="984"/>
      <c r="AJ113" s="985"/>
      <c r="AK113" s="986">
        <v>362343</v>
      </c>
      <c r="AL113" s="984"/>
      <c r="AM113" s="984"/>
      <c r="AN113" s="984"/>
      <c r="AO113" s="985"/>
      <c r="AP113" s="987">
        <v>10.199999999999999</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t="s">
        <v>131</v>
      </c>
      <c r="BR113" s="875"/>
      <c r="BS113" s="875"/>
      <c r="BT113" s="875"/>
      <c r="BU113" s="875"/>
      <c r="BV113" s="875" t="s">
        <v>431</v>
      </c>
      <c r="BW113" s="875"/>
      <c r="BX113" s="875"/>
      <c r="BY113" s="875"/>
      <c r="BZ113" s="875"/>
      <c r="CA113" s="875" t="s">
        <v>131</v>
      </c>
      <c r="CB113" s="875"/>
      <c r="CC113" s="875"/>
      <c r="CD113" s="875"/>
      <c r="CE113" s="875"/>
      <c r="CF113" s="936" t="s">
        <v>405</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131</v>
      </c>
      <c r="DH113" s="838"/>
      <c r="DI113" s="838"/>
      <c r="DJ113" s="838"/>
      <c r="DK113" s="839"/>
      <c r="DL113" s="840" t="s">
        <v>431</v>
      </c>
      <c r="DM113" s="838"/>
      <c r="DN113" s="838"/>
      <c r="DO113" s="838"/>
      <c r="DP113" s="839"/>
      <c r="DQ113" s="840" t="s">
        <v>384</v>
      </c>
      <c r="DR113" s="838"/>
      <c r="DS113" s="838"/>
      <c r="DT113" s="838"/>
      <c r="DU113" s="839"/>
      <c r="DV113" s="885" t="s">
        <v>431</v>
      </c>
      <c r="DW113" s="886"/>
      <c r="DX113" s="886"/>
      <c r="DY113" s="886"/>
      <c r="DZ113" s="887"/>
    </row>
    <row r="114" spans="1:130" s="226" customFormat="1" ht="26.25" customHeight="1" x14ac:dyDescent="0.15">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384</v>
      </c>
      <c r="AB114" s="838"/>
      <c r="AC114" s="838"/>
      <c r="AD114" s="838"/>
      <c r="AE114" s="839"/>
      <c r="AF114" s="840" t="s">
        <v>434</v>
      </c>
      <c r="AG114" s="838"/>
      <c r="AH114" s="838"/>
      <c r="AI114" s="838"/>
      <c r="AJ114" s="839"/>
      <c r="AK114" s="840" t="s">
        <v>405</v>
      </c>
      <c r="AL114" s="838"/>
      <c r="AM114" s="838"/>
      <c r="AN114" s="838"/>
      <c r="AO114" s="839"/>
      <c r="AP114" s="885" t="s">
        <v>131</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1150731</v>
      </c>
      <c r="BR114" s="875"/>
      <c r="BS114" s="875"/>
      <c r="BT114" s="875"/>
      <c r="BU114" s="875"/>
      <c r="BV114" s="875">
        <v>1183175</v>
      </c>
      <c r="BW114" s="875"/>
      <c r="BX114" s="875"/>
      <c r="BY114" s="875"/>
      <c r="BZ114" s="875"/>
      <c r="CA114" s="875">
        <v>1176433</v>
      </c>
      <c r="CB114" s="875"/>
      <c r="CC114" s="875"/>
      <c r="CD114" s="875"/>
      <c r="CE114" s="875"/>
      <c r="CF114" s="936">
        <v>33.299999999999997</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405</v>
      </c>
      <c r="DH114" s="838"/>
      <c r="DI114" s="838"/>
      <c r="DJ114" s="838"/>
      <c r="DK114" s="839"/>
      <c r="DL114" s="840" t="s">
        <v>433</v>
      </c>
      <c r="DM114" s="838"/>
      <c r="DN114" s="838"/>
      <c r="DO114" s="838"/>
      <c r="DP114" s="839"/>
      <c r="DQ114" s="840" t="s">
        <v>434</v>
      </c>
      <c r="DR114" s="838"/>
      <c r="DS114" s="838"/>
      <c r="DT114" s="838"/>
      <c r="DU114" s="839"/>
      <c r="DV114" s="885" t="s">
        <v>430</v>
      </c>
      <c r="DW114" s="886"/>
      <c r="DX114" s="886"/>
      <c r="DY114" s="886"/>
      <c r="DZ114" s="887"/>
    </row>
    <row r="115" spans="1:130" s="226" customFormat="1" ht="26.25" customHeight="1" x14ac:dyDescent="0.15">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150000</v>
      </c>
      <c r="AB115" s="984"/>
      <c r="AC115" s="984"/>
      <c r="AD115" s="984"/>
      <c r="AE115" s="985"/>
      <c r="AF115" s="986">
        <v>150000</v>
      </c>
      <c r="AG115" s="984"/>
      <c r="AH115" s="984"/>
      <c r="AI115" s="984"/>
      <c r="AJ115" s="985"/>
      <c r="AK115" s="986">
        <v>150000</v>
      </c>
      <c r="AL115" s="984"/>
      <c r="AM115" s="984"/>
      <c r="AN115" s="984"/>
      <c r="AO115" s="985"/>
      <c r="AP115" s="987">
        <v>4.2</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t="s">
        <v>384</v>
      </c>
      <c r="BR115" s="875"/>
      <c r="BS115" s="875"/>
      <c r="BT115" s="875"/>
      <c r="BU115" s="875"/>
      <c r="BV115" s="875" t="s">
        <v>434</v>
      </c>
      <c r="BW115" s="875"/>
      <c r="BX115" s="875"/>
      <c r="BY115" s="875"/>
      <c r="BZ115" s="875"/>
      <c r="CA115" s="875" t="s">
        <v>437</v>
      </c>
      <c r="CB115" s="875"/>
      <c r="CC115" s="875"/>
      <c r="CD115" s="875"/>
      <c r="CE115" s="875"/>
      <c r="CF115" s="936" t="s">
        <v>431</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431</v>
      </c>
      <c r="DH115" s="838"/>
      <c r="DI115" s="838"/>
      <c r="DJ115" s="838"/>
      <c r="DK115" s="839"/>
      <c r="DL115" s="840" t="s">
        <v>431</v>
      </c>
      <c r="DM115" s="838"/>
      <c r="DN115" s="838"/>
      <c r="DO115" s="838"/>
      <c r="DP115" s="839"/>
      <c r="DQ115" s="840" t="s">
        <v>434</v>
      </c>
      <c r="DR115" s="838"/>
      <c r="DS115" s="838"/>
      <c r="DT115" s="838"/>
      <c r="DU115" s="839"/>
      <c r="DV115" s="885" t="s">
        <v>433</v>
      </c>
      <c r="DW115" s="886"/>
      <c r="DX115" s="886"/>
      <c r="DY115" s="886"/>
      <c r="DZ115" s="887"/>
    </row>
    <row r="116" spans="1:130" s="226" customFormat="1" ht="26.25" customHeight="1" x14ac:dyDescent="0.15">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138</v>
      </c>
      <c r="AB116" s="838"/>
      <c r="AC116" s="838"/>
      <c r="AD116" s="838"/>
      <c r="AE116" s="839"/>
      <c r="AF116" s="840">
        <v>55</v>
      </c>
      <c r="AG116" s="838"/>
      <c r="AH116" s="838"/>
      <c r="AI116" s="838"/>
      <c r="AJ116" s="839"/>
      <c r="AK116" s="840">
        <v>32</v>
      </c>
      <c r="AL116" s="838"/>
      <c r="AM116" s="838"/>
      <c r="AN116" s="838"/>
      <c r="AO116" s="839"/>
      <c r="AP116" s="885">
        <v>0</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405</v>
      </c>
      <c r="BR116" s="875"/>
      <c r="BS116" s="875"/>
      <c r="BT116" s="875"/>
      <c r="BU116" s="875"/>
      <c r="BV116" s="875" t="s">
        <v>131</v>
      </c>
      <c r="BW116" s="875"/>
      <c r="BX116" s="875"/>
      <c r="BY116" s="875"/>
      <c r="BZ116" s="875"/>
      <c r="CA116" s="875" t="s">
        <v>431</v>
      </c>
      <c r="CB116" s="875"/>
      <c r="CC116" s="875"/>
      <c r="CD116" s="875"/>
      <c r="CE116" s="875"/>
      <c r="CF116" s="936" t="s">
        <v>434</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431</v>
      </c>
      <c r="DH116" s="838"/>
      <c r="DI116" s="838"/>
      <c r="DJ116" s="838"/>
      <c r="DK116" s="839"/>
      <c r="DL116" s="840" t="s">
        <v>437</v>
      </c>
      <c r="DM116" s="838"/>
      <c r="DN116" s="838"/>
      <c r="DO116" s="838"/>
      <c r="DP116" s="839"/>
      <c r="DQ116" s="840" t="s">
        <v>431</v>
      </c>
      <c r="DR116" s="838"/>
      <c r="DS116" s="838"/>
      <c r="DT116" s="838"/>
      <c r="DU116" s="839"/>
      <c r="DV116" s="885" t="s">
        <v>434</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1464025</v>
      </c>
      <c r="AB117" s="970"/>
      <c r="AC117" s="970"/>
      <c r="AD117" s="970"/>
      <c r="AE117" s="971"/>
      <c r="AF117" s="972">
        <v>1474953</v>
      </c>
      <c r="AG117" s="970"/>
      <c r="AH117" s="970"/>
      <c r="AI117" s="970"/>
      <c r="AJ117" s="971"/>
      <c r="AK117" s="972">
        <v>1381466</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384</v>
      </c>
      <c r="BR117" s="875"/>
      <c r="BS117" s="875"/>
      <c r="BT117" s="875"/>
      <c r="BU117" s="875"/>
      <c r="BV117" s="875" t="s">
        <v>405</v>
      </c>
      <c r="BW117" s="875"/>
      <c r="BX117" s="875"/>
      <c r="BY117" s="875"/>
      <c r="BZ117" s="875"/>
      <c r="CA117" s="875" t="s">
        <v>405</v>
      </c>
      <c r="CB117" s="875"/>
      <c r="CC117" s="875"/>
      <c r="CD117" s="875"/>
      <c r="CE117" s="875"/>
      <c r="CF117" s="936" t="s">
        <v>431</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434</v>
      </c>
      <c r="DH117" s="838"/>
      <c r="DI117" s="838"/>
      <c r="DJ117" s="838"/>
      <c r="DK117" s="839"/>
      <c r="DL117" s="840" t="s">
        <v>384</v>
      </c>
      <c r="DM117" s="838"/>
      <c r="DN117" s="838"/>
      <c r="DO117" s="838"/>
      <c r="DP117" s="839"/>
      <c r="DQ117" s="840" t="s">
        <v>405</v>
      </c>
      <c r="DR117" s="838"/>
      <c r="DS117" s="838"/>
      <c r="DT117" s="838"/>
      <c r="DU117" s="839"/>
      <c r="DV117" s="885" t="s">
        <v>434</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301</v>
      </c>
      <c r="AG118" s="963"/>
      <c r="AH118" s="963"/>
      <c r="AI118" s="963"/>
      <c r="AJ118" s="964"/>
      <c r="AK118" s="965" t="s">
        <v>300</v>
      </c>
      <c r="AL118" s="963"/>
      <c r="AM118" s="963"/>
      <c r="AN118" s="963"/>
      <c r="AO118" s="964"/>
      <c r="AP118" s="966" t="s">
        <v>424</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437</v>
      </c>
      <c r="BR118" s="906"/>
      <c r="BS118" s="906"/>
      <c r="BT118" s="906"/>
      <c r="BU118" s="906"/>
      <c r="BV118" s="906" t="s">
        <v>384</v>
      </c>
      <c r="BW118" s="906"/>
      <c r="BX118" s="906"/>
      <c r="BY118" s="906"/>
      <c r="BZ118" s="906"/>
      <c r="CA118" s="906" t="s">
        <v>384</v>
      </c>
      <c r="CB118" s="906"/>
      <c r="CC118" s="906"/>
      <c r="CD118" s="906"/>
      <c r="CE118" s="906"/>
      <c r="CF118" s="936" t="s">
        <v>434</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431</v>
      </c>
      <c r="DH118" s="838"/>
      <c r="DI118" s="838"/>
      <c r="DJ118" s="838"/>
      <c r="DK118" s="839"/>
      <c r="DL118" s="840" t="s">
        <v>437</v>
      </c>
      <c r="DM118" s="838"/>
      <c r="DN118" s="838"/>
      <c r="DO118" s="838"/>
      <c r="DP118" s="839"/>
      <c r="DQ118" s="840" t="s">
        <v>434</v>
      </c>
      <c r="DR118" s="838"/>
      <c r="DS118" s="838"/>
      <c r="DT118" s="838"/>
      <c r="DU118" s="839"/>
      <c r="DV118" s="885" t="s">
        <v>434</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384</v>
      </c>
      <c r="AB119" s="956"/>
      <c r="AC119" s="956"/>
      <c r="AD119" s="956"/>
      <c r="AE119" s="957"/>
      <c r="AF119" s="958" t="s">
        <v>434</v>
      </c>
      <c r="AG119" s="956"/>
      <c r="AH119" s="956"/>
      <c r="AI119" s="956"/>
      <c r="AJ119" s="957"/>
      <c r="AK119" s="958" t="s">
        <v>437</v>
      </c>
      <c r="AL119" s="956"/>
      <c r="AM119" s="956"/>
      <c r="AN119" s="956"/>
      <c r="AO119" s="957"/>
      <c r="AP119" s="959" t="s">
        <v>431</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459</v>
      </c>
      <c r="BP119" s="939"/>
      <c r="BQ119" s="943">
        <v>14992301</v>
      </c>
      <c r="BR119" s="906"/>
      <c r="BS119" s="906"/>
      <c r="BT119" s="906"/>
      <c r="BU119" s="906"/>
      <c r="BV119" s="906">
        <v>14173134</v>
      </c>
      <c r="BW119" s="906"/>
      <c r="BX119" s="906"/>
      <c r="BY119" s="906"/>
      <c r="BZ119" s="906"/>
      <c r="CA119" s="906">
        <v>13454467</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450000</v>
      </c>
      <c r="DH119" s="821"/>
      <c r="DI119" s="821"/>
      <c r="DJ119" s="821"/>
      <c r="DK119" s="822"/>
      <c r="DL119" s="823">
        <v>300000</v>
      </c>
      <c r="DM119" s="821"/>
      <c r="DN119" s="821"/>
      <c r="DO119" s="821"/>
      <c r="DP119" s="822"/>
      <c r="DQ119" s="823">
        <v>150000</v>
      </c>
      <c r="DR119" s="821"/>
      <c r="DS119" s="821"/>
      <c r="DT119" s="821"/>
      <c r="DU119" s="822"/>
      <c r="DV119" s="909">
        <v>4.2</v>
      </c>
      <c r="DW119" s="910"/>
      <c r="DX119" s="910"/>
      <c r="DY119" s="910"/>
      <c r="DZ119" s="911"/>
    </row>
    <row r="120" spans="1:130" s="226" customFormat="1" ht="26.25" customHeight="1" x14ac:dyDescent="0.15">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433</v>
      </c>
      <c r="AB120" s="838"/>
      <c r="AC120" s="838"/>
      <c r="AD120" s="838"/>
      <c r="AE120" s="839"/>
      <c r="AF120" s="840" t="s">
        <v>434</v>
      </c>
      <c r="AG120" s="838"/>
      <c r="AH120" s="838"/>
      <c r="AI120" s="838"/>
      <c r="AJ120" s="839"/>
      <c r="AK120" s="840" t="s">
        <v>433</v>
      </c>
      <c r="AL120" s="838"/>
      <c r="AM120" s="838"/>
      <c r="AN120" s="838"/>
      <c r="AO120" s="839"/>
      <c r="AP120" s="885" t="s">
        <v>431</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658545</v>
      </c>
      <c r="BR120" s="903"/>
      <c r="BS120" s="903"/>
      <c r="BT120" s="903"/>
      <c r="BU120" s="903"/>
      <c r="BV120" s="903">
        <v>447084</v>
      </c>
      <c r="BW120" s="903"/>
      <c r="BX120" s="903"/>
      <c r="BY120" s="903"/>
      <c r="BZ120" s="903"/>
      <c r="CA120" s="903">
        <v>432759</v>
      </c>
      <c r="CB120" s="903"/>
      <c r="CC120" s="903"/>
      <c r="CD120" s="903"/>
      <c r="CE120" s="903"/>
      <c r="CF120" s="927">
        <v>12.2</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4813061</v>
      </c>
      <c r="DH120" s="903"/>
      <c r="DI120" s="903"/>
      <c r="DJ120" s="903"/>
      <c r="DK120" s="903"/>
      <c r="DL120" s="903">
        <v>4572377</v>
      </c>
      <c r="DM120" s="903"/>
      <c r="DN120" s="903"/>
      <c r="DO120" s="903"/>
      <c r="DP120" s="903"/>
      <c r="DQ120" s="903">
        <v>4363973</v>
      </c>
      <c r="DR120" s="903"/>
      <c r="DS120" s="903"/>
      <c r="DT120" s="903"/>
      <c r="DU120" s="903"/>
      <c r="DV120" s="904">
        <v>123.4</v>
      </c>
      <c r="DW120" s="904"/>
      <c r="DX120" s="904"/>
      <c r="DY120" s="904"/>
      <c r="DZ120" s="905"/>
    </row>
    <row r="121" spans="1:130" s="226" customFormat="1" ht="26.25" customHeight="1" x14ac:dyDescent="0.15">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431</v>
      </c>
      <c r="AB121" s="838"/>
      <c r="AC121" s="838"/>
      <c r="AD121" s="838"/>
      <c r="AE121" s="839"/>
      <c r="AF121" s="840" t="s">
        <v>434</v>
      </c>
      <c r="AG121" s="838"/>
      <c r="AH121" s="838"/>
      <c r="AI121" s="838"/>
      <c r="AJ121" s="839"/>
      <c r="AK121" s="840" t="s">
        <v>131</v>
      </c>
      <c r="AL121" s="838"/>
      <c r="AM121" s="838"/>
      <c r="AN121" s="838"/>
      <c r="AO121" s="839"/>
      <c r="AP121" s="885" t="s">
        <v>431</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2267190</v>
      </c>
      <c r="BR121" s="875"/>
      <c r="BS121" s="875"/>
      <c r="BT121" s="875"/>
      <c r="BU121" s="875"/>
      <c r="BV121" s="875">
        <v>2146993</v>
      </c>
      <c r="BW121" s="875"/>
      <c r="BX121" s="875"/>
      <c r="BY121" s="875"/>
      <c r="BZ121" s="875"/>
      <c r="CA121" s="875">
        <v>2078190</v>
      </c>
      <c r="CB121" s="875"/>
      <c r="CC121" s="875"/>
      <c r="CD121" s="875"/>
      <c r="CE121" s="875"/>
      <c r="CF121" s="936">
        <v>58.8</v>
      </c>
      <c r="CG121" s="937"/>
      <c r="CH121" s="937"/>
      <c r="CI121" s="937"/>
      <c r="CJ121" s="937"/>
      <c r="CK121" s="930"/>
      <c r="CL121" s="916"/>
      <c r="CM121" s="916"/>
      <c r="CN121" s="916"/>
      <c r="CO121" s="917"/>
      <c r="CP121" s="896" t="s">
        <v>398</v>
      </c>
      <c r="CQ121" s="897"/>
      <c r="CR121" s="897"/>
      <c r="CS121" s="897"/>
      <c r="CT121" s="897"/>
      <c r="CU121" s="897"/>
      <c r="CV121" s="897"/>
      <c r="CW121" s="897"/>
      <c r="CX121" s="897"/>
      <c r="CY121" s="897"/>
      <c r="CZ121" s="897"/>
      <c r="DA121" s="897"/>
      <c r="DB121" s="897"/>
      <c r="DC121" s="897"/>
      <c r="DD121" s="897"/>
      <c r="DE121" s="897"/>
      <c r="DF121" s="898"/>
      <c r="DG121" s="874">
        <v>342</v>
      </c>
      <c r="DH121" s="875"/>
      <c r="DI121" s="875"/>
      <c r="DJ121" s="875"/>
      <c r="DK121" s="875"/>
      <c r="DL121" s="875">
        <v>355</v>
      </c>
      <c r="DM121" s="875"/>
      <c r="DN121" s="875"/>
      <c r="DO121" s="875"/>
      <c r="DP121" s="875"/>
      <c r="DQ121" s="875">
        <v>361</v>
      </c>
      <c r="DR121" s="875"/>
      <c r="DS121" s="875"/>
      <c r="DT121" s="875"/>
      <c r="DU121" s="875"/>
      <c r="DV121" s="852">
        <v>0</v>
      </c>
      <c r="DW121" s="852"/>
      <c r="DX121" s="852"/>
      <c r="DY121" s="852"/>
      <c r="DZ121" s="853"/>
    </row>
    <row r="122" spans="1:130" s="226" customFormat="1" ht="26.25" customHeight="1" x14ac:dyDescent="0.15">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437</v>
      </c>
      <c r="AB122" s="838"/>
      <c r="AC122" s="838"/>
      <c r="AD122" s="838"/>
      <c r="AE122" s="839"/>
      <c r="AF122" s="840" t="s">
        <v>433</v>
      </c>
      <c r="AG122" s="838"/>
      <c r="AH122" s="838"/>
      <c r="AI122" s="838"/>
      <c r="AJ122" s="839"/>
      <c r="AK122" s="840" t="s">
        <v>437</v>
      </c>
      <c r="AL122" s="838"/>
      <c r="AM122" s="838"/>
      <c r="AN122" s="838"/>
      <c r="AO122" s="839"/>
      <c r="AP122" s="885" t="s">
        <v>437</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8027963</v>
      </c>
      <c r="BR122" s="906"/>
      <c r="BS122" s="906"/>
      <c r="BT122" s="906"/>
      <c r="BU122" s="906"/>
      <c r="BV122" s="906">
        <v>7913780</v>
      </c>
      <c r="BW122" s="906"/>
      <c r="BX122" s="906"/>
      <c r="BY122" s="906"/>
      <c r="BZ122" s="906"/>
      <c r="CA122" s="906">
        <v>7768611</v>
      </c>
      <c r="CB122" s="906"/>
      <c r="CC122" s="906"/>
      <c r="CD122" s="906"/>
      <c r="CE122" s="906"/>
      <c r="CF122" s="907">
        <v>219.8</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t="s">
        <v>437</v>
      </c>
      <c r="DH122" s="875"/>
      <c r="DI122" s="875"/>
      <c r="DJ122" s="875"/>
      <c r="DK122" s="875"/>
      <c r="DL122" s="875" t="s">
        <v>434</v>
      </c>
      <c r="DM122" s="875"/>
      <c r="DN122" s="875"/>
      <c r="DO122" s="875"/>
      <c r="DP122" s="875"/>
      <c r="DQ122" s="875" t="s">
        <v>437</v>
      </c>
      <c r="DR122" s="875"/>
      <c r="DS122" s="875"/>
      <c r="DT122" s="875"/>
      <c r="DU122" s="875"/>
      <c r="DV122" s="852" t="s">
        <v>437</v>
      </c>
      <c r="DW122" s="852"/>
      <c r="DX122" s="852"/>
      <c r="DY122" s="852"/>
      <c r="DZ122" s="853"/>
    </row>
    <row r="123" spans="1:130" s="226" customFormat="1" ht="26.25" customHeight="1" x14ac:dyDescent="0.15">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131</v>
      </c>
      <c r="AB123" s="838"/>
      <c r="AC123" s="838"/>
      <c r="AD123" s="838"/>
      <c r="AE123" s="839"/>
      <c r="AF123" s="840" t="s">
        <v>431</v>
      </c>
      <c r="AG123" s="838"/>
      <c r="AH123" s="838"/>
      <c r="AI123" s="838"/>
      <c r="AJ123" s="839"/>
      <c r="AK123" s="840" t="s">
        <v>437</v>
      </c>
      <c r="AL123" s="838"/>
      <c r="AM123" s="838"/>
      <c r="AN123" s="838"/>
      <c r="AO123" s="839"/>
      <c r="AP123" s="885" t="s">
        <v>437</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469</v>
      </c>
      <c r="BP123" s="939"/>
      <c r="BQ123" s="893">
        <v>10953698</v>
      </c>
      <c r="BR123" s="894"/>
      <c r="BS123" s="894"/>
      <c r="BT123" s="894"/>
      <c r="BU123" s="894"/>
      <c r="BV123" s="894">
        <v>10507857</v>
      </c>
      <c r="BW123" s="894"/>
      <c r="BX123" s="894"/>
      <c r="BY123" s="894"/>
      <c r="BZ123" s="894"/>
      <c r="CA123" s="894">
        <v>10279560</v>
      </c>
      <c r="CB123" s="894"/>
      <c r="CC123" s="894"/>
      <c r="CD123" s="894"/>
      <c r="CE123" s="894"/>
      <c r="CF123" s="804"/>
      <c r="CG123" s="805"/>
      <c r="CH123" s="805"/>
      <c r="CI123" s="805"/>
      <c r="CJ123" s="895"/>
      <c r="CK123" s="930"/>
      <c r="CL123" s="916"/>
      <c r="CM123" s="916"/>
      <c r="CN123" s="916"/>
      <c r="CO123" s="917"/>
      <c r="CP123" s="896" t="s">
        <v>470</v>
      </c>
      <c r="CQ123" s="897"/>
      <c r="CR123" s="897"/>
      <c r="CS123" s="897"/>
      <c r="CT123" s="897"/>
      <c r="CU123" s="897"/>
      <c r="CV123" s="897"/>
      <c r="CW123" s="897"/>
      <c r="CX123" s="897"/>
      <c r="CY123" s="897"/>
      <c r="CZ123" s="897"/>
      <c r="DA123" s="897"/>
      <c r="DB123" s="897"/>
      <c r="DC123" s="897"/>
      <c r="DD123" s="897"/>
      <c r="DE123" s="897"/>
      <c r="DF123" s="898"/>
      <c r="DG123" s="837" t="s">
        <v>401</v>
      </c>
      <c r="DH123" s="838"/>
      <c r="DI123" s="838"/>
      <c r="DJ123" s="838"/>
      <c r="DK123" s="839"/>
      <c r="DL123" s="840" t="s">
        <v>433</v>
      </c>
      <c r="DM123" s="838"/>
      <c r="DN123" s="838"/>
      <c r="DO123" s="838"/>
      <c r="DP123" s="839"/>
      <c r="DQ123" s="840" t="s">
        <v>434</v>
      </c>
      <c r="DR123" s="838"/>
      <c r="DS123" s="838"/>
      <c r="DT123" s="838"/>
      <c r="DU123" s="839"/>
      <c r="DV123" s="885" t="s">
        <v>431</v>
      </c>
      <c r="DW123" s="886"/>
      <c r="DX123" s="886"/>
      <c r="DY123" s="886"/>
      <c r="DZ123" s="887"/>
    </row>
    <row r="124" spans="1:130" s="226" customFormat="1" ht="26.25" customHeight="1" thickBot="1" x14ac:dyDescent="0.2">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431</v>
      </c>
      <c r="AB124" s="838"/>
      <c r="AC124" s="838"/>
      <c r="AD124" s="838"/>
      <c r="AE124" s="839"/>
      <c r="AF124" s="840" t="s">
        <v>434</v>
      </c>
      <c r="AG124" s="838"/>
      <c r="AH124" s="838"/>
      <c r="AI124" s="838"/>
      <c r="AJ124" s="839"/>
      <c r="AK124" s="840" t="s">
        <v>401</v>
      </c>
      <c r="AL124" s="838"/>
      <c r="AM124" s="838"/>
      <c r="AN124" s="838"/>
      <c r="AO124" s="839"/>
      <c r="AP124" s="885" t="s">
        <v>434</v>
      </c>
      <c r="AQ124" s="886"/>
      <c r="AR124" s="886"/>
      <c r="AS124" s="886"/>
      <c r="AT124" s="887"/>
      <c r="AU124" s="888" t="s">
        <v>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111.9</v>
      </c>
      <c r="BR124" s="892"/>
      <c r="BS124" s="892"/>
      <c r="BT124" s="892"/>
      <c r="BU124" s="892"/>
      <c r="BV124" s="892">
        <v>103.5</v>
      </c>
      <c r="BW124" s="892"/>
      <c r="BX124" s="892"/>
      <c r="BY124" s="892"/>
      <c r="BZ124" s="892"/>
      <c r="CA124" s="892">
        <v>89.8</v>
      </c>
      <c r="CB124" s="892"/>
      <c r="CC124" s="892"/>
      <c r="CD124" s="892"/>
      <c r="CE124" s="892"/>
      <c r="CF124" s="782"/>
      <c r="CG124" s="783"/>
      <c r="CH124" s="783"/>
      <c r="CI124" s="783"/>
      <c r="CJ124" s="923"/>
      <c r="CK124" s="931"/>
      <c r="CL124" s="931"/>
      <c r="CM124" s="931"/>
      <c r="CN124" s="931"/>
      <c r="CO124" s="932"/>
      <c r="CP124" s="896" t="s">
        <v>472</v>
      </c>
      <c r="CQ124" s="897"/>
      <c r="CR124" s="897"/>
      <c r="CS124" s="897"/>
      <c r="CT124" s="897"/>
      <c r="CU124" s="897"/>
      <c r="CV124" s="897"/>
      <c r="CW124" s="897"/>
      <c r="CX124" s="897"/>
      <c r="CY124" s="897"/>
      <c r="CZ124" s="897"/>
      <c r="DA124" s="897"/>
      <c r="DB124" s="897"/>
      <c r="DC124" s="897"/>
      <c r="DD124" s="897"/>
      <c r="DE124" s="897"/>
      <c r="DF124" s="898"/>
      <c r="DG124" s="820" t="s">
        <v>384</v>
      </c>
      <c r="DH124" s="821"/>
      <c r="DI124" s="821"/>
      <c r="DJ124" s="821"/>
      <c r="DK124" s="822"/>
      <c r="DL124" s="823" t="s">
        <v>384</v>
      </c>
      <c r="DM124" s="821"/>
      <c r="DN124" s="821"/>
      <c r="DO124" s="821"/>
      <c r="DP124" s="822"/>
      <c r="DQ124" s="823" t="s">
        <v>384</v>
      </c>
      <c r="DR124" s="821"/>
      <c r="DS124" s="821"/>
      <c r="DT124" s="821"/>
      <c r="DU124" s="822"/>
      <c r="DV124" s="909" t="s">
        <v>384</v>
      </c>
      <c r="DW124" s="910"/>
      <c r="DX124" s="910"/>
      <c r="DY124" s="910"/>
      <c r="DZ124" s="911"/>
    </row>
    <row r="125" spans="1:130" s="226" customFormat="1" ht="26.25" customHeight="1" x14ac:dyDescent="0.15">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431</v>
      </c>
      <c r="AB125" s="838"/>
      <c r="AC125" s="838"/>
      <c r="AD125" s="838"/>
      <c r="AE125" s="839"/>
      <c r="AF125" s="840" t="s">
        <v>384</v>
      </c>
      <c r="AG125" s="838"/>
      <c r="AH125" s="838"/>
      <c r="AI125" s="838"/>
      <c r="AJ125" s="839"/>
      <c r="AK125" s="840" t="s">
        <v>384</v>
      </c>
      <c r="AL125" s="838"/>
      <c r="AM125" s="838"/>
      <c r="AN125" s="838"/>
      <c r="AO125" s="839"/>
      <c r="AP125" s="885" t="s">
        <v>431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431</v>
      </c>
      <c r="DH125" s="903"/>
      <c r="DI125" s="903"/>
      <c r="DJ125" s="903"/>
      <c r="DK125" s="903"/>
      <c r="DL125" s="903" t="s">
        <v>384</v>
      </c>
      <c r="DM125" s="903"/>
      <c r="DN125" s="903"/>
      <c r="DO125" s="903"/>
      <c r="DP125" s="903"/>
      <c r="DQ125" s="903" t="s">
        <v>384</v>
      </c>
      <c r="DR125" s="903"/>
      <c r="DS125" s="903"/>
      <c r="DT125" s="903"/>
      <c r="DU125" s="903"/>
      <c r="DV125" s="904" t="s">
        <v>384</v>
      </c>
      <c r="DW125" s="904"/>
      <c r="DX125" s="904"/>
      <c r="DY125" s="904"/>
      <c r="DZ125" s="905"/>
    </row>
    <row r="126" spans="1:130" s="226" customFormat="1" ht="26.25" customHeight="1" thickBot="1" x14ac:dyDescent="0.2">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150000</v>
      </c>
      <c r="AB126" s="838"/>
      <c r="AC126" s="838"/>
      <c r="AD126" s="838"/>
      <c r="AE126" s="839"/>
      <c r="AF126" s="840">
        <v>150000</v>
      </c>
      <c r="AG126" s="838"/>
      <c r="AH126" s="838"/>
      <c r="AI126" s="838"/>
      <c r="AJ126" s="839"/>
      <c r="AK126" s="840">
        <v>150000</v>
      </c>
      <c r="AL126" s="838"/>
      <c r="AM126" s="838"/>
      <c r="AN126" s="838"/>
      <c r="AO126" s="839"/>
      <c r="AP126" s="885">
        <v>4.2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475</v>
      </c>
      <c r="CQ126" s="808"/>
      <c r="CR126" s="808"/>
      <c r="CS126" s="808"/>
      <c r="CT126" s="808"/>
      <c r="CU126" s="808"/>
      <c r="CV126" s="808"/>
      <c r="CW126" s="808"/>
      <c r="CX126" s="808"/>
      <c r="CY126" s="808"/>
      <c r="CZ126" s="808"/>
      <c r="DA126" s="808"/>
      <c r="DB126" s="808"/>
      <c r="DC126" s="808"/>
      <c r="DD126" s="808"/>
      <c r="DE126" s="808"/>
      <c r="DF126" s="809"/>
      <c r="DG126" s="874" t="s">
        <v>384</v>
      </c>
      <c r="DH126" s="875"/>
      <c r="DI126" s="875"/>
      <c r="DJ126" s="875"/>
      <c r="DK126" s="875"/>
      <c r="DL126" s="875" t="s">
        <v>384</v>
      </c>
      <c r="DM126" s="875"/>
      <c r="DN126" s="875"/>
      <c r="DO126" s="875"/>
      <c r="DP126" s="875"/>
      <c r="DQ126" s="875" t="s">
        <v>384</v>
      </c>
      <c r="DR126" s="875"/>
      <c r="DS126" s="875"/>
      <c r="DT126" s="875"/>
      <c r="DU126" s="875"/>
      <c r="DV126" s="852" t="s">
        <v>384</v>
      </c>
      <c r="DW126" s="852"/>
      <c r="DX126" s="852"/>
      <c r="DY126" s="852"/>
      <c r="DZ126" s="853"/>
    </row>
    <row r="127" spans="1:130" s="226" customFormat="1" ht="26.25" customHeight="1" x14ac:dyDescent="0.15">
      <c r="A127" s="880"/>
      <c r="B127" s="881"/>
      <c r="C127" s="899" t="s">
        <v>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384</v>
      </c>
      <c r="AB127" s="838"/>
      <c r="AC127" s="838"/>
      <c r="AD127" s="838"/>
      <c r="AE127" s="839"/>
      <c r="AF127" s="840" t="s">
        <v>431</v>
      </c>
      <c r="AG127" s="838"/>
      <c r="AH127" s="838"/>
      <c r="AI127" s="838"/>
      <c r="AJ127" s="839"/>
      <c r="AK127" s="840" t="s">
        <v>384</v>
      </c>
      <c r="AL127" s="838"/>
      <c r="AM127" s="838"/>
      <c r="AN127" s="838"/>
      <c r="AO127" s="839"/>
      <c r="AP127" s="885" t="s">
        <v>384</v>
      </c>
      <c r="AQ127" s="886"/>
      <c r="AR127" s="886"/>
      <c r="AS127" s="886"/>
      <c r="AT127" s="887"/>
      <c r="AU127" s="262"/>
      <c r="AV127" s="262"/>
      <c r="AW127" s="262"/>
      <c r="AX127" s="902" t="s">
        <v>477</v>
      </c>
      <c r="AY127" s="870"/>
      <c r="AZ127" s="870"/>
      <c r="BA127" s="870"/>
      <c r="BB127" s="870"/>
      <c r="BC127" s="870"/>
      <c r="BD127" s="870"/>
      <c r="BE127" s="871"/>
      <c r="BF127" s="869" t="s">
        <v>478</v>
      </c>
      <c r="BG127" s="870"/>
      <c r="BH127" s="870"/>
      <c r="BI127" s="870"/>
      <c r="BJ127" s="870"/>
      <c r="BK127" s="870"/>
      <c r="BL127" s="871"/>
      <c r="BM127" s="869" t="s">
        <v>479</v>
      </c>
      <c r="BN127" s="870"/>
      <c r="BO127" s="870"/>
      <c r="BP127" s="870"/>
      <c r="BQ127" s="870"/>
      <c r="BR127" s="870"/>
      <c r="BS127" s="871"/>
      <c r="BT127" s="869" t="s">
        <v>480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481</v>
      </c>
      <c r="CQ127" s="808"/>
      <c r="CR127" s="808"/>
      <c r="CS127" s="808"/>
      <c r="CT127" s="808"/>
      <c r="CU127" s="808"/>
      <c r="CV127" s="808"/>
      <c r="CW127" s="808"/>
      <c r="CX127" s="808"/>
      <c r="CY127" s="808"/>
      <c r="CZ127" s="808"/>
      <c r="DA127" s="808"/>
      <c r="DB127" s="808"/>
      <c r="DC127" s="808"/>
      <c r="DD127" s="808"/>
      <c r="DE127" s="808"/>
      <c r="DF127" s="809"/>
      <c r="DG127" s="874" t="s">
        <v>384</v>
      </c>
      <c r="DH127" s="875"/>
      <c r="DI127" s="875"/>
      <c r="DJ127" s="875"/>
      <c r="DK127" s="875"/>
      <c r="DL127" s="875" t="s">
        <v>384</v>
      </c>
      <c r="DM127" s="875"/>
      <c r="DN127" s="875"/>
      <c r="DO127" s="875"/>
      <c r="DP127" s="875"/>
      <c r="DQ127" s="875" t="s">
        <v>384</v>
      </c>
      <c r="DR127" s="875"/>
      <c r="DS127" s="875"/>
      <c r="DT127" s="875"/>
      <c r="DU127" s="875"/>
      <c r="DV127" s="852" t="s">
        <v>384</v>
      </c>
      <c r="DW127" s="852"/>
      <c r="DX127" s="852"/>
      <c r="DY127" s="852"/>
      <c r="DZ127" s="853"/>
    </row>
    <row r="128" spans="1:130" s="226" customFormat="1" ht="26.25" customHeight="1" thickBot="1" x14ac:dyDescent="0.2">
      <c r="A128" s="854" t="s">
        <v>482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483</v>
      </c>
      <c r="X128" s="856"/>
      <c r="Y128" s="856"/>
      <c r="Z128" s="857"/>
      <c r="AA128" s="858">
        <v>202302</v>
      </c>
      <c r="AB128" s="859"/>
      <c r="AC128" s="859"/>
      <c r="AD128" s="859"/>
      <c r="AE128" s="860"/>
      <c r="AF128" s="861">
        <v>200243</v>
      </c>
      <c r="AG128" s="859"/>
      <c r="AH128" s="859"/>
      <c r="AI128" s="859"/>
      <c r="AJ128" s="860"/>
      <c r="AK128" s="861">
        <v>205309</v>
      </c>
      <c r="AL128" s="859"/>
      <c r="AM128" s="859"/>
      <c r="AN128" s="859"/>
      <c r="AO128" s="860"/>
      <c r="AP128" s="862"/>
      <c r="AQ128" s="863"/>
      <c r="AR128" s="863"/>
      <c r="AS128" s="863"/>
      <c r="AT128" s="864"/>
      <c r="AU128" s="262"/>
      <c r="AV128" s="262"/>
      <c r="AW128" s="262"/>
      <c r="AX128" s="865" t="s">
        <v>484</v>
      </c>
      <c r="AY128" s="866"/>
      <c r="AZ128" s="866"/>
      <c r="BA128" s="866"/>
      <c r="BB128" s="866"/>
      <c r="BC128" s="866"/>
      <c r="BD128" s="866"/>
      <c r="BE128" s="867"/>
      <c r="BF128" s="844" t="s">
        <v>131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485</v>
      </c>
      <c r="CQ128" s="786"/>
      <c r="CR128" s="786"/>
      <c r="CS128" s="786"/>
      <c r="CT128" s="786"/>
      <c r="CU128" s="786"/>
      <c r="CV128" s="786"/>
      <c r="CW128" s="786"/>
      <c r="CX128" s="786"/>
      <c r="CY128" s="786"/>
      <c r="CZ128" s="786"/>
      <c r="DA128" s="786"/>
      <c r="DB128" s="786"/>
      <c r="DC128" s="786"/>
      <c r="DD128" s="786"/>
      <c r="DE128" s="786"/>
      <c r="DF128" s="787"/>
      <c r="DG128" s="848" t="s">
        <v>131</v>
      </c>
      <c r="DH128" s="849"/>
      <c r="DI128" s="849"/>
      <c r="DJ128" s="849"/>
      <c r="DK128" s="849"/>
      <c r="DL128" s="849" t="s">
        <v>131</v>
      </c>
      <c r="DM128" s="849"/>
      <c r="DN128" s="849"/>
      <c r="DO128" s="849"/>
      <c r="DP128" s="849"/>
      <c r="DQ128" s="849" t="s">
        <v>405</v>
      </c>
      <c r="DR128" s="849"/>
      <c r="DS128" s="849"/>
      <c r="DT128" s="849"/>
      <c r="DU128" s="849"/>
      <c r="DV128" s="850" t="s">
        <v>405</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486</v>
      </c>
      <c r="X129" s="835"/>
      <c r="Y129" s="835"/>
      <c r="Z129" s="836"/>
      <c r="AA129" s="837">
        <v>4181285</v>
      </c>
      <c r="AB129" s="838"/>
      <c r="AC129" s="838"/>
      <c r="AD129" s="838"/>
      <c r="AE129" s="839"/>
      <c r="AF129" s="840">
        <v>4144498</v>
      </c>
      <c r="AG129" s="838"/>
      <c r="AH129" s="838"/>
      <c r="AI129" s="838"/>
      <c r="AJ129" s="839"/>
      <c r="AK129" s="840">
        <v>4161819</v>
      </c>
      <c r="AL129" s="838"/>
      <c r="AM129" s="838"/>
      <c r="AN129" s="838"/>
      <c r="AO129" s="839"/>
      <c r="AP129" s="841"/>
      <c r="AQ129" s="842"/>
      <c r="AR129" s="842"/>
      <c r="AS129" s="842"/>
      <c r="AT129" s="843"/>
      <c r="AU129" s="264"/>
      <c r="AV129" s="264"/>
      <c r="AW129" s="264"/>
      <c r="AX129" s="807" t="s">
        <v>487</v>
      </c>
      <c r="AY129" s="808"/>
      <c r="AZ129" s="808"/>
      <c r="BA129" s="808"/>
      <c r="BB129" s="808"/>
      <c r="BC129" s="808"/>
      <c r="BD129" s="808"/>
      <c r="BE129" s="809"/>
      <c r="BF129" s="827" t="s">
        <v>131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489</v>
      </c>
      <c r="X130" s="835"/>
      <c r="Y130" s="835"/>
      <c r="Z130" s="836"/>
      <c r="AA130" s="837">
        <v>573516</v>
      </c>
      <c r="AB130" s="838"/>
      <c r="AC130" s="838"/>
      <c r="AD130" s="838"/>
      <c r="AE130" s="839"/>
      <c r="AF130" s="840">
        <v>606419</v>
      </c>
      <c r="AG130" s="838"/>
      <c r="AH130" s="838"/>
      <c r="AI130" s="838"/>
      <c r="AJ130" s="839"/>
      <c r="AK130" s="840">
        <v>626735</v>
      </c>
      <c r="AL130" s="838"/>
      <c r="AM130" s="838"/>
      <c r="AN130" s="838"/>
      <c r="AO130" s="839"/>
      <c r="AP130" s="841"/>
      <c r="AQ130" s="842"/>
      <c r="AR130" s="842"/>
      <c r="AS130" s="842"/>
      <c r="AT130" s="843"/>
      <c r="AU130" s="264"/>
      <c r="AV130" s="264"/>
      <c r="AW130" s="264"/>
      <c r="AX130" s="807" t="s">
        <v>490</v>
      </c>
      <c r="AY130" s="808"/>
      <c r="AZ130" s="808"/>
      <c r="BA130" s="808"/>
      <c r="BB130" s="808"/>
      <c r="BC130" s="808"/>
      <c r="BD130" s="808"/>
      <c r="BE130" s="809"/>
      <c r="BF130" s="810">
        <v>17.8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491</v>
      </c>
      <c r="X131" s="818"/>
      <c r="Y131" s="818"/>
      <c r="Z131" s="819"/>
      <c r="AA131" s="820">
        <v>3607769</v>
      </c>
      <c r="AB131" s="821"/>
      <c r="AC131" s="821"/>
      <c r="AD131" s="821"/>
      <c r="AE131" s="822"/>
      <c r="AF131" s="823">
        <v>3538079</v>
      </c>
      <c r="AG131" s="821"/>
      <c r="AH131" s="821"/>
      <c r="AI131" s="821"/>
      <c r="AJ131" s="822"/>
      <c r="AK131" s="823">
        <v>3535084</v>
      </c>
      <c r="AL131" s="821"/>
      <c r="AM131" s="821"/>
      <c r="AN131" s="821"/>
      <c r="AO131" s="822"/>
      <c r="AP131" s="824"/>
      <c r="AQ131" s="825"/>
      <c r="AR131" s="825"/>
      <c r="AS131" s="825"/>
      <c r="AT131" s="826"/>
      <c r="AU131" s="264"/>
      <c r="AV131" s="264"/>
      <c r="AW131" s="264"/>
      <c r="AX131" s="785" t="s">
        <v>492</v>
      </c>
      <c r="AY131" s="786"/>
      <c r="AZ131" s="786"/>
      <c r="BA131" s="786"/>
      <c r="BB131" s="786"/>
      <c r="BC131" s="786"/>
      <c r="BD131" s="786"/>
      <c r="BE131" s="787"/>
      <c r="BF131" s="788">
        <v>89.8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494</v>
      </c>
      <c r="W132" s="798"/>
      <c r="X132" s="798"/>
      <c r="Y132" s="798"/>
      <c r="Z132" s="799"/>
      <c r="AA132" s="800">
        <v>19.0756947</v>
      </c>
      <c r="AB132" s="801"/>
      <c r="AC132" s="801"/>
      <c r="AD132" s="801"/>
      <c r="AE132" s="802"/>
      <c r="AF132" s="803">
        <v>18.888526800000001</v>
      </c>
      <c r="AG132" s="801"/>
      <c r="AH132" s="801"/>
      <c r="AI132" s="801"/>
      <c r="AJ132" s="802"/>
      <c r="AK132" s="803">
        <v>15.541978629999999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495</v>
      </c>
      <c r="W133" s="777"/>
      <c r="X133" s="777"/>
      <c r="Y133" s="777"/>
      <c r="Z133" s="778"/>
      <c r="AA133" s="779">
        <v>19.7</v>
      </c>
      <c r="AB133" s="780"/>
      <c r="AC133" s="780"/>
      <c r="AD133" s="780"/>
      <c r="AE133" s="781"/>
      <c r="AF133" s="779">
        <v>19.3</v>
      </c>
      <c r="AG133" s="780"/>
      <c r="AH133" s="780"/>
      <c r="AI133" s="780"/>
      <c r="AJ133" s="781"/>
      <c r="AK133" s="779">
        <v>17.8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W0tDQmuCM0CWosqR5awdJwMaq5cPxCI1OwLgHiut5Bh0sDAkDDTFyzx8kGa4JSV/VtE4n0f7YYc+rk69lL5sw==" saltValue="DgiJrh7GIz4AVVVJCWU3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DITrNl/FFnQ0no3wzcNL2ydEmv6RYURAbunlW9WaXHNq8JmR9VVwu018iGGBr69dcL7KYkTK5DjgLH5FNcHDg==" saltValue="YU0CLi011p/lh0fV00iW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kULwlblRTrlKm1ATLf26HWt3ko/52eAjFMDJoBkEZVs19UN+g9i3i2mhMrfgFQxsIqyazoun88SsjNCJ5fKCA==" saltValue="wnnjHJGh+djQxgVQavoDwA=="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4" t="s">
        <v>504</v>
      </c>
      <c r="AL9" s="1205"/>
      <c r="AM9" s="1205"/>
      <c r="AN9" s="1206"/>
      <c r="AO9" s="292">
        <v>1277363</v>
      </c>
      <c r="AP9" s="292">
        <v>73964</v>
      </c>
      <c r="AQ9" s="293">
        <v>79889</v>
      </c>
      <c r="AR9" s="294">
        <v>-7.4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4" t="s">
        <v>505</v>
      </c>
      <c r="AL10" s="1205"/>
      <c r="AM10" s="1205"/>
      <c r="AN10" s="1206"/>
      <c r="AO10" s="295">
        <v>127378</v>
      </c>
      <c r="AP10" s="295">
        <v>7376</v>
      </c>
      <c r="AQ10" s="296">
        <v>8108</v>
      </c>
      <c r="AR10" s="297">
        <v>-9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4" t="s">
        <v>506</v>
      </c>
      <c r="AL11" s="1205"/>
      <c r="AM11" s="1205"/>
      <c r="AN11" s="1206"/>
      <c r="AO11" s="295">
        <v>14</v>
      </c>
      <c r="AP11" s="295">
        <v>1</v>
      </c>
      <c r="AQ11" s="296">
        <v>12080</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4" t="s">
        <v>507</v>
      </c>
      <c r="AL12" s="1205"/>
      <c r="AM12" s="1205"/>
      <c r="AN12" s="1206"/>
      <c r="AO12" s="295" t="s">
        <v>508</v>
      </c>
      <c r="AP12" s="295" t="s">
        <v>508</v>
      </c>
      <c r="AQ12" s="296">
        <v>646</v>
      </c>
      <c r="AR12" s="297" t="s">
        <v>508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4" t="s">
        <v>509</v>
      </c>
      <c r="AL13" s="1205"/>
      <c r="AM13" s="1205"/>
      <c r="AN13" s="1206"/>
      <c r="AO13" s="295" t="s">
        <v>508</v>
      </c>
      <c r="AP13" s="295" t="s">
        <v>508</v>
      </c>
      <c r="AQ13" s="296">
        <v>5</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4" t="s">
        <v>510</v>
      </c>
      <c r="AL14" s="1205"/>
      <c r="AM14" s="1205"/>
      <c r="AN14" s="1206"/>
      <c r="AO14" s="295">
        <v>76217</v>
      </c>
      <c r="AP14" s="295">
        <v>4413</v>
      </c>
      <c r="AQ14" s="296">
        <v>3864</v>
      </c>
      <c r="AR14" s="297">
        <v>14.2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4" t="s">
        <v>511</v>
      </c>
      <c r="AL15" s="1205"/>
      <c r="AM15" s="1205"/>
      <c r="AN15" s="1206"/>
      <c r="AO15" s="295">
        <v>15042</v>
      </c>
      <c r="AP15" s="295">
        <v>871</v>
      </c>
      <c r="AQ15" s="296">
        <v>1710</v>
      </c>
      <c r="AR15" s="297">
        <v>-49.1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7" t="s">
        <v>512</v>
      </c>
      <c r="AL16" s="1208"/>
      <c r="AM16" s="1208"/>
      <c r="AN16" s="1209"/>
      <c r="AO16" s="295">
        <v>-58261</v>
      </c>
      <c r="AP16" s="295">
        <v>-3374</v>
      </c>
      <c r="AQ16" s="296">
        <v>-7653</v>
      </c>
      <c r="AR16" s="297">
        <v>-55.9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7" t="s">
        <v>181</v>
      </c>
      <c r="AL17" s="1208"/>
      <c r="AM17" s="1208"/>
      <c r="AN17" s="1209"/>
      <c r="AO17" s="295">
        <v>1437753</v>
      </c>
      <c r="AP17" s="295">
        <v>83251</v>
      </c>
      <c r="AQ17" s="296">
        <v>98649</v>
      </c>
      <c r="AR17" s="297">
        <v>-15.6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1" t="s">
        <v>517</v>
      </c>
      <c r="AL21" s="1202"/>
      <c r="AM21" s="1202"/>
      <c r="AN21" s="1203"/>
      <c r="AO21" s="307">
        <v>8.86</v>
      </c>
      <c r="AP21" s="308">
        <v>9.08</v>
      </c>
      <c r="AQ21" s="309">
        <v>-0.22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1" t="s">
        <v>518</v>
      </c>
      <c r="AL22" s="1202"/>
      <c r="AM22" s="1202"/>
      <c r="AN22" s="1203"/>
      <c r="AO22" s="312">
        <v>97.6</v>
      </c>
      <c r="AP22" s="313">
        <v>97.3</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2" t="s">
        <v>523</v>
      </c>
      <c r="AL32" s="1193"/>
      <c r="AM32" s="1193"/>
      <c r="AN32" s="1194"/>
      <c r="AO32" s="322">
        <v>869091</v>
      </c>
      <c r="AP32" s="322">
        <v>50324</v>
      </c>
      <c r="AQ32" s="323">
        <v>48423</v>
      </c>
      <c r="AR32" s="324">
        <v>3.9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2" t="s">
        <v>524</v>
      </c>
      <c r="AL33" s="1193"/>
      <c r="AM33" s="1193"/>
      <c r="AN33" s="1194"/>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2" t="s">
        <v>525</v>
      </c>
      <c r="AL34" s="1193"/>
      <c r="AM34" s="1193"/>
      <c r="AN34" s="1194"/>
      <c r="AO34" s="322" t="s">
        <v>508</v>
      </c>
      <c r="AP34" s="322" t="s">
        <v>508</v>
      </c>
      <c r="AQ34" s="323">
        <v>13</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2" t="s">
        <v>526</v>
      </c>
      <c r="AL35" s="1193"/>
      <c r="AM35" s="1193"/>
      <c r="AN35" s="1194"/>
      <c r="AO35" s="322">
        <v>362343</v>
      </c>
      <c r="AP35" s="322">
        <v>20981</v>
      </c>
      <c r="AQ35" s="323">
        <v>14651</v>
      </c>
      <c r="AR35" s="324">
        <v>43.2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2" t="s">
        <v>527</v>
      </c>
      <c r="AL36" s="1193"/>
      <c r="AM36" s="1193"/>
      <c r="AN36" s="1194"/>
      <c r="AO36" s="322" t="s">
        <v>508</v>
      </c>
      <c r="AP36" s="322" t="s">
        <v>508</v>
      </c>
      <c r="AQ36" s="323">
        <v>3601</v>
      </c>
      <c r="AR36" s="324" t="s">
        <v>508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2" t="s">
        <v>528</v>
      </c>
      <c r="AL37" s="1193"/>
      <c r="AM37" s="1193"/>
      <c r="AN37" s="1194"/>
      <c r="AO37" s="322">
        <v>150000</v>
      </c>
      <c r="AP37" s="322">
        <v>8686</v>
      </c>
      <c r="AQ37" s="323">
        <v>938</v>
      </c>
      <c r="AR37" s="324">
        <v>826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5" t="s">
        <v>529</v>
      </c>
      <c r="AL38" s="1196"/>
      <c r="AM38" s="1196"/>
      <c r="AN38" s="1197"/>
      <c r="AO38" s="325">
        <v>32</v>
      </c>
      <c r="AP38" s="325">
        <v>2</v>
      </c>
      <c r="AQ38" s="326">
        <v>4</v>
      </c>
      <c r="AR38" s="314">
        <v>-50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5" t="s">
        <v>530</v>
      </c>
      <c r="AL39" s="1196"/>
      <c r="AM39" s="1196"/>
      <c r="AN39" s="1197"/>
      <c r="AO39" s="322">
        <v>-205309</v>
      </c>
      <c r="AP39" s="322">
        <v>-11888</v>
      </c>
      <c r="AQ39" s="323">
        <v>-3765</v>
      </c>
      <c r="AR39" s="324">
        <v>215.8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2" t="s">
        <v>531</v>
      </c>
      <c r="AL40" s="1193"/>
      <c r="AM40" s="1193"/>
      <c r="AN40" s="1194"/>
      <c r="AO40" s="322">
        <v>-626735</v>
      </c>
      <c r="AP40" s="322">
        <v>-36290</v>
      </c>
      <c r="AQ40" s="323">
        <v>-44033</v>
      </c>
      <c r="AR40" s="324">
        <v>-17.600000000000001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8" t="s">
        <v>295</v>
      </c>
      <c r="AL41" s="1199"/>
      <c r="AM41" s="1199"/>
      <c r="AN41" s="1200"/>
      <c r="AO41" s="322">
        <v>549422</v>
      </c>
      <c r="AP41" s="322">
        <v>31814</v>
      </c>
      <c r="AQ41" s="323">
        <v>19832</v>
      </c>
      <c r="AR41" s="324">
        <v>60.4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5" t="s">
        <v>499</v>
      </c>
      <c r="AN49" s="1187" t="s">
        <v>535</v>
      </c>
      <c r="AO49" s="1188"/>
      <c r="AP49" s="1188"/>
      <c r="AQ49" s="1188"/>
      <c r="AR49" s="1189"/>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6"/>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1128469</v>
      </c>
      <c r="AN51" s="344">
        <v>63085</v>
      </c>
      <c r="AO51" s="345">
        <v>504.2</v>
      </c>
      <c r="AP51" s="346">
        <v>74444</v>
      </c>
      <c r="AQ51" s="347">
        <v>6.6</v>
      </c>
      <c r="AR51" s="348">
        <v>497.6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441816</v>
      </c>
      <c r="AN52" s="352">
        <v>24699</v>
      </c>
      <c r="AO52" s="353">
        <v>446.6</v>
      </c>
      <c r="AP52" s="354">
        <v>34175</v>
      </c>
      <c r="AQ52" s="355">
        <v>4.0999999999999996</v>
      </c>
      <c r="AR52" s="356">
        <v>442.5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913243</v>
      </c>
      <c r="AN53" s="344">
        <v>51584</v>
      </c>
      <c r="AO53" s="345">
        <v>-18.2</v>
      </c>
      <c r="AP53" s="346">
        <v>85205</v>
      </c>
      <c r="AQ53" s="347">
        <v>14.5</v>
      </c>
      <c r="AR53" s="348">
        <v>-32.700000000000003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742335</v>
      </c>
      <c r="AN54" s="352">
        <v>41930</v>
      </c>
      <c r="AO54" s="353">
        <v>69.8</v>
      </c>
      <c r="AP54" s="354">
        <v>38847</v>
      </c>
      <c r="AQ54" s="355">
        <v>13.7</v>
      </c>
      <c r="AR54" s="356">
        <v>56.1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179961</v>
      </c>
      <c r="AN55" s="344">
        <v>10268</v>
      </c>
      <c r="AO55" s="345">
        <v>-80.099999999999994</v>
      </c>
      <c r="AP55" s="346">
        <v>69469</v>
      </c>
      <c r="AQ55" s="347">
        <v>-18.5</v>
      </c>
      <c r="AR55" s="348">
        <v>-61.6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179961</v>
      </c>
      <c r="AN56" s="352">
        <v>10268</v>
      </c>
      <c r="AO56" s="353">
        <v>-75.5</v>
      </c>
      <c r="AP56" s="354">
        <v>38215</v>
      </c>
      <c r="AQ56" s="355">
        <v>-1.6</v>
      </c>
      <c r="AR56" s="356">
        <v>-73.900000000000006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194265</v>
      </c>
      <c r="AN57" s="344">
        <v>11147</v>
      </c>
      <c r="AO57" s="345">
        <v>8.6</v>
      </c>
      <c r="AP57" s="346">
        <v>67293</v>
      </c>
      <c r="AQ57" s="347">
        <v>-3.1</v>
      </c>
      <c r="AR57" s="348">
        <v>11.7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133463</v>
      </c>
      <c r="AN58" s="352">
        <v>7658</v>
      </c>
      <c r="AO58" s="353">
        <v>-25.4</v>
      </c>
      <c r="AP58" s="354">
        <v>35076</v>
      </c>
      <c r="AQ58" s="355">
        <v>-8.1999999999999993</v>
      </c>
      <c r="AR58" s="356">
        <v>-17.2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249239</v>
      </c>
      <c r="AN59" s="344">
        <v>14432</v>
      </c>
      <c r="AO59" s="345">
        <v>29.5</v>
      </c>
      <c r="AP59" s="346">
        <v>67343</v>
      </c>
      <c r="AQ59" s="347">
        <v>0.1</v>
      </c>
      <c r="AR59" s="348">
        <v>29.4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105701</v>
      </c>
      <c r="AN60" s="352">
        <v>6120</v>
      </c>
      <c r="AO60" s="353">
        <v>-20.100000000000001</v>
      </c>
      <c r="AP60" s="354">
        <v>32865</v>
      </c>
      <c r="AQ60" s="355">
        <v>-6.3</v>
      </c>
      <c r="AR60" s="356">
        <v>-13.8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533035</v>
      </c>
      <c r="AN61" s="359">
        <v>30103</v>
      </c>
      <c r="AO61" s="360">
        <v>88.8</v>
      </c>
      <c r="AP61" s="361">
        <v>72751</v>
      </c>
      <c r="AQ61" s="362">
        <v>-0.1</v>
      </c>
      <c r="AR61" s="348">
        <v>88.9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320655</v>
      </c>
      <c r="AN62" s="352">
        <v>18135</v>
      </c>
      <c r="AO62" s="353">
        <v>79.099999999999994</v>
      </c>
      <c r="AP62" s="354">
        <v>35836</v>
      </c>
      <c r="AQ62" s="355">
        <v>0.3</v>
      </c>
      <c r="AR62" s="356">
        <v>78.8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eUv/ljPATUX+ajmzz6HHOVj8XOxZfLgJBGd8HAkIJ2engBLXJFCVhXU8ft8pRS+HG7Q1BmkJ5SdXXA3dzny4Gw==" saltValue="Q/pfXcsd1VVj5u/LBDPk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CalBXIV1SeCQCoCOpSMdDtPnwKVaJdziAEondpIj+g/3vDDzcVBLdWbozMPDgp77AzvdqHKd8uvvMlammu5Ow==" saltValue="eu1AKVw2VHQGPE7F28rhsw==" spinCount="100000" sheet="1" objects="1" scenarios="1"/>
  <dataConsolidate/>
  <phoneticPr fontId="2"/>
  <printOptions horizontalCentered="1" verticalCentered="1"/>
  <pageMargins left="0" right="0" top="0.19685039370078741" bottom="0" header="0.39370078740157483" footer="0"/>
  <pageSetup paperSize="9" scale="38"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4Xz20p0H87phNomxmXIrFQXb3cGzGJlQhsfXSoH5by1CmZWGfJm6bTSy1Ayo3cRiyaQcpznbYoKd6ppxePpRQ==" saltValue="R/zc14W0Z7m08IjBtFAYUA==" spinCount="100000" sheet="1" objects="1" scenarios="1"/>
  <dataConsolidate/>
  <phoneticPr fontId="2"/>
  <printOptions horizontalCentered="1" verticalCentered="1"/>
  <pageMargins left="0" right="0" top="0.19685039370078741" bottom="0" header="0.39370078740157483" footer="0"/>
  <pageSetup paperSize="9" scale="38"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10" t="s">
        <v>3</v>
      </c>
      <c r="D47" s="1210"/>
      <c r="E47" s="1211"/>
      <c r="F47" s="11">
        <v>14.95</v>
      </c>
      <c r="G47" s="12">
        <v>16.12</v>
      </c>
      <c r="H47" s="12">
        <v>10.23</v>
      </c>
      <c r="I47" s="12">
        <v>6.26</v>
      </c>
      <c r="J47" s="13">
        <v>5.58</v>
      </c>
    </row>
    <row r="48" spans="2:10" ht="57.75" customHeight="1" x14ac:dyDescent="0.15">
      <c r="B48" s="14"/>
      <c r="C48" s="1212" t="s">
        <v>4</v>
      </c>
      <c r="D48" s="1212"/>
      <c r="E48" s="1213"/>
      <c r="F48" s="15">
        <v>6.04</v>
      </c>
      <c r="G48" s="16">
        <v>0.09</v>
      </c>
      <c r="H48" s="16">
        <v>0.11</v>
      </c>
      <c r="I48" s="16">
        <v>0.21</v>
      </c>
      <c r="J48" s="17">
        <v>0.28000000000000003</v>
      </c>
    </row>
    <row r="49" spans="2:10" ht="57.75" customHeight="1" thickBot="1" x14ac:dyDescent="0.2">
      <c r="B49" s="18"/>
      <c r="C49" s="1214" t="s">
        <v>5</v>
      </c>
      <c r="D49" s="1214"/>
      <c r="E49" s="1215"/>
      <c r="F49" s="19">
        <v>2.33</v>
      </c>
      <c r="G49" s="20" t="s">
        <v>556</v>
      </c>
      <c r="H49" s="20" t="s">
        <v>557</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REGKEVdBYpfImrJQSeyVM5Fp4EpTf9L8f7aw0yscVbEOX6ape32WMRhZKzEMkdEiJYYK5BLLkLw3kn/3EZ2Og==" saltValue="Uu6G1Xi2xFXazQq9V/u2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2019-03-19T04:07:54Z</cp:lastPrinted>
  <dcterms:modified xsi:type="dcterms:W3CDTF">2019-10-25T03:29:34Z</dcterms:modified>
</cp:coreProperties>
</file>