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CO34" i="10" l="1"/>
</calcChain>
</file>

<file path=xl/sharedStrings.xml><?xml version="1.0" encoding="utf-8"?>
<sst xmlns="http://schemas.openxmlformats.org/spreadsheetml/2006/main" count="1097" uniqueCount="605">
  <si>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</si>
  <si>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</si>
  <si>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</si>
  <si>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</si>
  <si>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</si>
  <si>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</si>
  <si>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</si>
  <si>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</si>
  <si>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</si>
  <si>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</si>
  <si>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</si>
  <si>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</si>
  <si>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</si>
  <si>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</si>
  <si>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</si>
  <si>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</si>
  <si>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</si>
  <si>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</si>
  <si>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</si>
  <si>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</si>
  <si>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</si>
  <si>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</si>
  <si>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</si>
  <si>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</si>
  <si>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</si>
  <si>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</si>
  <si>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</si>
  <si>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</si>
  <si>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</si>
  <si>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</si>
  <si>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</si>
  <si>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</si>
  <si>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</si>
  <si>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</si>
  <si>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</si>
  <si>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</si>
  <si>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</si>
  <si>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</si>
  <si>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</si>
  <si>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</si>
  <si>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</si>
  <si>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</si>
  <si>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</si>
  <si>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</si>
  <si>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</si>
  <si>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</si>
  <si>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</si>
  <si>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</si>
  <si>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</si>
  <si>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</si>
  <si>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</si>
  <si>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</si>
  <si>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</si>
  <si>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</si>
  <si>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</si>
  <si>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</si>
  <si>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</si>
  <si>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</si>
  <si>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</si>
  <si>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</si>
  <si>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</si>
  <si>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</si>
  <si>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</si>
  <si>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</si>
  <si>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</si>
  <si>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</si>
  <si>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</si>
  <si>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</si>
  <si>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</si>
  <si>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</si>
  <si>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</si>
  <si>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</si>
  <si>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</si>
  <si>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</si>
  <si>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</si>
  <si>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</si>
  <si>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</si>
  <si>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</si>
  <si>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</si>
  <si>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</si>
  <si>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</si>
  <si>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</si>
  <si>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</si>
  <si>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</si>
  <si>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</si>
  <si>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</si>
  <si>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</si>
  <si>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</si>
  <si>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</si>
  <si>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</si>
  <si>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</si>
  <si>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</si>
  <si>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</si>
  <si>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</si>
  <si>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</si>
  <si>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</si>
  <si>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</si>
  <si>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</si>
  <si>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</si>
  <si>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</si>
  <si>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</si>
  <si>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</si>
  <si>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</si>
  <si>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</si>
  <si>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</si>
  <si>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</si>
  <si>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</si>
  <si>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</si>
  <si>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</si>
  <si>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</si>
  <si>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</si>
  <si>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</si>
  <si>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</si>
  <si>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</si>
  <si>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</si>
  <si>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</si>
  <si>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</si>
  <si>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</si>
  <si>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</si>
  <si>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</si>
  <si>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</si>
  <si>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</si>
  <si>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</si>
  <si>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</si>
  <si>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</si>
  <si>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</si>
  <si>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</si>
  <si>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</si>
  <si>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</si>
  <si>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</si>
  <si>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</si>
  <si>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</si>
  <si>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</si>
  <si>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</si>
  <si>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</si>
  <si>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</si>
  <si>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</si>
  <si>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</si>
  <si>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</si>
  <si>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</si>
  <si>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</si>
  <si>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</si>
  <si>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</si>
  <si>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</si>
  <si>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</si>
  <si>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</si>
  <si>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</si>
  <si>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</si>
  <si>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</si>
  <si>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</si>
  <si>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</si>
  <si>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</si>
  <si>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</si>
  <si>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</si>
  <si>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</si>
  <si>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</si>
  <si>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</si>
  <si>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</si>
  <si>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</si>
  <si>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</si>
  <si>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</si>
  <si>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</si>
  <si>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</si>
  <si>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</si>
  <si>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</si>
  <si>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</si>
  <si>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</si>
  <si>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</si>
  <si>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</si>
  <si>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</si>
  <si>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</si>
  <si>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</si>
  <si>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</si>
  <si>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</si>
  <si>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</si>
  <si>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</si>
  <si>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</si>
  <si>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</si>
  <si>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</si>
  <si>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</si>
  <si>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</si>
  <si>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</si>
  <si>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</si>
  <si>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</si>
  <si>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</si>
  <si>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</si>
  <si>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</si>
  <si>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</si>
  <si>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</si>
  <si>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</si>
  <si>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</si>
  <si>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</si>
  <si>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</si>
  <si>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</si>
  <si>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</si>
  <si>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</si>
  <si>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</si>
  <si>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</si>
  <si>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</si>
  <si>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</si>
  <si>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</si>
  <si>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</si>
  <si>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</si>
  <si>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</si>
  <si>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大阪府交野市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</si>
  <si>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</si>
  <si>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</si>
  <si>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</si>
  <si>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</si>
  <si>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</si>
  <si>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</si>
  <si>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</si>
  <si>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</si>
  <si>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</si>
  <si>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</si>
  <si>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</si>
  <si>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</si>
  <si>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</si>
  <si>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</si>
  <si>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</si>
  <si>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</si>
  <si>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</si>
  <si>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</si>
  <si>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</si>
  <si>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</si>
  <si>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</si>
  <si>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</si>
  <si>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</si>
  <si>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</si>
  <si>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</si>
  <si>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</si>
  <si>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</si>
  <si>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</si>
  <si>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</si>
  <si>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</si>
  <si>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</si>
  <si>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</si>
  <si>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</si>
  <si>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</si>
  <si>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</si>
  <si>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</si>
  <si>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</si>
  <si>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</si>
  <si>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</si>
  <si>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</si>
  <si>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</si>
  <si>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</si>
  <si>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</si>
  <si>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</si>
  <si>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</si>
  <si>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</si>
  <si>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</si>
  <si>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</si>
  <si>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</si>
  <si>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</si>
  <si>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</si>
  <si>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</si>
  <si>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</si>
  <si>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</si>
  <si>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</si>
  <si>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</si>
  <si>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</si>
  <si>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</si>
  <si>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</si>
  <si>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</si>
  <si>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</si>
  <si>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</si>
  <si>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</si>
  <si>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</si>
  <si>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</si>
  <si>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</si>
  <si>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</si>
  <si>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</si>
  <si>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</si>
  <si>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</si>
  <si>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</si>
  <si>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</si>
  <si>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</si>
  <si>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</si>
  <si>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</si>
  <si>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</si>
  <si>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</si>
  <si>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</si>
  <si>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</si>
  <si>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</si>
  <si>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</si>
  <si>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</si>
  <si>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</si>
  <si>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</si>
  <si>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</si>
  <si>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</si>
  <si>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</si>
  <si>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</si>
  <si>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</si>
  <si>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</si>
  <si>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</si>
  <si>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</si>
  <si>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</si>
  <si>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</si>
  <si>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</si>
  <si>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</si>
  <si>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</si>
  <si>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</si>
  <si>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</si>
  <si>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</si>
  <si>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</si>
  <si>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</si>
  <si>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</si>
  <si>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</si>
  <si>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</si>
  <si>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</si>
  <si>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</si>
  <si>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</si>
  <si>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</si>
  <si>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</si>
  <si>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</si>
  <si>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</si>
  <si>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</si>
  <si>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</si>
  <si>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</si>
  <si>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</si>
  <si>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</si>
  <si>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</si>
  <si>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</si>
  <si>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</si>
  <si>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</si>
  <si>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</si>
  <si>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</si>
  <si>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</si>
  <si>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</si>
  <si>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</si>
  <si>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</si>
  <si>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</si>
  <si>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</si>
  <si>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</si>
  <si>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</si>
  <si>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</si>
  <si>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</si>
  <si>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</si>
  <si>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</si>
  <si>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</si>
  <si>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</si>
  <si>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</si>
  <si>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</si>
  <si>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</si>
  <si>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</si>
  <si>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</si>
  <si>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</si>
  <si>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</si>
  <si>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</si>
  <si>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</si>
  <si>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</si>
  <si>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</si>
  <si>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大阪府交野市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</si>
  <si>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</si>
  <si>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</si>
  <si>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</si>
  <si>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</si>
  <si>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</si>
  <si>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</si>
  <si>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</si>
  <si>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</si>
  <si>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</si>
  <si>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</si>
  <si>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</si>
  <si>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</si>
  <si>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</si>
  <si>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</si>
  <si>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</si>
  <si>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</si>
  <si>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</si>
  <si>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</si>
  <si>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</si>
  <si>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</si>
  <si>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</si>
  <si>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</si>
  <si>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</si>
  <si>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</si>
  <si>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</si>
  <si>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</si>
  <si>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</si>
  <si>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</si>
  <si>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</si>
  <si>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</si>
  <si>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</si>
  <si>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</si>
  <si>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</si>
  <si>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</si>
  <si>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</si>
  <si>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</si>
  <si>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</si>
  <si>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</si>
  <si>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</si>
  <si>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</si>
  <si>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</si>
  <si>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</si>
  <si>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</si>
  <si>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</si>
  <si>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</si>
  <si>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</si>
  <si>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</si>
  <si>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</si>
  <si>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</si>
  <si>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</si>
  <si>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</si>
  <si>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</si>
  <si>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</si>
  <si>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</si>
  <si>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</si>
  <si>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</si>
  <si>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</si>
  <si>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</si>
  <si>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</si>
  <si>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</si>
  <si>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</si>
  <si>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</si>
  <si>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</si>
  <si>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</si>
  <si>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</si>
  <si>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</si>
  <si>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</si>
  <si>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</si>
  <si>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</si>
  <si>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</si>
  <si>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</si>
  <si>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</si>
  <si>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</si>
  <si>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</si>
  <si>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</si>
  <si>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</si>
  <si>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</si>
  <si>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</si>
  <si>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</si>
  <si>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</si>
  <si>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</si>
  <si>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</si>
  <si>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</si>
  <si>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</si>
  <si>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</si>
  <si>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</si>
  <si>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</si>
  <si>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</si>
  <si>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</si>
  <si>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</si>
  <si>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</si>
  <si>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</si>
  <si>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</si>
  <si>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</si>
  <si>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</si>
  <si>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</si>
  <si>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</si>
  <si>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</si>
  <si>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</si>
  <si>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</si>
  <si>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</si>
  <si>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</si>
  <si>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</si>
  <si>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</si>
  <si>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</si>
  <si>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</si>
  <si>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</si>
  <si>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</si>
  <si>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</si>
  <si>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</si>
  <si>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</si>
  <si>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</si>
  <si>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</si>
  <si>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</si>
  <si>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</si>
  <si>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</si>
  <si>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</si>
  <si>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</si>
  <si>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</si>
  <si>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</si>
  <si>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</si>
  <si>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</si>
  <si>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</si>
  <si>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</si>
  <si>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</si>
  <si>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</si>
  <si>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</si>
  <si>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</si>
  <si>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</si>
  <si>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</si>
  <si>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</si>
  <si>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</si>
  <si>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</si>
  <si>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</si>
  <si>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</si>
  <si>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</si>
  <si>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</si>
  <si>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</si>
  <si>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</si>
  <si>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</si>
  <si>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</si>
  <si>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</si>
  <si>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</si>
  <si>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</si>
  <si>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</si>
  <si>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</si>
  <si>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</si>
  <si>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</si>
  <si>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</si>
  <si>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</si>
  <si>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</si>
  <si>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</si>
  <si>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</si>
  <si>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</si>
  <si>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</si>
  <si>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</si>
  <si>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</si>
  <si>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</si>
  <si>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</si>
  <si>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</si>
  <si>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</si>
  <si>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</si>
  <si>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</si>
  <si>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</si>
  <si>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</si>
  <si>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</si>
  <si>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</si>
  <si>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</si>
  <si>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</si>
  <si>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</si>
  <si>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</si>
  <si>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</si>
  <si>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</si>
  <si>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</si>
  <si>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</si>
  <si>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</si>
  <si>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</si>
  <si>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</si>
  <si>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</si>
  <si>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</si>
  <si>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</si>
  <si>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</si>
  <si>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</si>
  <si>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</si>
  <si>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</si>
  <si>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</si>
  <si>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</si>
  <si>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</si>
  <si>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</si>
  <si>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</si>
  <si>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</si>
  <si>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</si>
  <si>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</si>
  <si>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</si>
  <si>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</si>
  <si>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</si>
  <si>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</si>
  <si>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</si>
  <si>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</si>
  <si>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</si>
  <si>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</si>
  <si>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</si>
  <si>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</si>
  <si>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</si>
  <si>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</si>
  <si>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国民健康保険特別会計</t>
  </si>
  <si>
    <t>一般会計</t>
  </si>
  <si>
    <t>介護保険特別会計</t>
  </si>
  <si>
    <t>下水道事業特別会計</t>
  </si>
  <si>
    <t>後期高齢者医療特別会計</t>
  </si>
  <si>
    <t>公共用地先行取得事業特別会計</t>
  </si>
  <si>
    <t>その他会計（赤字）</t>
  </si>
  <si>
    <t>その他会計（黒字）</t>
  </si>
  <si>
    <t>-</t>
    <phoneticPr fontId="2"/>
  </si>
  <si>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</si>
  <si>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</si>
  <si>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</si>
  <si>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t>
    <phoneticPr fontId="2"/>
  </si>
  <si>
    <t>北河内4市リサイクル施設組合</t>
    <rPh sb="0" eb="3">
      <t>キタカワチ</t>
    </rPh>
    <rPh sb="4" eb="5">
      <t>シ</t>
    </rPh>
    <rPh sb="10" eb="12">
      <t>シセツ</t>
    </rPh>
    <rPh sb="12" eb="14">
      <t>クミアイ</t>
    </rPh>
    <phoneticPr fontId="2"/>
  </si>
  <si>
    <t>大阪府後期高齢者医療広域連合
（後期高齢者医療特別会計）</t>
    <phoneticPr fontId="2"/>
  </si>
  <si>
    <t>大阪府後期高齢者医療広域連合
（一般会計）</t>
    <phoneticPr fontId="2"/>
  </si>
  <si>
    <t>-</t>
    <phoneticPr fontId="2"/>
  </si>
  <si>
    <t>大阪広域水道企業団
水道事業会計（水道用水供給事業）</t>
    <phoneticPr fontId="2"/>
  </si>
  <si>
    <t>大阪広域水道企業団
（工業用水道事業会計）</t>
    <phoneticPr fontId="2"/>
  </si>
  <si>
    <t>○</t>
    <phoneticPr fontId="2"/>
  </si>
  <si>
    <t>交野市土地開発公社</t>
    <rPh sb="0" eb="3">
      <t>カタノシ</t>
    </rPh>
    <rPh sb="3" eb="5">
      <t>トチ</t>
    </rPh>
    <rPh sb="5" eb="7">
      <t>カイハツ</t>
    </rPh>
    <rPh sb="7" eb="9">
      <t>コウシャ</t>
    </rPh>
    <phoneticPr fontId="2"/>
  </si>
  <si>
    <t>-</t>
    <phoneticPr fontId="2"/>
  </si>
  <si>
    <t>-</t>
    <phoneticPr fontId="2"/>
  </si>
  <si>
    <t>-</t>
    <phoneticPr fontId="2"/>
  </si>
  <si>
    <t>-</t>
    <phoneticPr fontId="2"/>
  </si>
  <si>
    <t>-</t>
    <phoneticPr fontId="2"/>
  </si>
  <si>
    <t>地域保全整備基金</t>
    <rPh sb="0" eb="2">
      <t>チイキ</t>
    </rPh>
    <rPh sb="2" eb="4">
      <t>ホゼン</t>
    </rPh>
    <rPh sb="4" eb="6">
      <t>セイビ</t>
    </rPh>
    <rPh sb="6" eb="8">
      <t>キキン</t>
    </rPh>
    <phoneticPr fontId="11"/>
  </si>
  <si>
    <t>都市の緑基金</t>
    <rPh sb="0" eb="2">
      <t>トシ</t>
    </rPh>
    <rPh sb="3" eb="4">
      <t>ミドリ</t>
    </rPh>
    <rPh sb="4" eb="6">
      <t>キキン</t>
    </rPh>
    <phoneticPr fontId="11"/>
  </si>
  <si>
    <t>社会福祉事業基金</t>
    <rPh sb="0" eb="2">
      <t>シャカイ</t>
    </rPh>
    <rPh sb="2" eb="4">
      <t>フクシ</t>
    </rPh>
    <rPh sb="4" eb="6">
      <t>ジギョウ</t>
    </rPh>
    <rPh sb="6" eb="8">
      <t>キキン</t>
    </rPh>
    <phoneticPr fontId="11"/>
  </si>
  <si>
    <t>災害対策基金</t>
    <rPh sb="0" eb="2">
      <t>サイガイ</t>
    </rPh>
    <rPh sb="2" eb="4">
      <t>タイサク</t>
    </rPh>
    <rPh sb="4" eb="6">
      <t>キキン</t>
    </rPh>
    <phoneticPr fontId="11"/>
  </si>
  <si>
    <t>第二京阪道路環境監視基金</t>
    <rPh sb="0" eb="2">
      <t>ダイニ</t>
    </rPh>
    <rPh sb="2" eb="4">
      <t>ケイハン</t>
    </rPh>
    <rPh sb="4" eb="6">
      <t>ドウロ</t>
    </rPh>
    <rPh sb="6" eb="8">
      <t>カンキョウ</t>
    </rPh>
    <rPh sb="8" eb="10">
      <t>カンシ</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</si>
  <si>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</si>
  <si>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</si>
  <si>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</si>
  <si>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将来負担比率については</t>
    </r>
    <r>
      <rPr>
        <sz val="11"/>
        <color rgb="FFFF0000"/>
        <rFont val="ＭＳ Ｐゴシック"/>
        <family val="3"/>
        <charset val="128"/>
      </rPr>
      <t>、</t>
    </r>
    <r>
      <rPr>
        <sz val="11"/>
        <color theme="1"/>
        <rFont val="ＭＳ Ｐゴシック"/>
        <family val="3"/>
        <charset val="128"/>
      </rPr>
      <t>平成初頭の土地開発公社による多額の用地取得の影響により、類似団体内平均値に比べ</t>
    </r>
    <r>
      <rPr>
        <sz val="11"/>
        <color indexed="8"/>
        <rFont val="ＭＳ Ｐゴシック"/>
        <family val="3"/>
        <charset val="128"/>
      </rPr>
      <t>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r>
    <rPh sb="40" eb="42">
      <t>ルイジ</t>
    </rPh>
    <rPh sb="42" eb="44">
      <t>ダンタイ</t>
    </rPh>
    <rPh sb="44" eb="45">
      <t>ナイ</t>
    </rPh>
    <rPh sb="45" eb="47">
      <t>ヘイキン</t>
    </rPh>
    <rPh sb="47" eb="48">
      <t>チ</t>
    </rPh>
    <rPh sb="49" eb="50">
      <t>クラ</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</si>
  <si>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</si>
  <si>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</si>
  <si>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</si>
  <si>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</si>
  <si>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</si>
  <si>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</si>
  <si>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</si>
  <si>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土地開発公社によ</t>
    </r>
    <r>
      <rPr>
        <sz val="11"/>
        <color theme="1"/>
        <rFont val="ＭＳ Ｐゴシック"/>
        <family val="3"/>
        <charset val="128"/>
      </rPr>
      <t>る市の規模に見合わない多</t>
    </r>
    <r>
      <rPr>
        <sz val="11"/>
        <color indexed="8"/>
        <rFont val="ＭＳ Ｐゴシック"/>
        <family val="3"/>
        <charset val="128"/>
      </rPr>
      <t>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してきたことなどから減少傾向となっている。しかしながら今後も起債による公社用地の買戻しや、新給食センター及び新ごみ処理場に係る地方</t>
    </r>
    <r>
      <rPr>
        <sz val="11"/>
        <color theme="1"/>
        <rFont val="ＭＳ Ｐゴシック"/>
        <family val="3"/>
        <charset val="128"/>
      </rPr>
      <t>債の償還に加え、公共施設の更新、長寿命化を進めていく必要があることから実質公債費比率については、今後大きな減少は見込めない見通しとなっている。
引き続き、市長戦略に掲げる公社用地の計画的な買戻しや、市債の発行の抑制に取り組むことで、実質公債費比率及び将来負担比率の過度な上昇を抑制していく。</t>
    </r>
    <rPh sb="148" eb="150">
      <t>ゲンショウ</t>
    </rPh>
    <rPh sb="150" eb="152">
      <t>ケイコウ</t>
    </rPh>
    <rPh sb="183" eb="184">
      <t>シン</t>
    </rPh>
    <rPh sb="184" eb="186">
      <t>キュウショク</t>
    </rPh>
    <rPh sb="190" eb="191">
      <t>オヨ</t>
    </rPh>
    <rPh sb="192" eb="193">
      <t>シン</t>
    </rPh>
    <rPh sb="195" eb="197">
      <t>ショリ</t>
    </rPh>
    <rPh sb="197" eb="198">
      <t>バ</t>
    </rPh>
    <rPh sb="199" eb="200">
      <t>カカ</t>
    </rPh>
    <rPh sb="201" eb="204">
      <t>チホウサイ</t>
    </rPh>
    <rPh sb="205" eb="207">
      <t>ショウカン</t>
    </rPh>
    <rPh sb="208" eb="209">
      <t>クワ</t>
    </rPh>
    <rPh sb="222" eb="223">
      <t>カ</t>
    </rPh>
    <rPh sb="275" eb="276">
      <t>ヒ</t>
    </rPh>
    <rPh sb="277" eb="278">
      <t>ツヅ</t>
    </rPh>
    <rPh sb="280" eb="282">
      <t>シチョウ</t>
    </rPh>
    <rPh sb="282" eb="284">
      <t>センリャク</t>
    </rPh>
    <rPh sb="285" eb="286">
      <t>カカ</t>
    </rPh>
    <rPh sb="290" eb="292">
      <t>ヨウチ</t>
    </rPh>
    <rPh sb="293" eb="296">
      <t>ケイカクテキ</t>
    </rPh>
    <rPh sb="297" eb="299">
      <t>カイモド</t>
    </rPh>
    <rPh sb="319" eb="321">
      <t>ジッシツ</t>
    </rPh>
    <rPh sb="321" eb="323">
      <t>コウサイ</t>
    </rPh>
    <rPh sb="323" eb="324">
      <t>ヒ</t>
    </rPh>
    <rPh sb="324" eb="326">
      <t>ヒリツ</t>
    </rPh>
    <rPh sb="326" eb="327">
      <t>オヨ</t>
    </rPh>
    <rPh sb="328" eb="330">
      <t>ショウライ</t>
    </rPh>
    <rPh sb="330" eb="332">
      <t>フタン</t>
    </rPh>
    <rPh sb="332" eb="334">
      <t>ヒリツ</t>
    </rPh>
    <rPh sb="335" eb="337">
      <t>カド</t>
    </rPh>
    <rPh sb="338" eb="340">
      <t>ジョウショウ</t>
    </rPh>
    <rPh sb="341" eb="343">
      <t>ヨクセイ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</si>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</sst>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53C1-45A1-A5F7-9B2026AAA0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38895</c:v>
                </c:pt>
                <c:pt idx="1">
                  <c:v>22734</c:v>
                </c:pt>
                <c:pt idx="2">
                  <c:v>49922</c:v>
                </c:pt>
                <c:pt idx="3">
                  <c:v>24158</c:v>
                </c:pt>
                <c:pt idx="4">
                  <c:v>23773</c:v>
                </c:pt>
              </c:numCache>
            </c:numRef>
          </c:val>
          <c:smooth val="0"/>
          <c:extLst>
            <c:ext xmlns:c16="http://schemas.microsoft.com/office/drawing/2014/chart" uri="{C3380CC4-5D6E-409C-BE32-E72D297353CC}">
              <c16:uniqueId val="{00000001-53C1-45A1-A5F7-9B2026AAA056}"/>
            </c:ext>
          </c:extLst>
        </c:ser>
        <c:dLbls>
          <c:showLegendKey val="0"/>
          <c:showVal val="0"/>
          <c:showCatName val="0"/>
          <c:showSerName val="0"/>
          <c:showPercent val="0"/>
          <c:showBubbleSize val="0"/>
        </c:dLbls>
        <c:marker val="1"/>
        <c:smooth val="0"/>
        <c:axId val="132034944"/>
        <c:axId val="132036864"/>
      </c:lineChart>
      <c:catAx>
        <c:axId val="13203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36864"/>
        <c:crosses val="autoZero"/>
        <c:auto val="1"/>
        <c:lblAlgn val="ctr"/>
        <c:lblOffset val="100"/>
        <c:tickLblSkip val="1"/>
        <c:tickMarkSkip val="1"/>
        <c:noMultiLvlLbl val="0"/>
      </c:catAx>
      <c:valAx>
        <c:axId val="1320368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3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2.08</c:v>
                </c:pt>
                <c:pt idx="1">
                  <c:v>1.95</c:v>
                </c:pt>
                <c:pt idx="2">
                  <c:v>2.5099999999999998</c:v>
                </c:pt>
                <c:pt idx="3">
                  <c:v>2.96</c:v>
                </c:pt>
                <c:pt idx="4">
                  <c:v>2.27</c:v>
                </c:pt>
              </c:numCache>
            </c:numRef>
          </c:val>
          <c:extLst>
            <c:ext xmlns:c16="http://schemas.microsoft.com/office/drawing/2014/chart" uri="{C3380CC4-5D6E-409C-BE32-E72D297353CC}">
              <c16:uniqueId val="{00000000-D3BB-451E-9C7F-94E6B2254E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17.239999999999998</c:v>
                </c:pt>
                <c:pt idx="1">
                  <c:v>18.47</c:v>
                </c:pt>
                <c:pt idx="2">
                  <c:v>21.06</c:v>
                </c:pt>
                <c:pt idx="3">
                  <c:v>22.11</c:v>
                </c:pt>
                <c:pt idx="4">
                  <c:v>23.9</c:v>
                </c:pt>
              </c:numCache>
            </c:numRef>
          </c:val>
          <c:extLst>
            <c:ext xmlns:c16="http://schemas.microsoft.com/office/drawing/2014/chart" uri="{C3380CC4-5D6E-409C-BE32-E72D297353CC}">
              <c16:uniqueId val="{00000001-D3BB-451E-9C7F-94E6B2254EB9}"/>
            </c:ext>
          </c:extLst>
        </c:ser>
        <c:dLbls>
          <c:showLegendKey val="0"/>
          <c:showVal val="0"/>
          <c:showCatName val="0"/>
          <c:showSerName val="0"/>
          <c:showPercent val="0"/>
          <c:showBubbleSize val="0"/>
        </c:dLbls>
        <c:gapWidth val="250"/>
        <c:overlap val="100"/>
        <c:axId val="3655936"/>
        <c:axId val="36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1.1399999999999999</c:v>
                </c:pt>
                <c:pt idx="2">
                  <c:v>3.35</c:v>
                </c:pt>
                <c:pt idx="3">
                  <c:v>1.94</c:v>
                </c:pt>
                <c:pt idx="4">
                  <c:v>1.1299999999999999</c:v>
                </c:pt>
              </c:numCache>
            </c:numRef>
          </c:val>
          <c:smooth val="0"/>
          <c:extLst>
            <c:ext xmlns:c16="http://schemas.microsoft.com/office/drawing/2014/chart" uri="{C3380CC4-5D6E-409C-BE32-E72D297353CC}">
              <c16:uniqueId val="{00000002-D3BB-451E-9C7F-94E6B2254EB9}"/>
            </c:ext>
          </c:extLst>
        </c:ser>
        <c:dLbls>
          <c:showLegendKey val="0"/>
          <c:showVal val="0"/>
          <c:showCatName val="0"/>
          <c:showSerName val="0"/>
          <c:showPercent val="0"/>
          <c:showBubbleSize val="0"/>
        </c:dLbls>
        <c:marker val="1"/>
        <c:smooth val="0"/>
        <c:axId val="3655936"/>
        <c:axId val="3662208"/>
      </c:lineChart>
      <c:catAx>
        <c:axId val="36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2208"/>
        <c:crosses val="autoZero"/>
        <c:auto val="1"/>
        <c:lblAlgn val="ctr"/>
        <c:lblOffset val="100"/>
        <c:tickLblSkip val="1"/>
        <c:tickMarkSkip val="1"/>
        <c:noMultiLvlLbl val="0"/>
      </c:catAx>
      <c:valAx>
        <c:axId val="36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2B-4161-922E-1B46D68B1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B-4161-922E-1B46D68B13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2B-4161-922E-1B46D68B13F9}"/>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2B-4161-922E-1B46D68B13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0.35</c:v>
                </c:pt>
                <c:pt idx="2">
                  <c:v>#N/A</c:v>
                </c:pt>
                <c:pt idx="3">
                  <c:v>0.38</c:v>
                </c:pt>
                <c:pt idx="4">
                  <c:v>#N/A</c:v>
                </c:pt>
                <c:pt idx="5">
                  <c:v>0.26</c:v>
                </c:pt>
                <c:pt idx="6">
                  <c:v>#N/A</c:v>
                </c:pt>
                <c:pt idx="7">
                  <c:v>0.28999999999999998</c:v>
                </c:pt>
                <c:pt idx="8">
                  <c:v>#N/A</c:v>
                </c:pt>
                <c:pt idx="9">
                  <c:v>0.28000000000000003</c:v>
                </c:pt>
              </c:numCache>
            </c:numRef>
          </c:val>
          <c:extLst>
            <c:ext xmlns:c16="http://schemas.microsoft.com/office/drawing/2014/chart" uri="{C3380CC4-5D6E-409C-BE32-E72D297353CC}">
              <c16:uniqueId val="{00000004-742B-4161-922E-1B46D68B13F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0.23</c:v>
                </c:pt>
                <c:pt idx="4">
                  <c:v>#N/A</c:v>
                </c:pt>
                <c:pt idx="5">
                  <c:v>0.26</c:v>
                </c:pt>
                <c:pt idx="6">
                  <c:v>#N/A</c:v>
                </c:pt>
                <c:pt idx="7">
                  <c:v>0.27</c:v>
                </c:pt>
                <c:pt idx="8">
                  <c:v>#N/A</c:v>
                </c:pt>
                <c:pt idx="9">
                  <c:v>0.61</c:v>
                </c:pt>
              </c:numCache>
            </c:numRef>
          </c:val>
          <c:extLst>
            <c:ext xmlns:c16="http://schemas.microsoft.com/office/drawing/2014/chart" uri="{C3380CC4-5D6E-409C-BE32-E72D297353CC}">
              <c16:uniqueId val="{00000005-742B-4161-922E-1B46D68B13F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0.57999999999999996</c:v>
                </c:pt>
                <c:pt idx="4">
                  <c:v>#N/A</c:v>
                </c:pt>
                <c:pt idx="5">
                  <c:v>1.1000000000000001</c:v>
                </c:pt>
                <c:pt idx="6">
                  <c:v>#N/A</c:v>
                </c:pt>
                <c:pt idx="7">
                  <c:v>1.27</c:v>
                </c:pt>
                <c:pt idx="8">
                  <c:v>#N/A</c:v>
                </c:pt>
                <c:pt idx="9">
                  <c:v>1.61</c:v>
                </c:pt>
              </c:numCache>
            </c:numRef>
          </c:val>
          <c:extLst>
            <c:ext xmlns:c16="http://schemas.microsoft.com/office/drawing/2014/chart" uri="{C3380CC4-5D6E-409C-BE32-E72D297353CC}">
              <c16:uniqueId val="{00000006-742B-4161-922E-1B46D68B13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2.0699999999999998</c:v>
                </c:pt>
                <c:pt idx="2">
                  <c:v>#N/A</c:v>
                </c:pt>
                <c:pt idx="3">
                  <c:v>1.94</c:v>
                </c:pt>
                <c:pt idx="4">
                  <c:v>#N/A</c:v>
                </c:pt>
                <c:pt idx="5">
                  <c:v>2.5</c:v>
                </c:pt>
                <c:pt idx="6">
                  <c:v>#N/A</c:v>
                </c:pt>
                <c:pt idx="7">
                  <c:v>2.96</c:v>
                </c:pt>
                <c:pt idx="8">
                  <c:v>#N/A</c:v>
                </c:pt>
                <c:pt idx="9">
                  <c:v>2.2599999999999998</c:v>
                </c:pt>
              </c:numCache>
            </c:numRef>
          </c:val>
          <c:extLst>
            <c:ext xmlns:c16="http://schemas.microsoft.com/office/drawing/2014/chart" uri="{C3380CC4-5D6E-409C-BE32-E72D297353CC}">
              <c16:uniqueId val="{00000007-742B-4161-922E-1B46D68B13F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0.72</c:v>
                </c:pt>
                <c:pt idx="2">
                  <c:v>#N/A</c:v>
                </c:pt>
                <c:pt idx="3">
                  <c:v>0.47</c:v>
                </c:pt>
                <c:pt idx="4">
                  <c:v>#N/A</c:v>
                </c:pt>
                <c:pt idx="5">
                  <c:v>0.56000000000000005</c:v>
                </c:pt>
                <c:pt idx="6">
                  <c:v>#N/A</c:v>
                </c:pt>
                <c:pt idx="7">
                  <c:v>2.2599999999999998</c:v>
                </c:pt>
                <c:pt idx="8">
                  <c:v>#N/A</c:v>
                </c:pt>
                <c:pt idx="9">
                  <c:v>3.31</c:v>
                </c:pt>
              </c:numCache>
            </c:numRef>
          </c:val>
          <c:extLst>
            <c:ext xmlns:c16="http://schemas.microsoft.com/office/drawing/2014/chart" uri="{C3380CC4-5D6E-409C-BE32-E72D297353CC}">
              <c16:uniqueId val="{00000008-742B-4161-922E-1B46D68B13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c:v>
                </c:pt>
                <c:pt idx="2">
                  <c:v>#N/A</c:v>
                </c:pt>
                <c:pt idx="3">
                  <c:v>20.89</c:v>
                </c:pt>
                <c:pt idx="4">
                  <c:v>#N/A</c:v>
                </c:pt>
                <c:pt idx="5">
                  <c:v>20.37</c:v>
                </c:pt>
                <c:pt idx="6">
                  <c:v>#N/A</c:v>
                </c:pt>
                <c:pt idx="7">
                  <c:v>21.76</c:v>
                </c:pt>
                <c:pt idx="8">
                  <c:v>#N/A</c:v>
                </c:pt>
                <c:pt idx="9">
                  <c:v>19.93</c:v>
                </c:pt>
              </c:numCache>
            </c:numRef>
          </c:val>
          <c:extLst>
            <c:ext xmlns:c16="http://schemas.microsoft.com/office/drawing/2014/chart" uri="{C3380CC4-5D6E-409C-BE32-E72D297353CC}">
              <c16:uniqueId val="{00000009-742B-4161-922E-1B46D68B13F9}"/>
            </c:ext>
          </c:extLst>
        </c:ser>
        <c:dLbls>
          <c:showLegendKey val="0"/>
          <c:showVal val="0"/>
          <c:showCatName val="0"/>
          <c:showSerName val="0"/>
          <c:showPercent val="0"/>
          <c:showBubbleSize val="0"/>
        </c:dLbls>
        <c:gapWidth val="150"/>
        <c:overlap val="100"/>
        <c:axId val="155414912"/>
        <c:axId val="155416448"/>
      </c:barChart>
      <c:catAx>
        <c:axId val="1554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416448"/>
        <c:crosses val="autoZero"/>
        <c:auto val="1"/>
        <c:lblAlgn val="ctr"/>
        <c:lblOffset val="100"/>
        <c:tickLblSkip val="1"/>
        <c:tickMarkSkip val="1"/>
        <c:noMultiLvlLbl val="0"/>
      </c:catAx>
      <c:valAx>
        <c:axId val="15541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41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2160</c:v>
                </c:pt>
                <c:pt idx="5">
                  <c:v>2180</c:v>
                </c:pt>
                <c:pt idx="8">
                  <c:v>1829</c:v>
                </c:pt>
                <c:pt idx="11">
                  <c:v>1867</c:v>
                </c:pt>
                <c:pt idx="14">
                  <c:v>1844</c:v>
                </c:pt>
              </c:numCache>
            </c:numRef>
          </c:val>
          <c:extLst>
            <c:ext xmlns:c16="http://schemas.microsoft.com/office/drawing/2014/chart" uri="{C3380CC4-5D6E-409C-BE32-E72D297353CC}">
              <c16:uniqueId val="{00000000-2FF4-475C-BF19-DDA2A6D187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F4-475C-BF19-DDA2A6D187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F4-475C-BF19-DDA2A6D187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25</c:v>
                </c:pt>
                <c:pt idx="6">
                  <c:v>31</c:v>
                </c:pt>
                <c:pt idx="9">
                  <c:v>32</c:v>
                </c:pt>
                <c:pt idx="12">
                  <c:v>25</c:v>
                </c:pt>
              </c:numCache>
            </c:numRef>
          </c:val>
          <c:extLst>
            <c:ext xmlns:c16="http://schemas.microsoft.com/office/drawing/2014/chart" uri="{C3380CC4-5D6E-409C-BE32-E72D297353CC}">
              <c16:uniqueId val="{00000003-2FF4-475C-BF19-DDA2A6D187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145</c:v>
                </c:pt>
                <c:pt idx="6">
                  <c:v>136</c:v>
                </c:pt>
                <c:pt idx="9">
                  <c:v>129</c:v>
                </c:pt>
                <c:pt idx="12">
                  <c:v>116</c:v>
                </c:pt>
              </c:numCache>
            </c:numRef>
          </c:val>
          <c:extLst>
            <c:ext xmlns:c16="http://schemas.microsoft.com/office/drawing/2014/chart" uri="{C3380CC4-5D6E-409C-BE32-E72D297353CC}">
              <c16:uniqueId val="{00000004-2FF4-475C-BF19-DDA2A6D187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F4-475C-BF19-DDA2A6D187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F4-475C-BF19-DDA2A6D187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3453</c:v>
                </c:pt>
                <c:pt idx="3">
                  <c:v>3655</c:v>
                </c:pt>
                <c:pt idx="6">
                  <c:v>3457</c:v>
                </c:pt>
                <c:pt idx="9">
                  <c:v>3293</c:v>
                </c:pt>
                <c:pt idx="12">
                  <c:v>2955</c:v>
                </c:pt>
              </c:numCache>
            </c:numRef>
          </c:val>
          <c:extLst>
            <c:ext xmlns:c16="http://schemas.microsoft.com/office/drawing/2014/chart" uri="{C3380CC4-5D6E-409C-BE32-E72D297353CC}">
              <c16:uniqueId val="{00000007-2FF4-475C-BF19-DDA2A6D18709}"/>
            </c:ext>
          </c:extLst>
        </c:ser>
        <c:dLbls>
          <c:showLegendKey val="0"/>
          <c:showVal val="0"/>
          <c:showCatName val="0"/>
          <c:showSerName val="0"/>
          <c:showPercent val="0"/>
          <c:showBubbleSize val="0"/>
        </c:dLbls>
        <c:gapWidth val="100"/>
        <c:overlap val="100"/>
        <c:axId val="154958848"/>
        <c:axId val="15496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1484</c:v>
                </c:pt>
                <c:pt idx="2">
                  <c:v>#N/A</c:v>
                </c:pt>
                <c:pt idx="3">
                  <c:v>#N/A</c:v>
                </c:pt>
                <c:pt idx="4">
                  <c:v>1645</c:v>
                </c:pt>
                <c:pt idx="5">
                  <c:v>#N/A</c:v>
                </c:pt>
                <c:pt idx="6">
                  <c:v>#N/A</c:v>
                </c:pt>
                <c:pt idx="7">
                  <c:v>1795</c:v>
                </c:pt>
                <c:pt idx="8">
                  <c:v>#N/A</c:v>
                </c:pt>
                <c:pt idx="9">
                  <c:v>#N/A</c:v>
                </c:pt>
                <c:pt idx="10">
                  <c:v>1587</c:v>
                </c:pt>
                <c:pt idx="11">
                  <c:v>#N/A</c:v>
                </c:pt>
                <c:pt idx="12">
                  <c:v>#N/A</c:v>
                </c:pt>
                <c:pt idx="13">
                  <c:v>1252</c:v>
                </c:pt>
                <c:pt idx="14">
                  <c:v>#N/A</c:v>
                </c:pt>
              </c:numCache>
            </c:numRef>
          </c:val>
          <c:smooth val="0"/>
          <c:extLst>
            <c:ext xmlns:c16="http://schemas.microsoft.com/office/drawing/2014/chart" uri="{C3380CC4-5D6E-409C-BE32-E72D297353CC}">
              <c16:uniqueId val="{00000008-2FF4-475C-BF19-DDA2A6D18709}"/>
            </c:ext>
          </c:extLst>
        </c:ser>
        <c:dLbls>
          <c:showLegendKey val="0"/>
          <c:showVal val="0"/>
          <c:showCatName val="0"/>
          <c:showSerName val="0"/>
          <c:showPercent val="0"/>
          <c:showBubbleSize val="0"/>
        </c:dLbls>
        <c:marker val="1"/>
        <c:smooth val="0"/>
        <c:axId val="154958848"/>
        <c:axId val="154961024"/>
      </c:lineChart>
      <c:catAx>
        <c:axId val="1549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961024"/>
        <c:crosses val="autoZero"/>
        <c:auto val="1"/>
        <c:lblAlgn val="ctr"/>
        <c:lblOffset val="100"/>
        <c:tickLblSkip val="1"/>
        <c:tickMarkSkip val="1"/>
        <c:noMultiLvlLbl val="0"/>
      </c:catAx>
      <c:valAx>
        <c:axId val="15496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5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17181</c:v>
                </c:pt>
                <c:pt idx="5">
                  <c:v>17564</c:v>
                </c:pt>
                <c:pt idx="8">
                  <c:v>17627</c:v>
                </c:pt>
                <c:pt idx="11">
                  <c:v>17828</c:v>
                </c:pt>
                <c:pt idx="14">
                  <c:v>19125</c:v>
                </c:pt>
              </c:numCache>
            </c:numRef>
          </c:val>
          <c:extLst>
            <c:ext xmlns:c16="http://schemas.microsoft.com/office/drawing/2014/chart" uri="{C3380CC4-5D6E-409C-BE32-E72D297353CC}">
              <c16:uniqueId val="{00000000-E431-4619-BDDA-8424FCC230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3628</c:v>
                </c:pt>
                <c:pt idx="5">
                  <c:v>4954</c:v>
                </c:pt>
                <c:pt idx="8">
                  <c:v>4503</c:v>
                </c:pt>
                <c:pt idx="11">
                  <c:v>5207</c:v>
                </c:pt>
                <c:pt idx="14">
                  <c:v>6988</c:v>
                </c:pt>
              </c:numCache>
            </c:numRef>
          </c:val>
          <c:extLst>
            <c:ext xmlns:c16="http://schemas.microsoft.com/office/drawing/2014/chart" uri="{C3380CC4-5D6E-409C-BE32-E72D297353CC}">
              <c16:uniqueId val="{00000001-E431-4619-BDDA-8424FCC230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4843</c:v>
                </c:pt>
                <c:pt idx="5">
                  <c:v>5014</c:v>
                </c:pt>
                <c:pt idx="8">
                  <c:v>5430</c:v>
                </c:pt>
                <c:pt idx="11">
                  <c:v>5690</c:v>
                </c:pt>
                <c:pt idx="14">
                  <c:v>5978</c:v>
                </c:pt>
              </c:numCache>
            </c:numRef>
          </c:val>
          <c:extLst>
            <c:ext xmlns:c16="http://schemas.microsoft.com/office/drawing/2014/chart" uri="{C3380CC4-5D6E-409C-BE32-E72D297353CC}">
              <c16:uniqueId val="{00000002-E431-4619-BDDA-8424FCC230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31-4619-BDDA-8424FCC230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31-4619-BDDA-8424FCC230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31-4619-BDDA-8424FCC230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3557</c:v>
                </c:pt>
                <c:pt idx="3">
                  <c:v>3367</c:v>
                </c:pt>
                <c:pt idx="6">
                  <c:v>3271</c:v>
                </c:pt>
                <c:pt idx="9">
                  <c:v>3446</c:v>
                </c:pt>
                <c:pt idx="12">
                  <c:v>3443</c:v>
                </c:pt>
              </c:numCache>
            </c:numRef>
          </c:val>
          <c:extLst>
            <c:ext xmlns:c16="http://schemas.microsoft.com/office/drawing/2014/chart" uri="{C3380CC4-5D6E-409C-BE32-E72D297353CC}">
              <c16:uniqueId val="{00000006-E431-4619-BDDA-8424FCC230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c:v>
                </c:pt>
                <c:pt idx="3">
                  <c:v>1679</c:v>
                </c:pt>
                <c:pt idx="6">
                  <c:v>1827</c:v>
                </c:pt>
                <c:pt idx="9">
                  <c:v>2253</c:v>
                </c:pt>
                <c:pt idx="12">
                  <c:v>5251</c:v>
                </c:pt>
              </c:numCache>
            </c:numRef>
          </c:val>
          <c:extLst>
            <c:ext xmlns:c16="http://schemas.microsoft.com/office/drawing/2014/chart" uri="{C3380CC4-5D6E-409C-BE32-E72D297353CC}">
              <c16:uniqueId val="{00000007-E431-4619-BDDA-8424FCC230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2260</c:v>
                </c:pt>
                <c:pt idx="3">
                  <c:v>1997</c:v>
                </c:pt>
                <c:pt idx="6">
                  <c:v>1243</c:v>
                </c:pt>
                <c:pt idx="9">
                  <c:v>1192</c:v>
                </c:pt>
                <c:pt idx="12">
                  <c:v>1076</c:v>
                </c:pt>
              </c:numCache>
            </c:numRef>
          </c:val>
          <c:extLst>
            <c:ext xmlns:c16="http://schemas.microsoft.com/office/drawing/2014/chart" uri="{C3380CC4-5D6E-409C-BE32-E72D297353CC}">
              <c16:uniqueId val="{00000008-E431-4619-BDDA-8424FCC230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14555</c:v>
                </c:pt>
                <c:pt idx="3">
                  <c:v>12616</c:v>
                </c:pt>
                <c:pt idx="6">
                  <c:v>12035</c:v>
                </c:pt>
                <c:pt idx="9">
                  <c:v>10396</c:v>
                </c:pt>
                <c:pt idx="12">
                  <c:v>9042</c:v>
                </c:pt>
              </c:numCache>
            </c:numRef>
          </c:val>
          <c:extLst>
            <c:ext xmlns:c16="http://schemas.microsoft.com/office/drawing/2014/chart" uri="{C3380CC4-5D6E-409C-BE32-E72D297353CC}">
              <c16:uniqueId val="{00000009-E431-4619-BDDA-8424FCC230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31596</c:v>
                </c:pt>
                <c:pt idx="3">
                  <c:v>30573</c:v>
                </c:pt>
                <c:pt idx="6">
                  <c:v>30984</c:v>
                </c:pt>
                <c:pt idx="9">
                  <c:v>29882</c:v>
                </c:pt>
                <c:pt idx="12">
                  <c:v>28997</c:v>
                </c:pt>
              </c:numCache>
            </c:numRef>
          </c:val>
          <c:extLst>
            <c:ext xmlns:c16="http://schemas.microsoft.com/office/drawing/2014/chart" uri="{C3380CC4-5D6E-409C-BE32-E72D297353CC}">
              <c16:uniqueId val="{0000000A-E431-4619-BDDA-8424FCC2307A}"/>
            </c:ext>
          </c:extLst>
        </c:ser>
        <c:dLbls>
          <c:showLegendKey val="0"/>
          <c:showVal val="0"/>
          <c:showCatName val="0"/>
          <c:showSerName val="0"/>
          <c:showPercent val="0"/>
          <c:showBubbleSize val="0"/>
        </c:dLbls>
        <c:gapWidth val="100"/>
        <c:overlap val="100"/>
        <c:axId val="155733376"/>
        <c:axId val="15574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26469</c:v>
                </c:pt>
                <c:pt idx="2">
                  <c:v>#N/A</c:v>
                </c:pt>
                <c:pt idx="3">
                  <c:v>#N/A</c:v>
                </c:pt>
                <c:pt idx="4">
                  <c:v>22700</c:v>
                </c:pt>
                <c:pt idx="5">
                  <c:v>#N/A</c:v>
                </c:pt>
                <c:pt idx="6">
                  <c:v>#N/A</c:v>
                </c:pt>
                <c:pt idx="7">
                  <c:v>21800</c:v>
                </c:pt>
                <c:pt idx="8">
                  <c:v>#N/A</c:v>
                </c:pt>
                <c:pt idx="9">
                  <c:v>#N/A</c:v>
                </c:pt>
                <c:pt idx="10">
                  <c:v>18445</c:v>
                </c:pt>
                <c:pt idx="11">
                  <c:v>#N/A</c:v>
                </c:pt>
                <c:pt idx="12">
                  <c:v>#N/A</c:v>
                </c:pt>
                <c:pt idx="13">
                  <c:v>15719</c:v>
                </c:pt>
                <c:pt idx="14">
                  <c:v>#N/A</c:v>
                </c:pt>
              </c:numCache>
            </c:numRef>
          </c:val>
          <c:smooth val="0"/>
          <c:extLst>
            <c:ext xmlns:c16="http://schemas.microsoft.com/office/drawing/2014/chart" uri="{C3380CC4-5D6E-409C-BE32-E72D297353CC}">
              <c16:uniqueId val="{0000000B-E431-4619-BDDA-8424FCC2307A}"/>
            </c:ext>
          </c:extLst>
        </c:ser>
        <c:dLbls>
          <c:showLegendKey val="0"/>
          <c:showVal val="0"/>
          <c:showCatName val="0"/>
          <c:showSerName val="0"/>
          <c:showPercent val="0"/>
          <c:showBubbleSize val="0"/>
        </c:dLbls>
        <c:marker val="1"/>
        <c:smooth val="0"/>
        <c:axId val="155733376"/>
        <c:axId val="155743744"/>
      </c:lineChart>
      <c:catAx>
        <c:axId val="1557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743744"/>
        <c:crosses val="autoZero"/>
        <c:auto val="1"/>
        <c:lblAlgn val="ctr"/>
        <c:lblOffset val="100"/>
        <c:tickLblSkip val="1"/>
        <c:tickMarkSkip val="1"/>
        <c:noMultiLvlLbl val="0"/>
      </c:catAx>
      <c:valAx>
        <c:axId val="15574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3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3002</c:v>
                </c:pt>
                <c:pt idx="1">
                  <c:v>3187</c:v>
                </c:pt>
                <c:pt idx="2">
                  <c:v>3446</c:v>
                </c:pt>
              </c:numCache>
            </c:numRef>
          </c:val>
          <c:extLst>
            <c:ext xmlns:c16="http://schemas.microsoft.com/office/drawing/2014/chart" uri="{C3380CC4-5D6E-409C-BE32-E72D297353CC}">
              <c16:uniqueId val="{00000000-B02A-4E1D-996A-30A996085C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649</c:v>
                </c:pt>
                <c:pt idx="1">
                  <c:v>651</c:v>
                </c:pt>
                <c:pt idx="2">
                  <c:v>652</c:v>
                </c:pt>
              </c:numCache>
            </c:numRef>
          </c:val>
          <c:extLst>
            <c:ext xmlns:c16="http://schemas.microsoft.com/office/drawing/2014/chart" uri="{C3380CC4-5D6E-409C-BE32-E72D297353CC}">
              <c16:uniqueId val="{00000001-B02A-4E1D-996A-30A996085C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1766</c:v>
                </c:pt>
                <c:pt idx="1">
                  <c:v>1838</c:v>
                </c:pt>
                <c:pt idx="2">
                  <c:v>1865</c:v>
                </c:pt>
              </c:numCache>
            </c:numRef>
          </c:val>
          <c:extLst>
            <c:ext xmlns:c16="http://schemas.microsoft.com/office/drawing/2014/chart" uri="{C3380CC4-5D6E-409C-BE32-E72D297353CC}">
              <c16:uniqueId val="{00000002-B02A-4E1D-996A-30A996085CE0}"/>
            </c:ext>
          </c:extLst>
        </c:ser>
        <c:dLbls>
          <c:showLegendKey val="0"/>
          <c:showVal val="0"/>
          <c:showCatName val="0"/>
          <c:showSerName val="0"/>
          <c:showPercent val="0"/>
          <c:showBubbleSize val="0"/>
        </c:dLbls>
        <c:gapWidth val="120"/>
        <c:overlap val="100"/>
        <c:axId val="155632768"/>
        <c:axId val="155634304"/>
      </c:barChart>
      <c:catAx>
        <c:axId val="1556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634304"/>
        <c:crosses val="autoZero"/>
        <c:auto val="1"/>
        <c:lblAlgn val="ctr"/>
        <c:lblOffset val="100"/>
        <c:tickLblSkip val="1"/>
        <c:tickMarkSkip val="1"/>
        <c:noMultiLvlLbl val="0"/>
      </c:catAx>
      <c:valAx>
        <c:axId val="15563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6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{E7B50EC4-2778-449A-895F-5308FFF1462D}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31B-4F99-99B4-21B8ED39FB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{D72BF02A-ED15-411E-B82E-DC3EE511E0E6}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1B-4F99-99B4-21B8ED39FB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{ABDD1792-4AB0-4F32-94E9-6A100A61EFF9}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1B-4F99-99B4-21B8ED39FB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{2D004CC1-F369-4050-98A9-484081450718}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1B-4F99-99B4-21B8ED39FB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{8A78478F-DACD-4EC4-B062-D453813EF580}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1B-4F99-99B4-21B8ED39FB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{A63F745F-4B02-458D-9B1C-23C98DBE022E}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31B-4F99-99B4-21B8ED39FB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{756B3B7C-7BC7-401F-B527-28DAEB4EFDF0}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31B-4F99-99B4-21B8ED39FB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{E3721560-D913-4477-B3C9-D92C4B0A920C}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31B-4F99-99B4-21B8ED39FB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{EEC64104-7F1B-4B17-864C-590002B95666}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31B-4F99-99B4-21B8ED39F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67.400000000000006</c:v>
                </c:pt>
                <c:pt idx="24">
                  <c:v>79</c:v>
                </c:pt>
                <c:pt idx="32">
                  <c:v>80.5</c:v>
                </c:pt>
              </c:numCache>
            </c:numRef>
          </c:xVal>
          <c:yVal>
            <c:numRef>
              <c:f>公会計指標分析・財政指標組合せ分析表!$BP$51:$DC$51</c:f>
              <c:numCache>
                <c:formatCode>#,##0.0;"▲ "#,##0.0</c:formatCode>
                <c:ptCount val="40"/>
                <c:pt idx="16">
                  <c:v>169.9</c:v>
                </c:pt>
                <c:pt idx="24">
                  <c:v>142.30000000000001</c:v>
                </c:pt>
                <c:pt idx="32">
                  <c:v>121.6</c:v>
                </c:pt>
              </c:numCache>
            </c:numRef>
          </c:yVal>
          <c:smooth val="0"/>
          <c:extLst>
            <c:ext xmlns:c16="http://schemas.microsoft.com/office/drawing/2014/chart" uri="{C3380CC4-5D6E-409C-BE32-E72D297353CC}">
              <c16:uniqueId val="{00000009-A31B-4F99-99B4-21B8ED39FB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{0A066F9E-61B7-4A90-B89D-DE35C60E79AD}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31B-4F99-99B4-21B8ED39FB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{0D53A044-558E-4C73-BB06-4C102C88338D}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1B-4F99-99B4-21B8ED39FB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{9DF9A087-11B8-4161-9A5C-EA020E2CEB8A}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1B-4F99-99B4-21B8ED39FB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{2F332050-9634-4916-8100-0AEA0D404CE9}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1B-4F99-99B4-21B8ED39FB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{9FF8531C-E071-4153-BBF2-F8227A63B1A2}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1B-4F99-99B4-21B8ED39FB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{FA7FF2D3-61CA-4BB8-9848-8BCFE8A6E8CE}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31B-4F99-99B4-21B8ED39FB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{CDDB5503-06B6-4BB0-A367-85C6DA32E3C2}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31B-4F99-99B4-21B8ED39FBE0}"/>
                </c:ext>
              </c:extLst>
            </c:dLbl>
            <c:dLbl>
              <c:idx val="24"/>
              <c:layout>
                <c:manualLayout>
                  <c:x val="-3.967076353260253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{7BCBACB9-7438-4A77-8426-183CCFD6A317}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31B-4F99-99B4-21B8ED39FBE0}"/>
                </c:ext>
              </c:extLst>
            </c:dLbl>
            <c:dLbl>
              <c:idx val="32"/>
              <c:layout>
                <c:manualLayout>
                  <c:x val="-2.461963740654203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{C65A73E3-0080-4DD8-A6DB-4CB5CA1EF7D3}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31B-4F99-99B4-21B8ED39F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A31B-4F99-99B4-21B8ED39FBE0}"/>
            </c:ext>
          </c:extLst>
        </c:ser>
        <c:dLbls>
          <c:showLegendKey val="0"/>
          <c:showVal val="1"/>
          <c:showCatName val="0"/>
          <c:showSerName val="0"/>
          <c:showPercent val="0"/>
          <c:showBubbleSize val="0"/>
        </c:dLbls>
        <c:axId val="94475776"/>
        <c:axId val="94477696"/>
      </c:scatterChart>
      <c:valAx>
        <c:axId val="94475776"/>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477696"/>
        <c:crosses val="autoZero"/>
        <c:crossBetween val="midCat"/>
      </c:valAx>
      <c:valAx>
        <c:axId val="94477696"/>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7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{90DE4F29-EB93-4582-A244-A31F258E75CD}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35-4767-8CED-25782476C2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{6EEC8BD2-E051-4825-A90B-942E5E0689CB}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35-4767-8CED-25782476C2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{F61EC068-2FDF-4342-B3F6-391CCB3EFA1B}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35-4767-8CED-25782476C2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{81F602ED-487A-4ACD-86F1-C423CCA85665}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35-4767-8CED-25782476C2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{D790CBAA-BC3E-4584-8A0F-F451FBB6438F}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35-4767-8CED-25782476C2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{0C16DDA1-7A6D-4EF5-A2A1-885E95EA9752}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35-4767-8CED-25782476C2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{75F97378-4A19-44C0-A6AA-579EF964AA0D}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35-4767-8CED-25782476C2E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{C70BBF22-4057-4CF8-9DEF-3D2CC2297542}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35-4767-8CED-25782476C2E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{3F13ED38-076E-473C-AFFE-CF7B7D8DA97D}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35-4767-8CED-25782476C2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12.7</c:v>
                </c:pt>
                <c:pt idx="16">
                  <c:v>13</c:v>
                </c:pt>
                <c:pt idx="24">
                  <c:v>13.1</c:v>
                </c:pt>
                <c:pt idx="32">
                  <c:v>11.9</c:v>
                </c:pt>
              </c:numCache>
            </c:numRef>
          </c:xVal>
          <c:yVal>
            <c:numRef>
              <c:f>公会計指標分析・財政指標組合せ分析表!$BP$73:$DC$73</c:f>
              <c:numCache>
                <c:formatCode>#,##0.0;"▲ "#,##0.0</c:formatCode>
                <c:ptCount val="40"/>
                <c:pt idx="0">
                  <c:v>210.1</c:v>
                </c:pt>
                <c:pt idx="8">
                  <c:v>183.1</c:v>
                </c:pt>
                <c:pt idx="16">
                  <c:v>169.9</c:v>
                </c:pt>
                <c:pt idx="24">
                  <c:v>142.30000000000001</c:v>
                </c:pt>
                <c:pt idx="32">
                  <c:v>121.6</c:v>
                </c:pt>
              </c:numCache>
            </c:numRef>
          </c:yVal>
          <c:smooth val="0"/>
          <c:extLst>
            <c:ext xmlns:c16="http://schemas.microsoft.com/office/drawing/2014/chart" uri="{C3380CC4-5D6E-409C-BE32-E72D297353CC}">
              <c16:uniqueId val="{00000009-D835-4767-8CED-25782476C2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{6DE36B01-41C6-47E6-8505-492EA2D62EED}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35-4767-8CED-25782476C2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{867DB647-D19B-44CD-BA50-EE4CE7BFBA6A}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35-4767-8CED-25782476C2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{423D12A1-7BB9-4723-A71A-EEE096C8CC28}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35-4767-8CED-25782476C2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{AB32502A-CB06-47D4-983C-83F6E964A4D6}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35-4767-8CED-25782476C2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{89B7CA1C-CA13-4148-B189-BDDDB2EC3BDD}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35-4767-8CED-25782476C2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{2AB632C9-09BF-44EC-A87E-B0055AE3A11E}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35-4767-8CED-25782476C2EF}"/>
                </c:ext>
              </c:extLst>
            </c:dLbl>
            <c:dLbl>
              <c:idx val="16"/>
              <c:layout>
                <c:manualLayout>
                  <c:x val="-2.340354166092318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{F5B96612-4D85-4A4E-BA93-BCA03C66EFD9}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35-4767-8CED-25782476C2EF}"/>
                </c:ext>
              </c:extLst>
            </c:dLbl>
            <c:dLbl>
              <c:idx val="24"/>
              <c:layout>
                <c:manualLayout>
                  <c:x val="-3.9992441577298116E-2"/>
                  <c:y val="-7.55786156241460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{1768F42D-E0D5-4203-BAD4-3196A54212E1}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35-4767-8CED-25782476C2EF}"/>
                </c:ext>
              </c:extLst>
            </c:dLbl>
            <c:dLbl>
              <c:idx val="32"/>
              <c:layout>
                <c:manualLayout>
                  <c:x val="-3.1697991619110633E-2"/>
                  <c:y val="-4.92546785514419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{7E4154AE-BEBE-4C1E-9043-DB5D7C416F6F}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35-4767-8CED-25782476C2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D835-4767-8CED-25782476C2EF}"/>
            </c:ext>
          </c:extLst>
        </c:ser>
        <c:dLbls>
          <c:showLegendKey val="0"/>
          <c:showVal val="1"/>
          <c:showCatName val="0"/>
          <c:showSerName val="0"/>
          <c:showPercent val="0"/>
          <c:showBubbleSize val="0"/>
        </c:dLbls>
        <c:axId val="109483136"/>
        <c:axId val="109485056"/>
      </c:scatterChart>
      <c:valAx>
        <c:axId val="109483136"/>
        <c:scaling>
          <c:orientation val="minMax"/>
          <c:max val="14.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85056"/>
        <c:crosses val="autoZero"/>
        <c:crossBetween val="midCat"/>
      </c:valAx>
      <c:valAx>
        <c:axId val="109485056"/>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83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年度における実質公債費比率は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これは、総合体育施設の整備に関する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一部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終了し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元利償還金の数値が大きく下がったことにより、実質公債費比率の分子が小さくなったことが要因となっている。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しかし、実質公債費比率は、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と比較すると依然として高い比率となっており、新学校給食センターや新ごみ処理場の整備に係る市債の償還が数年後から始まることで、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再び</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数値の悪化が予想される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市債の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新規発行の抑制や低利率での借入を行うなど、比率の改善に努める。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ポイント改善したが、全国的に見てもいまだ非常に高い数値となっている。この要因としては、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大規模な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都市基盤整備に伴う市債の発行や、土地開発公社において、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市の財政規模に見合わない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用地取得を行ったことにより、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多額の負債</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を抱え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ことが挙げられる。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公社用地の計画的な買戻し等を行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った結果</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、順調に比率は低下して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おり、平成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年度についても、一般会計における負債額や、公社の簿価額は縮減しており、将来負担比率の分子は縮小傾向にある。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また、一部事務組合</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ごみ処理場を整備したことから、組合等負担等見込額</a:t>
          </a:r>
          <a:r>
            <a:rPr kumimoji="1" lang="ja-JP" altLang="en-US" sz="12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大幅に増加したが、充当可能財源も増加したため、分子の増加に関する目立った影響はない。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将来的には、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老朽化した施設の更新や長寿命化等の費用について、新たな市債の発行による比率の悪化が見込まれるところであ</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今後も土地開発公社の健全化を進めつつ、新規の公共投資については選択と集中を行うことで、市民サービスへの投資を行いながら、数値の改善に努める。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決算余剰金の財政調整基金への積立及び災害対策に備えた災害対策基金への積立を行ったことから、平成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短期的には残高が上昇する可能性があるが、今後の施設の老朽化対策等の財源として、長期的には大幅な減少が見込まれている。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都市の緑基金：都市の緑を計画的に保全又は創出し、人と自然が共存できる安全で快適なまちづくりを推進する事業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社会福祉事業基金：本市において大規模災害が発生した際の復旧対策等を円滑に推進するとともに、他地域において大規模災害が発生した際の支援活動等に資するための事業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第二京阪道路環境監視基金：第二京阪道路に係る継続的な環境監視を行うための事業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災害対策基金：本市において大規模災害が発生した際の復旧対策等を円滑に推進するとともに、他地域において大規模災害が発生した際の支援活動等に資するための事業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災害対策基金：将来の災害に備えることを目的として計画的に積立を行っており、</a:t>
          </a:r>
          <a:r>
            <a:rPr kumimoji="1" lang="en-US" altLang="ja-JP" sz="1300" b="0" u="none">
              <a:solidFill>
                <a:schemeClr val="dk1"/>
              </a:solidFill>
              <a:effectLst/>
              <a:latin typeface="ＭＳ ゴシック" panose="020B0609070205080204" pitchFamily="49" charset="-128"/>
              <a:ea typeface="ＭＳ ゴシック" panose="020B0609070205080204" pitchFamily="49" charset="-128"/>
              <a:cs typeface="+mn-cs"/>
            </a:rPr>
            <a:t>3,057</a:t>
          </a:r>
          <a:r>
            <a:rPr kumimoji="1" lang="ja-JP" altLang="en-US" sz="1300" b="0" u="none">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第二京阪道路環境監視基金：環境監視事業に対する財源として取り崩しを行ったため、</a:t>
          </a:r>
          <a:r>
            <a:rPr kumimoji="1" lang="en-US" altLang="ja-JP" sz="1300" b="0" u="none">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b="0" u="none">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地方財政法に基づく決算余剰金の積立及び財産運用収入、寄附金の受入等を行い、取り崩しを行わなかったことから、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うち、前年度余剰金の積立が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短期的には残高が上昇する可能性があるが、今後の老朽化対策等の財源として、長期的には大幅な減少が見込まれるとともに、財政調整基金を取り崩し、特定目的基金への積立を予定している。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預金利子の積立に伴う増加となっている。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満期一括償還での借入を行っていないため、当面財源を確保しての積立を行う予定はなく、繰上償還の財源等に活用を予定している。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％を超えており、全国平均、大阪府平均を大きく</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上回り、類似団体内で最も高くなっている。</a:t>
          </a:r>
        </a:p>
        <a:p>
          <a:r>
            <a:rPr kumimoji="1" lang="ja-JP" altLang="en-US" sz="1100">
              <a:latin typeface="ＭＳ Ｐゴシック" panose="020B0600070205080204" pitchFamily="50" charset="-128"/>
              <a:ea typeface="ＭＳ Ｐゴシック" panose="020B0600070205080204" pitchFamily="50" charset="-128"/>
            </a:rPr>
            <a:t>これは、負債総額の圧縮を図るなど財政健全化を進めるにあたり、施設の更新や大規模な改修等を先延ばしにしてきた結果であるといえる。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「交野市公共施設等総合管理計画」に基づき、施設の更新、長寿命化を進めていく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137432</xdr:rowOff>
    </xdr:from>
    <xdr:to>
      <xdr:col>23</xdr:col>
      <xdr:colOff>136525</xdr:colOff>
      <xdr:row>26</xdr:row>
      <xdr:rowOff>67582</xdr:rowOff>
    </xdr:to>
    <xdr:sp macro="" textlink="">
      <xdr:nvSpPr>
        <xdr:cNvPr id="80" name="楕円 79"/>
        <xdr:cNvSpPr/>
      </xdr:nvSpPr>
      <xdr:spPr>
        <a:xfrm>
          <a:off x="4711700" y="51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90459</xdr:rowOff>
    </xdr:from>
    <xdr:ext cx="405111" cy="259045"/>
    <xdr:sp macro="" textlink="">
      <xdr:nvSpPr>
        <xdr:cNvPr id="81" name="有形固定資産減価償却率該当値テキスト"/>
        <xdr:cNvSpPr txBox="1"/>
      </xdr:nvSpPr>
      <xdr:spPr>
        <a:xfrm>
          <a:off x="4813300" y="514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12247</xdr:rowOff>
    </xdr:from>
    <xdr:to>
      <xdr:col>19</xdr:col>
      <xdr:colOff>187325</xdr:colOff>
      <xdr:row>26</xdr:row>
      <xdr:rowOff>113847</xdr:rowOff>
    </xdr:to>
    <xdr:sp macro="" textlink="">
      <xdr:nvSpPr>
        <xdr:cNvPr id="82" name="楕円 81"/>
        <xdr:cNvSpPr/>
      </xdr:nvSpPr>
      <xdr:spPr>
        <a:xfrm>
          <a:off x="4000500" y="5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16782</xdr:rowOff>
    </xdr:from>
    <xdr:to>
      <xdr:col>23</xdr:col>
      <xdr:colOff>85725</xdr:colOff>
      <xdr:row>26</xdr:row>
      <xdr:rowOff>63047</xdr:rowOff>
    </xdr:to>
    <xdr:cxnSp macro="">
      <xdr:nvCxnSpPr>
        <xdr:cNvPr id="83" name="直線コネクタ 82"/>
        <xdr:cNvCxnSpPr/>
      </xdr:nvCxnSpPr>
      <xdr:spPr>
        <a:xfrm flipV="1">
          <a:off x="4051300" y="524600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27124</xdr:rowOff>
    </xdr:from>
    <xdr:to>
      <xdr:col>15</xdr:col>
      <xdr:colOff>187325</xdr:colOff>
      <xdr:row>28</xdr:row>
      <xdr:rowOff>128724</xdr:rowOff>
    </xdr:to>
    <xdr:sp macro="" textlink="">
      <xdr:nvSpPr>
        <xdr:cNvPr id="84" name="楕円 83"/>
        <xdr:cNvSpPr/>
      </xdr:nvSpPr>
      <xdr:spPr>
        <a:xfrm>
          <a:off x="3238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63047</xdr:rowOff>
    </xdr:from>
    <xdr:to>
      <xdr:col>19</xdr:col>
      <xdr:colOff>136525</xdr:colOff>
      <xdr:row>28</xdr:row>
      <xdr:rowOff>77924</xdr:rowOff>
    </xdr:to>
    <xdr:cxnSp macro="">
      <xdr:nvCxnSpPr>
        <xdr:cNvPr id="85" name="直線コネクタ 84"/>
        <xdr:cNvCxnSpPr/>
      </xdr:nvCxnSpPr>
      <xdr:spPr>
        <a:xfrm flipV="1">
          <a:off x="3289300" y="5292272"/>
          <a:ext cx="762000" cy="3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130374</xdr:rowOff>
    </xdr:from>
    <xdr:ext cx="405111" cy="259045"/>
    <xdr:sp macro="" textlink="">
      <xdr:nvSpPr>
        <xdr:cNvPr id="88" name="n_1mainValue有形固定資産減価償却率"/>
        <xdr:cNvSpPr txBox="1"/>
      </xdr:nvSpPr>
      <xdr:spPr>
        <a:xfrm>
          <a:off x="3836044" y="501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145251</xdr:rowOff>
    </xdr:from>
    <xdr:ext cx="405111" cy="259045"/>
    <xdr:sp macro="" textlink="">
      <xdr:nvSpPr>
        <xdr:cNvPr id="89" name="n_2mainValue有形固定資産減価償却率"/>
        <xdr:cNvSpPr txBox="1"/>
      </xdr:nvSpPr>
      <xdr:spPr>
        <a:xfrm>
          <a:off x="3086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平成初頭の土地開発公社による多額の用地取得の影響により、</a:t>
          </a:r>
          <a:r>
            <a:rPr kumimoji="1" lang="ja-JP" altLang="en-US" sz="1100">
              <a:latin typeface="ＭＳ Ｐゴシック" panose="020B0600070205080204" pitchFamily="50" charset="-128"/>
              <a:ea typeface="ＭＳ Ｐゴシック" panose="020B0600070205080204" pitchFamily="50" charset="-128"/>
            </a:rPr>
            <a:t>債務償還可能年数は全国平均、大阪府平均及び類似団体内平均値の全てを、大きく上回る値となっている。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今後は、市長戦略に掲げる公社用地の計画的な買戻しや、市債の発行の抑制に取り組むことで地方債残高を抑制し、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全国平均、大阪府平均及び類似団体内平均値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とのかい離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を埋めていく。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152551</xdr:rowOff>
    </xdr:from>
    <xdr:to>
      <xdr:col>76</xdr:col>
      <xdr:colOff>73025</xdr:colOff>
      <xdr:row>29</xdr:row>
      <xdr:rowOff>82701</xdr:rowOff>
    </xdr:to>
    <xdr:sp macro="" textlink="">
      <xdr:nvSpPr>
        <xdr:cNvPr id="132" name="楕円 131"/>
        <xdr:cNvSpPr/>
      </xdr:nvSpPr>
      <xdr:spPr>
        <a:xfrm>
          <a:off x="14744700" y="57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3978</xdr:rowOff>
    </xdr:from>
    <xdr:ext cx="405111" cy="259045"/>
    <xdr:sp macro="" textlink="">
      <xdr:nvSpPr>
        <xdr:cNvPr id="133" name="債務償還可能年数該当値テキスト"/>
        <xdr:cNvSpPr txBox="1"/>
      </xdr:nvSpPr>
      <xdr:spPr>
        <a:xfrm>
          <a:off x="14846300" y="55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1" name="楕円 70"/>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2" name="【道路】&#10;有形固定資産減価償却率該当値テキスト"/>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3" name="楕円 72"/>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154577</xdr:rowOff>
    </xdr:to>
    <xdr:cxnSp macro="">
      <xdr:nvCxnSpPr>
        <xdr:cNvPr id="74" name="直線コネクタ 73"/>
        <xdr:cNvCxnSpPr/>
      </xdr:nvCxnSpPr>
      <xdr:spPr>
        <a:xfrm flipV="1">
          <a:off x="3797300" y="64704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5" name="楕円 74"/>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5987</xdr:rowOff>
    </xdr:to>
    <xdr:cxnSp macro="">
      <xdr:nvCxnSpPr>
        <xdr:cNvPr id="76" name="直線コネクタ 75"/>
        <xdr:cNvCxnSpPr/>
      </xdr:nvCxnSpPr>
      <xdr:spPr>
        <a:xfrm flipV="1">
          <a:off x="2908300" y="649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79" name="n_1mainValue【道路】&#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0" name="n_2mainValue【道路】&#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170169</xdr:rowOff>
    </xdr:from>
    <xdr:to>
      <xdr:col>55</xdr:col>
      <xdr:colOff>50800</xdr:colOff>
      <xdr:row>42</xdr:row>
      <xdr:rowOff>100319</xdr:rowOff>
    </xdr:to>
    <xdr:sp macro="" textlink="">
      <xdr:nvSpPr>
        <xdr:cNvPr id="120" name="楕円 119"/>
        <xdr:cNvSpPr/>
      </xdr:nvSpPr>
      <xdr:spPr>
        <a:xfrm>
          <a:off x="10426700" y="71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85096</xdr:rowOff>
    </xdr:from>
    <xdr:ext cx="469744" cy="259045"/>
    <xdr:sp macro="" textlink="">
      <xdr:nvSpPr>
        <xdr:cNvPr id="121" name="【道路】&#10;一人当たり延長該当値テキスト"/>
        <xdr:cNvSpPr txBox="1"/>
      </xdr:nvSpPr>
      <xdr:spPr>
        <a:xfrm>
          <a:off x="10515600" y="711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170152</xdr:rowOff>
    </xdr:from>
    <xdr:to>
      <xdr:col>50</xdr:col>
      <xdr:colOff>165100</xdr:colOff>
      <xdr:row>42</xdr:row>
      <xdr:rowOff>100302</xdr:rowOff>
    </xdr:to>
    <xdr:sp macro="" textlink="">
      <xdr:nvSpPr>
        <xdr:cNvPr id="122" name="楕円 121"/>
        <xdr:cNvSpPr/>
      </xdr:nvSpPr>
      <xdr:spPr>
        <a:xfrm>
          <a:off x="9588500" y="71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49502</xdr:rowOff>
    </xdr:from>
    <xdr:to>
      <xdr:col>55</xdr:col>
      <xdr:colOff>0</xdr:colOff>
      <xdr:row>42</xdr:row>
      <xdr:rowOff>49519</xdr:rowOff>
    </xdr:to>
    <xdr:cxnSp macro="">
      <xdr:nvCxnSpPr>
        <xdr:cNvPr id="123" name="直線コネクタ 122"/>
        <xdr:cNvCxnSpPr/>
      </xdr:nvCxnSpPr>
      <xdr:spPr>
        <a:xfrm>
          <a:off x="9639300" y="725040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170235</xdr:rowOff>
    </xdr:from>
    <xdr:to>
      <xdr:col>46</xdr:col>
      <xdr:colOff>38100</xdr:colOff>
      <xdr:row>42</xdr:row>
      <xdr:rowOff>100385</xdr:rowOff>
    </xdr:to>
    <xdr:sp macro="" textlink="">
      <xdr:nvSpPr>
        <xdr:cNvPr id="124" name="楕円 123"/>
        <xdr:cNvSpPr/>
      </xdr:nvSpPr>
      <xdr:spPr>
        <a:xfrm>
          <a:off x="8699500" y="71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49502</xdr:rowOff>
    </xdr:from>
    <xdr:to>
      <xdr:col>50</xdr:col>
      <xdr:colOff>114300</xdr:colOff>
      <xdr:row>42</xdr:row>
      <xdr:rowOff>49585</xdr:rowOff>
    </xdr:to>
    <xdr:cxnSp macro="">
      <xdr:nvCxnSpPr>
        <xdr:cNvPr id="125" name="直線コネクタ 124"/>
        <xdr:cNvCxnSpPr/>
      </xdr:nvCxnSpPr>
      <xdr:spPr>
        <a:xfrm flipV="1">
          <a:off x="8750300" y="7250402"/>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91429</xdr:rowOff>
    </xdr:from>
    <xdr:ext cx="469744" cy="259045"/>
    <xdr:sp macro="" textlink="">
      <xdr:nvSpPr>
        <xdr:cNvPr id="128" name="n_1mainValue【道路】&#10;一人当たり延長"/>
        <xdr:cNvSpPr txBox="1"/>
      </xdr:nvSpPr>
      <xdr:spPr>
        <a:xfrm>
          <a:off x="9391727" y="72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91512</xdr:rowOff>
    </xdr:from>
    <xdr:ext cx="469744" cy="259045"/>
    <xdr:sp macro="" textlink="">
      <xdr:nvSpPr>
        <xdr:cNvPr id="129" name="n_2mainValue【道路】&#10;一人当たり延長"/>
        <xdr:cNvSpPr txBox="1"/>
      </xdr:nvSpPr>
      <xdr:spPr>
        <a:xfrm>
          <a:off x="8515427" y="72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楕円 168"/>
        <xdr:cNvSpPr/>
      </xdr:nvSpPr>
      <xdr:spPr>
        <a:xfrm>
          <a:off x="4584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70" name="【橋りょう・トンネル】&#10;有形固定資産減価償却率該当値テキスト"/>
        <xdr:cNvSpPr txBox="1"/>
      </xdr:nvSpPr>
      <xdr:spPr>
        <a:xfrm>
          <a:off x="4673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71" name="楕円 170"/>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9797</xdr:rowOff>
    </xdr:to>
    <xdr:cxnSp macro="">
      <xdr:nvCxnSpPr>
        <xdr:cNvPr id="172" name="直線コネクタ 171"/>
        <xdr:cNvCxnSpPr/>
      </xdr:nvCxnSpPr>
      <xdr:spPr>
        <a:xfrm flipV="1">
          <a:off x="3797300" y="101008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73" name="楕円 172"/>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16328</xdr:rowOff>
    </xdr:to>
    <xdr:cxnSp macro="">
      <xdr:nvCxnSpPr>
        <xdr:cNvPr id="174" name="直線コネクタ 173"/>
        <xdr:cNvCxnSpPr/>
      </xdr:nvCxnSpPr>
      <xdr:spPr>
        <a:xfrm flipV="1">
          <a:off x="2908300" y="101253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77"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78" name="n_2mainValue【橋りょう・トンネル】&#10;有形固定資産減価償却率"/>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18562</xdr:rowOff>
    </xdr:from>
    <xdr:to>
      <xdr:col>55</xdr:col>
      <xdr:colOff>50800</xdr:colOff>
      <xdr:row>64</xdr:row>
      <xdr:rowOff>120162</xdr:rowOff>
    </xdr:to>
    <xdr:sp macro="" textlink="">
      <xdr:nvSpPr>
        <xdr:cNvPr id="216" name="楕円 215"/>
        <xdr:cNvSpPr/>
      </xdr:nvSpPr>
      <xdr:spPr>
        <a:xfrm>
          <a:off x="104267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104939</xdr:rowOff>
    </xdr:from>
    <xdr:ext cx="469744" cy="259045"/>
    <xdr:sp macro="" textlink="">
      <xdr:nvSpPr>
        <xdr:cNvPr id="217" name="【橋りょう・トンネル】&#10;一人当たり有形固定資産（償却資産）額該当値テキスト"/>
        <xdr:cNvSpPr txBox="1"/>
      </xdr:nvSpPr>
      <xdr:spPr>
        <a:xfrm>
          <a:off x="10515600" y="109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18561</xdr:rowOff>
    </xdr:from>
    <xdr:to>
      <xdr:col>50</xdr:col>
      <xdr:colOff>165100</xdr:colOff>
      <xdr:row>64</xdr:row>
      <xdr:rowOff>120161</xdr:rowOff>
    </xdr:to>
    <xdr:sp macro="" textlink="">
      <xdr:nvSpPr>
        <xdr:cNvPr id="218" name="楕円 217"/>
        <xdr:cNvSpPr/>
      </xdr:nvSpPr>
      <xdr:spPr>
        <a:xfrm>
          <a:off x="9588500" y="109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69361</xdr:rowOff>
    </xdr:from>
    <xdr:to>
      <xdr:col>55</xdr:col>
      <xdr:colOff>0</xdr:colOff>
      <xdr:row>64</xdr:row>
      <xdr:rowOff>69362</xdr:rowOff>
    </xdr:to>
    <xdr:cxnSp macro="">
      <xdr:nvCxnSpPr>
        <xdr:cNvPr id="219" name="直線コネクタ 218"/>
        <xdr:cNvCxnSpPr/>
      </xdr:nvCxnSpPr>
      <xdr:spPr>
        <a:xfrm>
          <a:off x="9639300" y="11042161"/>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18696</xdr:rowOff>
    </xdr:from>
    <xdr:to>
      <xdr:col>46</xdr:col>
      <xdr:colOff>38100</xdr:colOff>
      <xdr:row>64</xdr:row>
      <xdr:rowOff>120296</xdr:rowOff>
    </xdr:to>
    <xdr:sp macro="" textlink="">
      <xdr:nvSpPr>
        <xdr:cNvPr id="220" name="楕円 219"/>
        <xdr:cNvSpPr/>
      </xdr:nvSpPr>
      <xdr:spPr>
        <a:xfrm>
          <a:off x="8699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69361</xdr:rowOff>
    </xdr:from>
    <xdr:to>
      <xdr:col>50</xdr:col>
      <xdr:colOff>114300</xdr:colOff>
      <xdr:row>64</xdr:row>
      <xdr:rowOff>69496</xdr:rowOff>
    </xdr:to>
    <xdr:cxnSp macro="">
      <xdr:nvCxnSpPr>
        <xdr:cNvPr id="221" name="直線コネクタ 220"/>
        <xdr:cNvCxnSpPr/>
      </xdr:nvCxnSpPr>
      <xdr:spPr>
        <a:xfrm flipV="1">
          <a:off x="8750300" y="1104216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111288</xdr:rowOff>
    </xdr:from>
    <xdr:ext cx="469744" cy="259045"/>
    <xdr:sp macro="" textlink="">
      <xdr:nvSpPr>
        <xdr:cNvPr id="224" name="n_1mainValue【橋りょう・トンネル】&#10;一人当たり有形固定資産（償却資産）額"/>
        <xdr:cNvSpPr txBox="1"/>
      </xdr:nvSpPr>
      <xdr:spPr>
        <a:xfrm>
          <a:off x="9391728" y="110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111423</xdr:rowOff>
    </xdr:from>
    <xdr:ext cx="469744" cy="259045"/>
    <xdr:sp macro="" textlink="">
      <xdr:nvSpPr>
        <xdr:cNvPr id="225" name="n_2mainValue【橋りょう・トンネル】&#10;一人当たり有形固定資産（償却資産）額"/>
        <xdr:cNvSpPr txBox="1"/>
      </xdr:nvSpPr>
      <xdr:spPr>
        <a:xfrm>
          <a:off x="8515428"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4" name="楕円 263"/>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5"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6" name="楕円 265"/>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7" name="直線コネクタ 266"/>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8" name="楕円 267"/>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9" name="直線コネクタ 268"/>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2"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3"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309" name="楕円 308"/>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310" name="【公営住宅】&#10;一人当たり面積該当値テキスト"/>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11" name="楕円 310"/>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312" name="直線コネクタ 311"/>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13" name="楕円 312"/>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14" name="直線コネクタ 313"/>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17"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18"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130175</xdr:rowOff>
    </xdr:from>
    <xdr:to>
      <xdr:col>85</xdr:col>
      <xdr:colOff>177800</xdr:colOff>
      <xdr:row>34</xdr:row>
      <xdr:rowOff>60325</xdr:rowOff>
    </xdr:to>
    <xdr:sp macro="" textlink="">
      <xdr:nvSpPr>
        <xdr:cNvPr id="373" name="楕円 372"/>
        <xdr:cNvSpPr/>
      </xdr:nvSpPr>
      <xdr:spPr>
        <a:xfrm>
          <a:off x="16268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374" name="【認定こども園・幼稚園・保育所】&#10;有形固定資産減価償却率該当値テキスト"/>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168275</xdr:rowOff>
    </xdr:from>
    <xdr:to>
      <xdr:col>81</xdr:col>
      <xdr:colOff>101600</xdr:colOff>
      <xdr:row>34</xdr:row>
      <xdr:rowOff>98425</xdr:rowOff>
    </xdr:to>
    <xdr:sp macro="" textlink="">
      <xdr:nvSpPr>
        <xdr:cNvPr id="375" name="楕円 374"/>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34</xdr:row>
      <xdr:rowOff>47625</xdr:rowOff>
    </xdr:to>
    <xdr:cxnSp macro="">
      <xdr:nvCxnSpPr>
        <xdr:cNvPr id="376" name="直線コネクタ 375"/>
        <xdr:cNvCxnSpPr/>
      </xdr:nvCxnSpPr>
      <xdr:spPr>
        <a:xfrm flipV="1">
          <a:off x="15481300" y="5838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149225</xdr:rowOff>
    </xdr:from>
    <xdr:to>
      <xdr:col>76</xdr:col>
      <xdr:colOff>165100</xdr:colOff>
      <xdr:row>34</xdr:row>
      <xdr:rowOff>79375</xdr:rowOff>
    </xdr:to>
    <xdr:sp macro="" textlink="">
      <xdr:nvSpPr>
        <xdr:cNvPr id="377" name="楕円 376"/>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28575</xdr:rowOff>
    </xdr:from>
    <xdr:to>
      <xdr:col>81</xdr:col>
      <xdr:colOff>50800</xdr:colOff>
      <xdr:row>34</xdr:row>
      <xdr:rowOff>47625</xdr:rowOff>
    </xdr:to>
    <xdr:cxnSp macro="">
      <xdr:nvCxnSpPr>
        <xdr:cNvPr id="378" name="直線コネクタ 377"/>
        <xdr:cNvCxnSpPr/>
      </xdr:nvCxnSpPr>
      <xdr:spPr>
        <a:xfrm>
          <a:off x="14592300" y="5857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114952</xdr:rowOff>
    </xdr:from>
    <xdr:ext cx="405111" cy="259045"/>
    <xdr:sp macro="" textlink="">
      <xdr:nvSpPr>
        <xdr:cNvPr id="381" name="n_1mainValue【認定こども園・幼稚園・保育所】&#10;有形固定資産減価償却率"/>
        <xdr:cNvSpPr txBox="1"/>
      </xdr:nvSpPr>
      <xdr:spPr>
        <a:xfrm>
          <a:off x="152660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382" name="n_2mainValue【認定こども園・幼稚園・保育所】&#10;有形固定資産減価償却率"/>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18" name="楕円 417"/>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19"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20" name="楕円 419"/>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21" name="直線コネクタ 420"/>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22" name="楕円 421"/>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23" name="直線コネクタ 422"/>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26"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2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61595</xdr:rowOff>
    </xdr:from>
    <xdr:to>
      <xdr:col>85</xdr:col>
      <xdr:colOff>177800</xdr:colOff>
      <xdr:row>56</xdr:row>
      <xdr:rowOff>163195</xdr:rowOff>
    </xdr:to>
    <xdr:sp macro="" textlink="">
      <xdr:nvSpPr>
        <xdr:cNvPr id="466" name="楕円 465"/>
        <xdr:cNvSpPr/>
      </xdr:nvSpPr>
      <xdr:spPr>
        <a:xfrm>
          <a:off x="16268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14622</xdr:rowOff>
    </xdr:from>
    <xdr:ext cx="405111" cy="259045"/>
    <xdr:sp macro="" textlink="">
      <xdr:nvSpPr>
        <xdr:cNvPr id="467" name="【学校施設】&#10;有形固定資産減価償却率該当値テキスト"/>
        <xdr:cNvSpPr txBox="1"/>
      </xdr:nvSpPr>
      <xdr:spPr>
        <a:xfrm>
          <a:off x="163576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468" name="楕円 467"/>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110490</xdr:rowOff>
    </xdr:from>
    <xdr:to>
      <xdr:col>85</xdr:col>
      <xdr:colOff>127000</xdr:colOff>
      <xdr:row>56</xdr:row>
      <xdr:rowOff>112395</xdr:rowOff>
    </xdr:to>
    <xdr:cxnSp macro="">
      <xdr:nvCxnSpPr>
        <xdr:cNvPr id="469" name="直線コネクタ 468"/>
        <xdr:cNvCxnSpPr/>
      </xdr:nvCxnSpPr>
      <xdr:spPr>
        <a:xfrm>
          <a:off x="15481300" y="97116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53975</xdr:rowOff>
    </xdr:from>
    <xdr:to>
      <xdr:col>76</xdr:col>
      <xdr:colOff>165100</xdr:colOff>
      <xdr:row>56</xdr:row>
      <xdr:rowOff>155575</xdr:rowOff>
    </xdr:to>
    <xdr:sp macro="" textlink="">
      <xdr:nvSpPr>
        <xdr:cNvPr id="470" name="楕円 469"/>
        <xdr:cNvSpPr/>
      </xdr:nvSpPr>
      <xdr:spPr>
        <a:xfrm>
          <a:off x="14541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104775</xdr:rowOff>
    </xdr:from>
    <xdr:to>
      <xdr:col>81</xdr:col>
      <xdr:colOff>50800</xdr:colOff>
      <xdr:row>56</xdr:row>
      <xdr:rowOff>110490</xdr:rowOff>
    </xdr:to>
    <xdr:cxnSp macro="">
      <xdr:nvCxnSpPr>
        <xdr:cNvPr id="471" name="直線コネクタ 470"/>
        <xdr:cNvCxnSpPr/>
      </xdr:nvCxnSpPr>
      <xdr:spPr>
        <a:xfrm>
          <a:off x="14592300" y="97059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6367</xdr:rowOff>
    </xdr:from>
    <xdr:ext cx="405111" cy="259045"/>
    <xdr:sp macro="" textlink="">
      <xdr:nvSpPr>
        <xdr:cNvPr id="474" name="n_1mainValue【学校施設】&#10;有形固定資産減価償却率"/>
        <xdr:cNvSpPr txBox="1"/>
      </xdr:nvSpPr>
      <xdr:spPr>
        <a:xfrm>
          <a:off x="15266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652</xdr:rowOff>
    </xdr:from>
    <xdr:ext cx="405111" cy="259045"/>
    <xdr:sp macro="" textlink="">
      <xdr:nvSpPr>
        <xdr:cNvPr id="475" name="n_2mainValue【学校施設】&#10;有形固定資産減価償却率"/>
        <xdr:cNvSpPr txBox="1"/>
      </xdr:nvSpPr>
      <xdr:spPr>
        <a:xfrm>
          <a:off x="14389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51156</xdr:rowOff>
    </xdr:from>
    <xdr:to>
      <xdr:col>116</xdr:col>
      <xdr:colOff>114300</xdr:colOff>
      <xdr:row>63</xdr:row>
      <xdr:rowOff>152756</xdr:rowOff>
    </xdr:to>
    <xdr:sp macro="" textlink="">
      <xdr:nvSpPr>
        <xdr:cNvPr id="512" name="楕円 511"/>
        <xdr:cNvSpPr/>
      </xdr:nvSpPr>
      <xdr:spPr>
        <a:xfrm>
          <a:off x="221107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137533</xdr:rowOff>
    </xdr:from>
    <xdr:ext cx="469744" cy="259045"/>
    <xdr:sp macro="" textlink="">
      <xdr:nvSpPr>
        <xdr:cNvPr id="513" name="【学校施設】&#10;一人当たり面積該当値テキスト"/>
        <xdr:cNvSpPr txBox="1"/>
      </xdr:nvSpPr>
      <xdr:spPr>
        <a:xfrm>
          <a:off x="22199600" y="107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50698</xdr:rowOff>
    </xdr:from>
    <xdr:to>
      <xdr:col>112</xdr:col>
      <xdr:colOff>38100</xdr:colOff>
      <xdr:row>63</xdr:row>
      <xdr:rowOff>152298</xdr:rowOff>
    </xdr:to>
    <xdr:sp macro="" textlink="">
      <xdr:nvSpPr>
        <xdr:cNvPr id="514" name="楕円 513"/>
        <xdr:cNvSpPr/>
      </xdr:nvSpPr>
      <xdr:spPr>
        <a:xfrm>
          <a:off x="21272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101498</xdr:rowOff>
    </xdr:from>
    <xdr:to>
      <xdr:col>116</xdr:col>
      <xdr:colOff>63500</xdr:colOff>
      <xdr:row>63</xdr:row>
      <xdr:rowOff>101956</xdr:rowOff>
    </xdr:to>
    <xdr:cxnSp macro="">
      <xdr:nvCxnSpPr>
        <xdr:cNvPr id="515" name="直線コネクタ 514"/>
        <xdr:cNvCxnSpPr/>
      </xdr:nvCxnSpPr>
      <xdr:spPr>
        <a:xfrm>
          <a:off x="21323300" y="1090284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63957</xdr:rowOff>
    </xdr:from>
    <xdr:to>
      <xdr:col>107</xdr:col>
      <xdr:colOff>101600</xdr:colOff>
      <xdr:row>63</xdr:row>
      <xdr:rowOff>165557</xdr:rowOff>
    </xdr:to>
    <xdr:sp macro="" textlink="">
      <xdr:nvSpPr>
        <xdr:cNvPr id="516" name="楕円 515"/>
        <xdr:cNvSpPr/>
      </xdr:nvSpPr>
      <xdr:spPr>
        <a:xfrm>
          <a:off x="20383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101498</xdr:rowOff>
    </xdr:from>
    <xdr:to>
      <xdr:col>111</xdr:col>
      <xdr:colOff>177800</xdr:colOff>
      <xdr:row>63</xdr:row>
      <xdr:rowOff>114757</xdr:rowOff>
    </xdr:to>
    <xdr:cxnSp macro="">
      <xdr:nvCxnSpPr>
        <xdr:cNvPr id="517" name="直線コネクタ 516"/>
        <xdr:cNvCxnSpPr/>
      </xdr:nvCxnSpPr>
      <xdr:spPr>
        <a:xfrm flipV="1">
          <a:off x="20434300" y="1090284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143425</xdr:rowOff>
    </xdr:from>
    <xdr:ext cx="469744" cy="259045"/>
    <xdr:sp macro="" textlink="">
      <xdr:nvSpPr>
        <xdr:cNvPr id="520" name="n_1mainValue【学校施設】&#10;一人当たり面積"/>
        <xdr:cNvSpPr txBox="1"/>
      </xdr:nvSpPr>
      <xdr:spPr>
        <a:xfrm>
          <a:off x="21075727" y="109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156684</xdr:rowOff>
    </xdr:from>
    <xdr:ext cx="469744" cy="259045"/>
    <xdr:sp macro="" textlink="">
      <xdr:nvSpPr>
        <xdr:cNvPr id="521" name="n_2mainValue【学校施設】&#10;一人当たり面積"/>
        <xdr:cNvSpPr txBox="1"/>
      </xdr:nvSpPr>
      <xdr:spPr>
        <a:xfrm>
          <a:off x="20199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60" name="楕円 559"/>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61" name="【児童館】&#10;有形固定資産減価償却率該当値テキスト"/>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62" name="楕円 56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160020</xdr:rowOff>
    </xdr:to>
    <xdr:cxnSp macro="">
      <xdr:nvCxnSpPr>
        <xdr:cNvPr id="563" name="直線コネクタ 562"/>
        <xdr:cNvCxnSpPr/>
      </xdr:nvCxnSpPr>
      <xdr:spPr>
        <a:xfrm>
          <a:off x="15481300" y="139255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156845</xdr:rowOff>
    </xdr:from>
    <xdr:to>
      <xdr:col>76</xdr:col>
      <xdr:colOff>165100</xdr:colOff>
      <xdr:row>81</xdr:row>
      <xdr:rowOff>86995</xdr:rowOff>
    </xdr:to>
    <xdr:sp macro="" textlink="">
      <xdr:nvSpPr>
        <xdr:cNvPr id="564" name="楕円 563"/>
        <xdr:cNvSpPr/>
      </xdr:nvSpPr>
      <xdr:spPr>
        <a:xfrm>
          <a:off x="14541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38100</xdr:rowOff>
    </xdr:to>
    <xdr:cxnSp macro="">
      <xdr:nvCxnSpPr>
        <xdr:cNvPr id="565" name="直線コネクタ 564"/>
        <xdr:cNvCxnSpPr/>
      </xdr:nvCxnSpPr>
      <xdr:spPr>
        <a:xfrm>
          <a:off x="14592300" y="13923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568" name="n_1mainValue【児童館】&#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103522</xdr:rowOff>
    </xdr:from>
    <xdr:ext cx="405111" cy="259045"/>
    <xdr:sp macro="" textlink="">
      <xdr:nvSpPr>
        <xdr:cNvPr id="569" name="n_2mainValue【児童館】&#10;有形固定資産減価償却率"/>
        <xdr:cNvSpPr txBox="1"/>
      </xdr:nvSpPr>
      <xdr:spPr>
        <a:xfrm>
          <a:off x="14389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9" name="楕円 608"/>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26506</xdr:rowOff>
    </xdr:from>
    <xdr:ext cx="469744" cy="259045"/>
    <xdr:sp macro="" textlink="">
      <xdr:nvSpPr>
        <xdr:cNvPr id="610" name="【児童館】&#10;一人当たり面積該当値テキスト"/>
        <xdr:cNvSpPr txBox="1"/>
      </xdr:nvSpPr>
      <xdr:spPr>
        <a:xfrm>
          <a:off x="22199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11" name="楕円 610"/>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12" name="直線コネクタ 611"/>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13" name="楕円 612"/>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614" name="直線コネクタ 613"/>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617" name="n_1main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18"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内平均値と比較して全般的に高い傾向にある。特に、有形固定資産減価償却率が高い施設は、「公営住宅」、「認定こども園・幼稚園・保育所」及び「学校施設」であり、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％を超えている状態となっている。これは、市営住宅が全て耐用年数を超えていることや、学校や保育施設等についてもそのほとんどが昭和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おり、施設の老朽化が進んでいることが要因として挙げられる。一方、有形固定資産減価償却率が類似団体内平均値と比較して低い施設は、「道路」である。道路については、毎年一定の更新改修を進めているため、有形固定資産減価償却率は類似団体内平均値より低い数値となっている。また、一人当たりの施設の面積や延長については、全体的に</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類似団体内平均値より</a:t>
          </a:r>
          <a:r>
            <a:rPr kumimoji="1" lang="ja-JP" altLang="en-US" sz="1300">
              <a:latin typeface="ＭＳ Ｐゴシック" panose="020B0600070205080204" pitchFamily="50" charset="-128"/>
              <a:ea typeface="ＭＳ Ｐゴシック" panose="020B0600070205080204" pitchFamily="50" charset="-128"/>
            </a:rPr>
            <a:t>低い傾向にある。特に道路延長については市域の面積が小さいため、小さい数値となっている。このこと</a:t>
          </a:r>
          <a:r>
            <a:rPr kumimoji="1" lang="ja-JP" altLang="en-US" sz="1300">
              <a:solidFill>
                <a:schemeClr val="tx1"/>
              </a:solidFill>
              <a:latin typeface="ＭＳ Ｐゴシック" panose="020B0600070205080204" pitchFamily="50" charset="-128"/>
              <a:ea typeface="ＭＳ Ｐゴシック" panose="020B0600070205080204" pitchFamily="50" charset="-128"/>
            </a:rPr>
            <a:t>は</a:t>
          </a:r>
          <a:r>
            <a:rPr kumimoji="1" lang="ja-JP" altLang="en-US" sz="1300">
              <a:latin typeface="ＭＳ Ｐゴシック" panose="020B0600070205080204" pitchFamily="50" charset="-128"/>
              <a:ea typeface="ＭＳ Ｐゴシック" panose="020B0600070205080204" pitchFamily="50" charset="-128"/>
            </a:rPr>
            <a:t>道路の改修費用負担が比較的少なく、順次改修を進められている状況があり</a:t>
          </a:r>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、有形固定資産減価償却率は類似団体内平均値より低い要因となっている。</a:t>
          </a:r>
        </a:p>
        <a:p>
          <a:r>
            <a:rPr kumimoji="1" lang="ja-JP" altLang="en-US" sz="1300">
              <a:latin typeface="ＭＳ Ｐゴシック" panose="020B0600070205080204" pitchFamily="50" charset="-128"/>
              <a:ea typeface="ＭＳ Ｐゴシック" panose="020B0600070205080204" pitchFamily="50" charset="-128"/>
            </a:rPr>
            <a:t>今後は、上記の大半の施設が築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年以上を経過していることから、「交野市公共施設等総合管理計画」に基づき、施設の更新、統廃合、長寿命化等を計画的に行い、良質で持続可能な公共施設サービスが提供できるよう取り組んでいく。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7439</xdr:rowOff>
    </xdr:from>
    <xdr:to>
      <xdr:col>24</xdr:col>
      <xdr:colOff>114300</xdr:colOff>
      <xdr:row>36</xdr:row>
      <xdr:rowOff>109039</xdr:rowOff>
    </xdr:to>
    <xdr:sp macro="" textlink="">
      <xdr:nvSpPr>
        <xdr:cNvPr id="71" name="楕円 70"/>
        <xdr:cNvSpPr/>
      </xdr:nvSpPr>
      <xdr:spPr>
        <a:xfrm>
          <a:off x="4584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30316</xdr:rowOff>
    </xdr:from>
    <xdr:ext cx="405111" cy="259045"/>
    <xdr:sp macro="" textlink="">
      <xdr:nvSpPr>
        <xdr:cNvPr id="72" name="【図書館】&#10;有形固定資産減価償却率該当値テキスト"/>
        <xdr:cNvSpPr txBox="1"/>
      </xdr:nvSpPr>
      <xdr:spPr>
        <a:xfrm>
          <a:off x="4673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3" name="楕円 72"/>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58239</xdr:rowOff>
    </xdr:from>
    <xdr:to>
      <xdr:col>24</xdr:col>
      <xdr:colOff>63500</xdr:colOff>
      <xdr:row>36</xdr:row>
      <xdr:rowOff>100693</xdr:rowOff>
    </xdr:to>
    <xdr:cxnSp macro="">
      <xdr:nvCxnSpPr>
        <xdr:cNvPr id="74" name="直線コネクタ 73"/>
        <xdr:cNvCxnSpPr/>
      </xdr:nvCxnSpPr>
      <xdr:spPr>
        <a:xfrm flipV="1">
          <a:off x="3797300" y="623043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5" name="楕円 74"/>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37</xdr:row>
      <xdr:rowOff>35378</xdr:rowOff>
    </xdr:to>
    <xdr:cxnSp macro="">
      <xdr:nvCxnSpPr>
        <xdr:cNvPr id="76" name="直線コネクタ 75"/>
        <xdr:cNvCxnSpPr/>
      </xdr:nvCxnSpPr>
      <xdr:spPr>
        <a:xfrm flipV="1">
          <a:off x="2908300" y="6272893"/>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79" name="n_1mainValue【図書館】&#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0"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楕円 11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1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0" name="楕円 11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1" name="直線コネクタ 12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2" name="楕円 121"/>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41</xdr:row>
      <xdr:rowOff>31750</xdr:rowOff>
    </xdr:to>
    <xdr:cxnSp macro="">
      <xdr:nvCxnSpPr>
        <xdr:cNvPr id="123" name="直線コネクタ 122"/>
        <xdr:cNvCxnSpPr/>
      </xdr:nvCxnSpPr>
      <xdr:spPr>
        <a:xfrm flipV="1">
          <a:off x="8750300" y="701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7"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68" name="【体育館・プー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9" name="楕円 16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80010</xdr:rowOff>
    </xdr:to>
    <xdr:cxnSp macro="">
      <xdr:nvCxnSpPr>
        <xdr:cNvPr id="170" name="直線コネクタ 169"/>
        <xdr:cNvCxnSpPr/>
      </xdr:nvCxnSpPr>
      <xdr:spPr>
        <a:xfrm flipV="1">
          <a:off x="3797300" y="1016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71" name="楕円 170"/>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81643</xdr:rowOff>
    </xdr:to>
    <xdr:cxnSp macro="">
      <xdr:nvCxnSpPr>
        <xdr:cNvPr id="172" name="直線コネクタ 171"/>
        <xdr:cNvCxnSpPr/>
      </xdr:nvCxnSpPr>
      <xdr:spPr>
        <a:xfrm flipV="1">
          <a:off x="2908300" y="101955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75" name="n_1main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76" name="n_2mainValue【体育館・プール】&#10;有形固定資産減価償却率"/>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44450</xdr:rowOff>
    </xdr:from>
    <xdr:to>
      <xdr:col>55</xdr:col>
      <xdr:colOff>50800</xdr:colOff>
      <xdr:row>57</xdr:row>
      <xdr:rowOff>146050</xdr:rowOff>
    </xdr:to>
    <xdr:sp macro="" textlink="">
      <xdr:nvSpPr>
        <xdr:cNvPr id="214" name="楕円 213"/>
        <xdr:cNvSpPr/>
      </xdr:nvSpPr>
      <xdr:spPr>
        <a:xfrm>
          <a:off x="10426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67327</xdr:rowOff>
    </xdr:from>
    <xdr:ext cx="469744" cy="259045"/>
    <xdr:sp macro="" textlink="">
      <xdr:nvSpPr>
        <xdr:cNvPr id="215" name="【体育館・プール】&#10;一人当たり面積該当値テキスト"/>
        <xdr:cNvSpPr txBox="1"/>
      </xdr:nvSpPr>
      <xdr:spPr>
        <a:xfrm>
          <a:off x="10515600"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44450</xdr:rowOff>
    </xdr:from>
    <xdr:to>
      <xdr:col>50</xdr:col>
      <xdr:colOff>165100</xdr:colOff>
      <xdr:row>57</xdr:row>
      <xdr:rowOff>146050</xdr:rowOff>
    </xdr:to>
    <xdr:sp macro="" textlink="">
      <xdr:nvSpPr>
        <xdr:cNvPr id="216" name="楕円 215"/>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95250</xdr:rowOff>
    </xdr:from>
    <xdr:to>
      <xdr:col>55</xdr:col>
      <xdr:colOff>0</xdr:colOff>
      <xdr:row>57</xdr:row>
      <xdr:rowOff>95250</xdr:rowOff>
    </xdr:to>
    <xdr:cxnSp macro="">
      <xdr:nvCxnSpPr>
        <xdr:cNvPr id="217" name="直線コネクタ 216"/>
        <xdr:cNvCxnSpPr/>
      </xdr:nvCxnSpPr>
      <xdr:spPr>
        <a:xfrm>
          <a:off x="9639300" y="9867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116840</xdr:rowOff>
    </xdr:from>
    <xdr:to>
      <xdr:col>46</xdr:col>
      <xdr:colOff>38100</xdr:colOff>
      <xdr:row>57</xdr:row>
      <xdr:rowOff>46990</xdr:rowOff>
    </xdr:to>
    <xdr:sp macro="" textlink="">
      <xdr:nvSpPr>
        <xdr:cNvPr id="218" name="楕円 217"/>
        <xdr:cNvSpPr/>
      </xdr:nvSpPr>
      <xdr:spPr>
        <a:xfrm>
          <a:off x="8699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167640</xdr:rowOff>
    </xdr:from>
    <xdr:to>
      <xdr:col>50</xdr:col>
      <xdr:colOff>114300</xdr:colOff>
      <xdr:row>57</xdr:row>
      <xdr:rowOff>95250</xdr:rowOff>
    </xdr:to>
    <xdr:cxnSp macro="">
      <xdr:nvCxnSpPr>
        <xdr:cNvPr id="219" name="直線コネクタ 218"/>
        <xdr:cNvCxnSpPr/>
      </xdr:nvCxnSpPr>
      <xdr:spPr>
        <a:xfrm>
          <a:off x="8750300" y="976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162577</xdr:rowOff>
    </xdr:from>
    <xdr:ext cx="469744" cy="259045"/>
    <xdr:sp macro="" textlink="">
      <xdr:nvSpPr>
        <xdr:cNvPr id="222" name="n_1mainValue【体育館・プール】&#10;一人当たり面積"/>
        <xdr:cNvSpPr txBox="1"/>
      </xdr:nvSpPr>
      <xdr:spPr>
        <a:xfrm>
          <a:off x="93917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63517</xdr:rowOff>
    </xdr:from>
    <xdr:ext cx="469744" cy="259045"/>
    <xdr:sp macro="" textlink="">
      <xdr:nvSpPr>
        <xdr:cNvPr id="223" name="n_2mainValue【体育館・プール】&#10;一人当たり面積"/>
        <xdr:cNvSpPr txBox="1"/>
      </xdr:nvSpPr>
      <xdr:spPr>
        <a:xfrm>
          <a:off x="8515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62" name="楕円 261"/>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63" name="【福祉施設】&#10;有形固定資産減価償却率該当値テキスト"/>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64" name="楕円 263"/>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40005</xdr:rowOff>
    </xdr:to>
    <xdr:cxnSp macro="">
      <xdr:nvCxnSpPr>
        <xdr:cNvPr id="265" name="直線コネクタ 264"/>
        <xdr:cNvCxnSpPr/>
      </xdr:nvCxnSpPr>
      <xdr:spPr>
        <a:xfrm flipV="1">
          <a:off x="3797300" y="1423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66" name="楕円 265"/>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78105</xdr:rowOff>
    </xdr:to>
    <xdr:cxnSp macro="">
      <xdr:nvCxnSpPr>
        <xdr:cNvPr id="267" name="直線コネクタ 266"/>
        <xdr:cNvCxnSpPr/>
      </xdr:nvCxnSpPr>
      <xdr:spPr>
        <a:xfrm flipV="1">
          <a:off x="2908300" y="1427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270" name="n_1mainValue【福祉施設】&#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71" name="n_2mainValue【福祉施設】&#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53594</xdr:rowOff>
    </xdr:from>
    <xdr:to>
      <xdr:col>55</xdr:col>
      <xdr:colOff>50800</xdr:colOff>
      <xdr:row>84</xdr:row>
      <xdr:rowOff>155194</xdr:rowOff>
    </xdr:to>
    <xdr:sp macro="" textlink="">
      <xdr:nvSpPr>
        <xdr:cNvPr id="307" name="楕円 306"/>
        <xdr:cNvSpPr/>
      </xdr:nvSpPr>
      <xdr:spPr>
        <a:xfrm>
          <a:off x="10426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76471</xdr:rowOff>
    </xdr:from>
    <xdr:ext cx="469744" cy="259045"/>
    <xdr:sp macro="" textlink="">
      <xdr:nvSpPr>
        <xdr:cNvPr id="308" name="【福祉施設】&#10;一人当たり面積該当値テキスト"/>
        <xdr:cNvSpPr txBox="1"/>
      </xdr:nvSpPr>
      <xdr:spPr>
        <a:xfrm>
          <a:off x="10515600"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09" name="楕円 308"/>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84</xdr:row>
      <xdr:rowOff>104394</xdr:rowOff>
    </xdr:to>
    <xdr:cxnSp macro="">
      <xdr:nvCxnSpPr>
        <xdr:cNvPr id="310" name="直線コネクタ 309"/>
        <xdr:cNvCxnSpPr/>
      </xdr:nvCxnSpPr>
      <xdr:spPr>
        <a:xfrm>
          <a:off x="9639300" y="1450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53594</xdr:rowOff>
    </xdr:from>
    <xdr:to>
      <xdr:col>46</xdr:col>
      <xdr:colOff>38100</xdr:colOff>
      <xdr:row>84</xdr:row>
      <xdr:rowOff>155194</xdr:rowOff>
    </xdr:to>
    <xdr:sp macro="" textlink="">
      <xdr:nvSpPr>
        <xdr:cNvPr id="311" name="楕円 310"/>
        <xdr:cNvSpPr/>
      </xdr:nvSpPr>
      <xdr:spPr>
        <a:xfrm>
          <a:off x="8699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104394</xdr:rowOff>
    </xdr:to>
    <xdr:cxnSp macro="">
      <xdr:nvCxnSpPr>
        <xdr:cNvPr id="312" name="直線コネクタ 311"/>
        <xdr:cNvCxnSpPr/>
      </xdr:nvCxnSpPr>
      <xdr:spPr>
        <a:xfrm>
          <a:off x="8750300" y="1450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271</xdr:rowOff>
    </xdr:from>
    <xdr:ext cx="469744" cy="259045"/>
    <xdr:sp macro="" textlink="">
      <xdr:nvSpPr>
        <xdr:cNvPr id="315" name="n_1mainValue【福祉施設】&#10;一人当たり面積"/>
        <xdr:cNvSpPr txBox="1"/>
      </xdr:nvSpPr>
      <xdr:spPr>
        <a:xfrm>
          <a:off x="9391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6" name="n_2main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56" name="楕円 355"/>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157315</xdr:rowOff>
    </xdr:from>
    <xdr:ext cx="405111" cy="259045"/>
    <xdr:sp macro="" textlink="">
      <xdr:nvSpPr>
        <xdr:cNvPr id="357" name="【市民会館】&#10;有形固定資産減価償却率該当値テキスト"/>
        <xdr:cNvSpPr txBox="1"/>
      </xdr:nvSpPr>
      <xdr:spPr>
        <a:xfrm>
          <a:off x="4673600"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58" name="楕円 357"/>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90895</xdr:rowOff>
    </xdr:to>
    <xdr:cxnSp macro="">
      <xdr:nvCxnSpPr>
        <xdr:cNvPr id="359" name="直線コネクタ 358"/>
        <xdr:cNvCxnSpPr/>
      </xdr:nvCxnSpPr>
      <xdr:spPr>
        <a:xfrm flipV="1">
          <a:off x="3797300" y="178890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60" name="楕円 359"/>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104</xdr:row>
      <xdr:rowOff>90895</xdr:rowOff>
    </xdr:to>
    <xdr:cxnSp macro="">
      <xdr:nvCxnSpPr>
        <xdr:cNvPr id="361" name="直線コネクタ 360"/>
        <xdr:cNvCxnSpPr/>
      </xdr:nvCxnSpPr>
      <xdr:spPr>
        <a:xfrm>
          <a:off x="2908300" y="17609820"/>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364" name="n_1main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365" name="n_2mainValue【市民会館】&#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03" name="楕円 402"/>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04"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05" name="楕円 404"/>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06" name="直線コネクタ 405"/>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407" name="楕円 406"/>
        <xdr:cNvSpPr/>
      </xdr:nvSpPr>
      <xdr:spPr>
        <a:xfrm>
          <a:off x="869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38100</xdr:rowOff>
    </xdr:from>
    <xdr:to>
      <xdr:col>50</xdr:col>
      <xdr:colOff>114300</xdr:colOff>
      <xdr:row>108</xdr:row>
      <xdr:rowOff>53339</xdr:rowOff>
    </xdr:to>
    <xdr:cxnSp macro="">
      <xdr:nvCxnSpPr>
        <xdr:cNvPr id="408" name="直線コネクタ 407"/>
        <xdr:cNvCxnSpPr/>
      </xdr:nvCxnSpPr>
      <xdr:spPr>
        <a:xfrm>
          <a:off x="8750300" y="183832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11"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80027</xdr:rowOff>
    </xdr:from>
    <xdr:ext cx="469744" cy="259045"/>
    <xdr:sp macro="" textlink="">
      <xdr:nvSpPr>
        <xdr:cNvPr id="412" name="n_2mainValue【市民会館】&#10;一人当たり面積"/>
        <xdr:cNvSpPr txBox="1"/>
      </xdr:nvSpPr>
      <xdr:spPr>
        <a:xfrm>
          <a:off x="8515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52" name="楕円 451"/>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53" name="楕円 452"/>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38</xdr:row>
      <xdr:rowOff>38644</xdr:rowOff>
    </xdr:to>
    <xdr:cxnSp macro="">
      <xdr:nvCxnSpPr>
        <xdr:cNvPr id="454" name="直線コネクタ 453"/>
        <xdr:cNvCxnSpPr/>
      </xdr:nvCxnSpPr>
      <xdr:spPr>
        <a:xfrm flipV="1">
          <a:off x="14592300" y="6076950"/>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5"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6"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57" name="n_1mainValue【一般廃棄物処理施設】&#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58" name="n_2main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2" name="テキスト ボックス 4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2" name="直線コネクタ 481"/>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3"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4" name="直線コネクタ 483"/>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5"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6" name="直線コネクタ 485"/>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7"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8" name="フローチャート: 判断 487"/>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9" name="フローチャート: 判断 488"/>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0" name="フローチャート: 判断 48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92280</xdr:rowOff>
    </xdr:from>
    <xdr:to>
      <xdr:col>112</xdr:col>
      <xdr:colOff>38100</xdr:colOff>
      <xdr:row>42</xdr:row>
      <xdr:rowOff>22430</xdr:rowOff>
    </xdr:to>
    <xdr:sp macro="" textlink="">
      <xdr:nvSpPr>
        <xdr:cNvPr id="496" name="楕円 495"/>
        <xdr:cNvSpPr/>
      </xdr:nvSpPr>
      <xdr:spPr>
        <a:xfrm>
          <a:off x="21272500" y="71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120223</xdr:rowOff>
    </xdr:from>
    <xdr:to>
      <xdr:col>107</xdr:col>
      <xdr:colOff>101600</xdr:colOff>
      <xdr:row>42</xdr:row>
      <xdr:rowOff>50373</xdr:rowOff>
    </xdr:to>
    <xdr:sp macro="" textlink="">
      <xdr:nvSpPr>
        <xdr:cNvPr id="497" name="楕円 496"/>
        <xdr:cNvSpPr/>
      </xdr:nvSpPr>
      <xdr:spPr>
        <a:xfrm>
          <a:off x="20383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143080</xdr:rowOff>
    </xdr:from>
    <xdr:to>
      <xdr:col>111</xdr:col>
      <xdr:colOff>177800</xdr:colOff>
      <xdr:row>41</xdr:row>
      <xdr:rowOff>171023</xdr:rowOff>
    </xdr:to>
    <xdr:cxnSp macro="">
      <xdr:nvCxnSpPr>
        <xdr:cNvPr id="498" name="直線コネクタ 497"/>
        <xdr:cNvCxnSpPr/>
      </xdr:nvCxnSpPr>
      <xdr:spPr>
        <a:xfrm flipV="1">
          <a:off x="20434300" y="7172530"/>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99"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0"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13557</xdr:rowOff>
    </xdr:from>
    <xdr:ext cx="469744" cy="259045"/>
    <xdr:sp macro="" textlink="">
      <xdr:nvSpPr>
        <xdr:cNvPr id="501" name="n_1mainValue【一般廃棄物処理施設】&#10;一人当たり有形固定資産（償却資産）額"/>
        <xdr:cNvSpPr txBox="1"/>
      </xdr:nvSpPr>
      <xdr:spPr>
        <a:xfrm>
          <a:off x="21075728" y="72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41500</xdr:rowOff>
    </xdr:from>
    <xdr:ext cx="469744" cy="259045"/>
    <xdr:sp macro="" textlink="">
      <xdr:nvSpPr>
        <xdr:cNvPr id="502" name="n_2mainValue【一般廃棄物処理施設】&#10;一人当たり有形固定資産（償却資産）額"/>
        <xdr:cNvSpPr txBox="1"/>
      </xdr:nvSpPr>
      <xdr:spPr>
        <a:xfrm>
          <a:off x="20199428"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44" name="直線コネクタ 543"/>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45"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46" name="直線コネクタ 545"/>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47"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48" name="直線コネクタ 54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49"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0" name="フローチャート: 判断 549"/>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1" name="フローチャート: 判断 550"/>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52" name="フローチャート: 判断 551"/>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16692</xdr:rowOff>
    </xdr:from>
    <xdr:to>
      <xdr:col>85</xdr:col>
      <xdr:colOff>177800</xdr:colOff>
      <xdr:row>78</xdr:row>
      <xdr:rowOff>118292</xdr:rowOff>
    </xdr:to>
    <xdr:sp macro="" textlink="">
      <xdr:nvSpPr>
        <xdr:cNvPr id="558" name="楕円 557"/>
        <xdr:cNvSpPr/>
      </xdr:nvSpPr>
      <xdr:spPr>
        <a:xfrm>
          <a:off x="16268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103069</xdr:rowOff>
    </xdr:from>
    <xdr:ext cx="405111" cy="259045"/>
    <xdr:sp macro="" textlink="">
      <xdr:nvSpPr>
        <xdr:cNvPr id="559" name="【消防施設】&#10;有形固定資産減価償却率該当値テキスト"/>
        <xdr:cNvSpPr txBox="1"/>
      </xdr:nvSpPr>
      <xdr:spPr>
        <a:xfrm>
          <a:off x="16357600" y="1330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49349</xdr:rowOff>
    </xdr:from>
    <xdr:to>
      <xdr:col>81</xdr:col>
      <xdr:colOff>101600</xdr:colOff>
      <xdr:row>78</xdr:row>
      <xdr:rowOff>150949</xdr:rowOff>
    </xdr:to>
    <xdr:sp macro="" textlink="">
      <xdr:nvSpPr>
        <xdr:cNvPr id="560" name="楕円 559"/>
        <xdr:cNvSpPr/>
      </xdr:nvSpPr>
      <xdr:spPr>
        <a:xfrm>
          <a:off x="15430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67492</xdr:rowOff>
    </xdr:from>
    <xdr:to>
      <xdr:col>85</xdr:col>
      <xdr:colOff>127000</xdr:colOff>
      <xdr:row>78</xdr:row>
      <xdr:rowOff>100149</xdr:rowOff>
    </xdr:to>
    <xdr:cxnSp macro="">
      <xdr:nvCxnSpPr>
        <xdr:cNvPr id="561" name="直線コネクタ 560"/>
        <xdr:cNvCxnSpPr/>
      </xdr:nvCxnSpPr>
      <xdr:spPr>
        <a:xfrm flipV="1">
          <a:off x="15481300" y="13440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85271</xdr:rowOff>
    </xdr:from>
    <xdr:to>
      <xdr:col>76</xdr:col>
      <xdr:colOff>165100</xdr:colOff>
      <xdr:row>79</xdr:row>
      <xdr:rowOff>15421</xdr:rowOff>
    </xdr:to>
    <xdr:sp macro="" textlink="">
      <xdr:nvSpPr>
        <xdr:cNvPr id="562" name="楕円 561"/>
        <xdr:cNvSpPr/>
      </xdr:nvSpPr>
      <xdr:spPr>
        <a:xfrm>
          <a:off x="14541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100149</xdr:rowOff>
    </xdr:from>
    <xdr:to>
      <xdr:col>81</xdr:col>
      <xdr:colOff>50800</xdr:colOff>
      <xdr:row>78</xdr:row>
      <xdr:rowOff>136071</xdr:rowOff>
    </xdr:to>
    <xdr:cxnSp macro="">
      <xdr:nvCxnSpPr>
        <xdr:cNvPr id="563" name="直線コネクタ 562"/>
        <xdr:cNvCxnSpPr/>
      </xdr:nvCxnSpPr>
      <xdr:spPr>
        <a:xfrm flipV="1">
          <a:off x="14592300" y="134732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6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565"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167476</xdr:rowOff>
    </xdr:from>
    <xdr:ext cx="405111" cy="259045"/>
    <xdr:sp macro="" textlink="">
      <xdr:nvSpPr>
        <xdr:cNvPr id="566" name="n_1mainValue【消防施設】&#10;有形固定資産減価償却率"/>
        <xdr:cNvSpPr txBox="1"/>
      </xdr:nvSpPr>
      <xdr:spPr>
        <a:xfrm>
          <a:off x="152660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567" name="n_2mainValue【消防施設】&#10;有形固定資産減価償却率"/>
        <xdr:cNvSpPr txBox="1"/>
      </xdr:nvSpPr>
      <xdr:spPr>
        <a:xfrm>
          <a:off x="14389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89" name="直線コネクタ 58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1" name="直線コネクタ 59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9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93" name="直線コネクタ 59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94"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95" name="フローチャート: 判断 59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6" name="フローチャート: 判断 59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97" name="フローチャート: 判断 59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03" name="楕円 602"/>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04"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05" name="楕円 604"/>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606" name="直線コネクタ 605"/>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07" name="楕円 606"/>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608" name="直線コネクタ 607"/>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0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1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11"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12"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38" name="直線コネクタ 63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3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0" name="直線コネクタ 63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2" name="直線コネクタ 64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3"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4" name="フローチャート: 判断 64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5" name="フローチャート: 判断 64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46" name="フローチャート: 判断 64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652" name="楕円 651"/>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156408</xdr:rowOff>
    </xdr:from>
    <xdr:ext cx="405111" cy="259045"/>
    <xdr:sp macro="" textlink="">
      <xdr:nvSpPr>
        <xdr:cNvPr id="653" name="【庁舎】&#10;有形固定資産減価償却率該当値テキスト"/>
        <xdr:cNvSpPr txBox="1"/>
      </xdr:nvSpPr>
      <xdr:spPr>
        <a:xfrm>
          <a:off x="16357600" y="1712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654" name="楕円 653"/>
        <xdr:cNvSpPr/>
      </xdr:nvSpPr>
      <xdr:spPr>
        <a:xfrm>
          <a:off x="15430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143148</xdr:rowOff>
    </xdr:to>
    <xdr:cxnSp macro="">
      <xdr:nvCxnSpPr>
        <xdr:cNvPr id="655" name="直線コネクタ 654"/>
        <xdr:cNvCxnSpPr/>
      </xdr:nvCxnSpPr>
      <xdr:spPr>
        <a:xfrm flipV="1">
          <a:off x="15481300" y="17253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656" name="楕円 655"/>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143148</xdr:rowOff>
    </xdr:from>
    <xdr:to>
      <xdr:col>81</xdr:col>
      <xdr:colOff>50800</xdr:colOff>
      <xdr:row>101</xdr:row>
      <xdr:rowOff>1088</xdr:rowOff>
    </xdr:to>
    <xdr:cxnSp macro="">
      <xdr:nvCxnSpPr>
        <xdr:cNvPr id="657" name="直線コネクタ 656"/>
        <xdr:cNvCxnSpPr/>
      </xdr:nvCxnSpPr>
      <xdr:spPr>
        <a:xfrm flipV="1">
          <a:off x="14592300" y="17288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5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659"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660" name="n_1mainValue【庁舎】&#10;有形固定資産減価償却率"/>
        <xdr:cNvSpPr txBox="1"/>
      </xdr:nvSpPr>
      <xdr:spPr>
        <a:xfrm>
          <a:off x="152660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661" name="n_2mainValue【庁舎】&#10;有形固定資産減価償却率"/>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2" name="テキスト ボックス 6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6" name="直線コネクタ 68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8" name="直線コネクタ 68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0" name="直線コネクタ 68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91"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2" name="フローチャート: 判断 69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3" name="フローチャート: 判断 69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94" name="フローチャート: 判断 69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120650</xdr:rowOff>
    </xdr:from>
    <xdr:to>
      <xdr:col>116</xdr:col>
      <xdr:colOff>114300</xdr:colOff>
      <xdr:row>109</xdr:row>
      <xdr:rowOff>50800</xdr:rowOff>
    </xdr:to>
    <xdr:sp macro="" textlink="">
      <xdr:nvSpPr>
        <xdr:cNvPr id="700" name="楕円 699"/>
        <xdr:cNvSpPr/>
      </xdr:nvSpPr>
      <xdr:spPr>
        <a:xfrm>
          <a:off x="221107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35577</xdr:rowOff>
    </xdr:from>
    <xdr:ext cx="469744" cy="259045"/>
    <xdr:sp macro="" textlink="">
      <xdr:nvSpPr>
        <xdr:cNvPr id="701" name="【庁舎】&#10;一人当たり面積該当値テキスト"/>
        <xdr:cNvSpPr txBox="1"/>
      </xdr:nvSpPr>
      <xdr:spPr>
        <a:xfrm>
          <a:off x="22199600" y="185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120650</xdr:rowOff>
    </xdr:from>
    <xdr:to>
      <xdr:col>112</xdr:col>
      <xdr:colOff>38100</xdr:colOff>
      <xdr:row>109</xdr:row>
      <xdr:rowOff>50800</xdr:rowOff>
    </xdr:to>
    <xdr:sp macro="" textlink="">
      <xdr:nvSpPr>
        <xdr:cNvPr id="702" name="楕円 701"/>
        <xdr:cNvSpPr/>
      </xdr:nvSpPr>
      <xdr:spPr>
        <a:xfrm>
          <a:off x="212725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0</xdr:rowOff>
    </xdr:from>
    <xdr:to>
      <xdr:col>116</xdr:col>
      <xdr:colOff>63500</xdr:colOff>
      <xdr:row>109</xdr:row>
      <xdr:rowOff>0</xdr:rowOff>
    </xdr:to>
    <xdr:cxnSp macro="">
      <xdr:nvCxnSpPr>
        <xdr:cNvPr id="703" name="直線コネクタ 702"/>
        <xdr:cNvCxnSpPr/>
      </xdr:nvCxnSpPr>
      <xdr:spPr>
        <a:xfrm>
          <a:off x="21323300" y="18688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132080</xdr:rowOff>
    </xdr:from>
    <xdr:to>
      <xdr:col>107</xdr:col>
      <xdr:colOff>101600</xdr:colOff>
      <xdr:row>109</xdr:row>
      <xdr:rowOff>62230</xdr:rowOff>
    </xdr:to>
    <xdr:sp macro="" textlink="">
      <xdr:nvSpPr>
        <xdr:cNvPr id="704" name="楕円 703"/>
        <xdr:cNvSpPr/>
      </xdr:nvSpPr>
      <xdr:spPr>
        <a:xfrm>
          <a:off x="20383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0</xdr:rowOff>
    </xdr:from>
    <xdr:to>
      <xdr:col>111</xdr:col>
      <xdr:colOff>177800</xdr:colOff>
      <xdr:row>109</xdr:row>
      <xdr:rowOff>11430</xdr:rowOff>
    </xdr:to>
    <xdr:cxnSp macro="">
      <xdr:nvCxnSpPr>
        <xdr:cNvPr id="705" name="直線コネクタ 704"/>
        <xdr:cNvCxnSpPr/>
      </xdr:nvCxnSpPr>
      <xdr:spPr>
        <a:xfrm flipV="1">
          <a:off x="20434300" y="18688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0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0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41927</xdr:rowOff>
    </xdr:from>
    <xdr:ext cx="469744" cy="259045"/>
    <xdr:sp macro="" textlink="">
      <xdr:nvSpPr>
        <xdr:cNvPr id="708" name="n_1mainValue【庁舎】&#10;一人当たり面積"/>
        <xdr:cNvSpPr txBox="1"/>
      </xdr:nvSpPr>
      <xdr:spPr>
        <a:xfrm>
          <a:off x="21075727"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53357</xdr:rowOff>
    </xdr:from>
    <xdr:ext cx="469744" cy="259045"/>
    <xdr:sp macro="" textlink="">
      <xdr:nvSpPr>
        <xdr:cNvPr id="709" name="n_2mainValue【庁舎】&#10;一人当たり面積"/>
        <xdr:cNvSpPr txBox="1"/>
      </xdr:nvSpPr>
      <xdr:spPr>
        <a:xfrm>
          <a:off x="201994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有形固定資産減価償却率が類似団体内平均値と比較して高い施設は、「消防施設」及び「庁舎」である。これらの施設は、昭和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いるため、減価償却が進み、全体的に耐用年数が近付いていることが要因として挙げられる。また、一人当たり面積については、市域が狭いことから、消防署、図書館がそれぞれ一か所しかなく一人当たり面積が狭い一方、比較的大規模な総合体育施設があることにより、体育館・プールについては一人当たり面積が広くなっている。</a:t>
          </a:r>
        </a:p>
        <a:p>
          <a:r>
            <a:rPr kumimoji="1" lang="ja-JP" altLang="en-US" sz="1300">
              <a:latin typeface="ＭＳ Ｐゴシック" panose="020B0600070205080204" pitchFamily="50" charset="-128"/>
              <a:ea typeface="ＭＳ Ｐゴシック" panose="020B0600070205080204" pitchFamily="50" charset="-128"/>
            </a:rPr>
            <a:t>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本市には主要な産業・大型事業所等がなく、市税に占める法人税の割合が低くなっている。そのため、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景気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の回復等における法人税収入の増加等</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少なく、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個人税収入についても、</a:t>
          </a:r>
          <a:r>
            <a:rPr kumimoji="1" lang="ja-JP" altLang="en-US" sz="1100" b="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ふるさと納税による寄附金控除などにより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大幅な上昇とはなって</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いない。一方で、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歳出額は増加しているため、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結果として、財政力指数は近年と同水準の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となっており、財政基盤がぜい弱である状態が続いている。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年度末に策定し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、現在第</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期版を作成している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市長戦略をもとに、税や保険料等の徴収体制の強化など歳入の確保</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に努め、</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併せて、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民間活力の導入や補助事業の標準化など、歳出削減を進め、財政基盤の強化に努める。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第二次健全化計画等に基づき、人件費等の削減を進めたことにより、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台で推移しているが、社会保障関係費用の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大幅な改善は見られない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年度については、平成の初頭に行った都市基盤の整備に伴い発行した大型の市債についての償還が終了してきたことで</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公債費が減少したことなどにより、平成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も将来の公債費推移を見据え、計画的な市債発行に努めるとともに、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民間活力の導入や補助事業の標準化を行い、経常経費の削減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を進める。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36406</xdr:rowOff>
    </xdr:to>
    <xdr:cxnSp macro="">
      <xdr:nvCxnSpPr>
        <xdr:cNvPr id="132" name="直線コネクタ 131"/>
        <xdr:cNvCxnSpPr/>
      </xdr:nvCxnSpPr>
      <xdr:spPr>
        <a:xfrm flipV="1">
          <a:off x="4114800" y="1057783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36406</xdr:rowOff>
    </xdr:to>
    <xdr:cxnSp macro="">
      <xdr:nvCxnSpPr>
        <xdr:cNvPr id="135" name="直線コネクタ 134"/>
        <xdr:cNvCxnSpPr/>
      </xdr:nvCxnSpPr>
      <xdr:spPr>
        <a:xfrm>
          <a:off x="3225800" y="105657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36406</xdr:rowOff>
    </xdr:to>
    <xdr:cxnSp macro="">
      <xdr:nvCxnSpPr>
        <xdr:cNvPr id="138" name="直線コネクタ 137"/>
        <xdr:cNvCxnSpPr/>
      </xdr:nvCxnSpPr>
      <xdr:spPr>
        <a:xfrm flipV="1">
          <a:off x="2336800" y="105657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36406</xdr:rowOff>
    </xdr:to>
    <xdr:cxnSp macro="">
      <xdr:nvCxnSpPr>
        <xdr:cNvPr id="141" name="直線コネクタ 140"/>
        <xdr:cNvCxnSpPr/>
      </xdr:nvCxnSpPr>
      <xdr:spPr>
        <a:xfrm>
          <a:off x="1447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45" name="テキスト ボックス 144"/>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40657</xdr:rowOff>
    </xdr:from>
    <xdr:ext cx="762000" cy="259045"/>
    <xdr:sp macro="" textlink="">
      <xdr:nvSpPr>
        <xdr:cNvPr id="152"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54" name="テキスト ボックス 153"/>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5" name="楕円 154"/>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142892</xdr:rowOff>
    </xdr:from>
    <xdr:ext cx="762000" cy="259045"/>
    <xdr:sp macro="" textlink="">
      <xdr:nvSpPr>
        <xdr:cNvPr id="156" name="テキスト ボックス 155"/>
        <xdr:cNvSpPr txBox="1"/>
      </xdr:nvSpPr>
      <xdr:spPr>
        <a:xfrm>
          <a:off x="2844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8" name="テキスト ボックス 157"/>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第二次健全化計画に基づき、人件費等の削減や、経常的な需用費等の削減を進めたことにより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を下回る数値で推移してきたが、近年は</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民間給与の引上げによる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人事院勧告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の影響や、権限移譲に対応するための職員の増員など、</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人件費関係の上昇の影響が大きく、この５年間で人口１人当たり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円以上の上昇となっており、類似団体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との差が小さくなってきている。</a:t>
          </a:r>
          <a:endParaRPr lang="ja-JP" altLang="ja-JP" sz="1200" strike="sngStrike" baseline="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今後も計画的な職員採用や臨時・非常勤職員の適正配置、市長戦略に基づく民間活力の導入等により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人件費等の抑制に努めるとともに、物品の一括調達や業務委託の一括発注などコストを意識した契約手続きを行うことにより、物件費等の抑制に努める。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50423</xdr:rowOff>
    </xdr:from>
    <xdr:to>
      <xdr:col>23</xdr:col>
      <xdr:colOff>133350</xdr:colOff>
      <xdr:row>83</xdr:row>
      <xdr:rowOff>61550</xdr:rowOff>
    </xdr:to>
    <xdr:cxnSp macro="">
      <xdr:nvCxnSpPr>
        <xdr:cNvPr id="195" name="直線コネクタ 194"/>
        <xdr:cNvCxnSpPr/>
      </xdr:nvCxnSpPr>
      <xdr:spPr>
        <a:xfrm>
          <a:off x="4114800" y="14280773"/>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37260</xdr:rowOff>
    </xdr:from>
    <xdr:to>
      <xdr:col>19</xdr:col>
      <xdr:colOff>133350</xdr:colOff>
      <xdr:row>83</xdr:row>
      <xdr:rowOff>50423</xdr:rowOff>
    </xdr:to>
    <xdr:cxnSp macro="">
      <xdr:nvCxnSpPr>
        <xdr:cNvPr id="198" name="直線コネクタ 197"/>
        <xdr:cNvCxnSpPr/>
      </xdr:nvCxnSpPr>
      <xdr:spPr>
        <a:xfrm>
          <a:off x="3225800" y="1426761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4522</xdr:rowOff>
    </xdr:from>
    <xdr:to>
      <xdr:col>15</xdr:col>
      <xdr:colOff>82550</xdr:colOff>
      <xdr:row>83</xdr:row>
      <xdr:rowOff>37260</xdr:rowOff>
    </xdr:to>
    <xdr:cxnSp macro="">
      <xdr:nvCxnSpPr>
        <xdr:cNvPr id="201" name="直線コネクタ 200"/>
        <xdr:cNvCxnSpPr/>
      </xdr:nvCxnSpPr>
      <xdr:spPr>
        <a:xfrm>
          <a:off x="2336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108784</xdr:rowOff>
    </xdr:from>
    <xdr:to>
      <xdr:col>11</xdr:col>
      <xdr:colOff>31750</xdr:colOff>
      <xdr:row>83</xdr:row>
      <xdr:rowOff>4522</xdr:rowOff>
    </xdr:to>
    <xdr:cxnSp macro="">
      <xdr:nvCxnSpPr>
        <xdr:cNvPr id="204" name="直線コネクタ 203"/>
        <xdr:cNvCxnSpPr/>
      </xdr:nvCxnSpPr>
      <xdr:spPr>
        <a:xfrm>
          <a:off x="1447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10750</xdr:rowOff>
    </xdr:from>
    <xdr:to>
      <xdr:col>23</xdr:col>
      <xdr:colOff>184150</xdr:colOff>
      <xdr:row>83</xdr:row>
      <xdr:rowOff>112350</xdr:rowOff>
    </xdr:to>
    <xdr:sp macro="" textlink="">
      <xdr:nvSpPr>
        <xdr:cNvPr id="214" name="楕円 213"/>
        <xdr:cNvSpPr/>
      </xdr:nvSpPr>
      <xdr:spPr>
        <a:xfrm>
          <a:off x="4902200" y="142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27277</xdr:rowOff>
    </xdr:from>
    <xdr:ext cx="762000" cy="259045"/>
    <xdr:sp macro="" textlink="">
      <xdr:nvSpPr>
        <xdr:cNvPr id="215" name="人件費・物件費等の状況該当値テキスト"/>
        <xdr:cNvSpPr txBox="1"/>
      </xdr:nvSpPr>
      <xdr:spPr>
        <a:xfrm>
          <a:off x="5041900" y="1408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171073</xdr:rowOff>
    </xdr:from>
    <xdr:to>
      <xdr:col>19</xdr:col>
      <xdr:colOff>184150</xdr:colOff>
      <xdr:row>83</xdr:row>
      <xdr:rowOff>101223</xdr:rowOff>
    </xdr:to>
    <xdr:sp macro="" textlink="">
      <xdr:nvSpPr>
        <xdr:cNvPr id="216" name="楕円 215"/>
        <xdr:cNvSpPr/>
      </xdr:nvSpPr>
      <xdr:spPr>
        <a:xfrm>
          <a:off x="40640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111400</xdr:rowOff>
    </xdr:from>
    <xdr:ext cx="736600" cy="259045"/>
    <xdr:sp macro="" textlink="">
      <xdr:nvSpPr>
        <xdr:cNvPr id="217" name="テキスト ボックス 216"/>
        <xdr:cNvSpPr txBox="1"/>
      </xdr:nvSpPr>
      <xdr:spPr>
        <a:xfrm>
          <a:off x="3733800" y="1399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157910</xdr:rowOff>
    </xdr:from>
    <xdr:to>
      <xdr:col>15</xdr:col>
      <xdr:colOff>133350</xdr:colOff>
      <xdr:row>83</xdr:row>
      <xdr:rowOff>88060</xdr:rowOff>
    </xdr:to>
    <xdr:sp macro="" textlink="">
      <xdr:nvSpPr>
        <xdr:cNvPr id="218" name="楕円 217"/>
        <xdr:cNvSpPr/>
      </xdr:nvSpPr>
      <xdr:spPr>
        <a:xfrm>
          <a:off x="3175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98237</xdr:rowOff>
    </xdr:from>
    <xdr:ext cx="762000" cy="259045"/>
    <xdr:sp macro="" textlink="">
      <xdr:nvSpPr>
        <xdr:cNvPr id="219" name="テキスト ボックス 218"/>
        <xdr:cNvSpPr txBox="1"/>
      </xdr:nvSpPr>
      <xdr:spPr>
        <a:xfrm>
          <a:off x="2844800" y="139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125172</xdr:rowOff>
    </xdr:from>
    <xdr:to>
      <xdr:col>11</xdr:col>
      <xdr:colOff>82550</xdr:colOff>
      <xdr:row>83</xdr:row>
      <xdr:rowOff>55322</xdr:rowOff>
    </xdr:to>
    <xdr:sp macro="" textlink="">
      <xdr:nvSpPr>
        <xdr:cNvPr id="220" name="楕円 219"/>
        <xdr:cNvSpPr/>
      </xdr:nvSpPr>
      <xdr:spPr>
        <a:xfrm>
          <a:off x="2286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65499</xdr:rowOff>
    </xdr:from>
    <xdr:ext cx="762000" cy="259045"/>
    <xdr:sp macro="" textlink="">
      <xdr:nvSpPr>
        <xdr:cNvPr id="221" name="テキスト ボックス 220"/>
        <xdr:cNvSpPr txBox="1"/>
      </xdr:nvSpPr>
      <xdr:spPr>
        <a:xfrm>
          <a:off x="1955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57984</xdr:rowOff>
    </xdr:from>
    <xdr:to>
      <xdr:col>7</xdr:col>
      <xdr:colOff>31750</xdr:colOff>
      <xdr:row>82</xdr:row>
      <xdr:rowOff>159584</xdr:rowOff>
    </xdr:to>
    <xdr:sp macro="" textlink="">
      <xdr:nvSpPr>
        <xdr:cNvPr id="222" name="楕円 221"/>
        <xdr:cNvSpPr/>
      </xdr:nvSpPr>
      <xdr:spPr>
        <a:xfrm>
          <a:off x="1397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169761</xdr:rowOff>
    </xdr:from>
    <xdr:ext cx="762000" cy="259045"/>
    <xdr:sp macro="" textlink="">
      <xdr:nvSpPr>
        <xdr:cNvPr id="223" name="テキスト ボックス 222"/>
        <xdr:cNvSpPr txBox="1"/>
      </xdr:nvSpPr>
      <xdr:spPr>
        <a:xfrm>
          <a:off x="1066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第二次財政健全化計画に基づ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給料の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カットを実施してきたが、平成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年度末での計画期間終了に伴い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給料カットが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終了となったため、平成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数値が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ポイント近く上昇し、以降その水準で推移している。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年度は全国市平均を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回る結果となったが、類似団体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ysClr val="windowText" lastClr="000000"/>
              </a:solidFill>
              <a:effectLst/>
              <a:latin typeface="+mn-lt"/>
              <a:ea typeface="+mn-ea"/>
              <a:cs typeface="+mn-cs"/>
            </a:rPr>
            <a:t>値</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も民間給与水準の上昇などによる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給与改定が見込まれるため、適切な給与制度を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運用し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、全国的な水準を上回らない数値となるように努める。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2" name="直線コネクタ 261"/>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87</xdr:row>
      <xdr:rowOff>136979</xdr:rowOff>
    </xdr:to>
    <xdr:cxnSp macro="">
      <xdr:nvCxnSpPr>
        <xdr:cNvPr id="265" name="直線コネクタ 264"/>
        <xdr:cNvCxnSpPr/>
      </xdr:nvCxnSpPr>
      <xdr:spPr>
        <a:xfrm>
          <a:off x="14401800" y="147601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8" name="直線コネクタ 267"/>
        <xdr:cNvCxnSpPr/>
      </xdr:nvCxnSpPr>
      <xdr:spPr>
        <a:xfrm>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第二次財政健全化計画に基づき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職員数の適正化を図ってき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、人口千人</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6.08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人と、比較的低い水準となっている。この中には</a:t>
          </a:r>
          <a:r>
            <a:rPr kumimoji="1" lang="ja-JP"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他市</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町村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では一部事務組合化されていることが多い消防組織や直営で行って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る給食調理、ごみ収集業務などの職員も含まれているため、一般行政職員で考えると、</a:t>
          </a:r>
          <a:r>
            <a:rPr kumimoji="1" lang="ja-JP"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他市町村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と比べてさらに低い水準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であると言え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ただし、権限移譲や新たな行政ニーズの発生など、近年は職員</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市長戦略に基づき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前述した直営業務についての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分析を進め、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民間活力の導入や効率化、施設の民営化などの検討</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最小限の職員数増となるように努める。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2" name="直線コネクタ 321"/>
        <xdr:cNvCxnSpPr/>
      </xdr:nvCxnSpPr>
      <xdr:spPr>
        <a:xfrm flipV="1">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131974</xdr:rowOff>
    </xdr:to>
    <xdr:cxnSp macro="">
      <xdr:nvCxnSpPr>
        <xdr:cNvPr id="325" name="直線コネクタ 324"/>
        <xdr:cNvCxnSpPr/>
      </xdr:nvCxnSpPr>
      <xdr:spPr>
        <a:xfrm flipV="1">
          <a:off x="15290800" y="104109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131974</xdr:rowOff>
    </xdr:to>
    <xdr:cxnSp macro="">
      <xdr:nvCxnSpPr>
        <xdr:cNvPr id="328" name="直線コネクタ 327"/>
        <xdr:cNvCxnSpPr/>
      </xdr:nvCxnSpPr>
      <xdr:spPr>
        <a:xfrm>
          <a:off x="14401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117898</xdr:rowOff>
    </xdr:from>
    <xdr:to>
      <xdr:col>68</xdr:col>
      <xdr:colOff>152400</xdr:colOff>
      <xdr:row>60</xdr:row>
      <xdr:rowOff>129963</xdr:rowOff>
    </xdr:to>
    <xdr:cxnSp macro="">
      <xdr:nvCxnSpPr>
        <xdr:cNvPr id="331" name="直線コネクタ 330"/>
        <xdr:cNvCxnSpPr/>
      </xdr:nvCxnSpPr>
      <xdr:spPr>
        <a:xfrm>
          <a:off x="13512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3" name="テキスト ボックス 332"/>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110719</xdr:rowOff>
    </xdr:from>
    <xdr:ext cx="762000" cy="259045"/>
    <xdr:sp macro="" textlink="">
      <xdr:nvSpPr>
        <xdr:cNvPr id="335" name="テキスト ボックス 334"/>
        <xdr:cNvSpPr txBox="1"/>
      </xdr:nvSpPr>
      <xdr:spPr>
        <a:xfrm>
          <a:off x="13131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1" name="楕円 340"/>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2"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3" name="楕円 342"/>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4" name="テキスト ボックス 343"/>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81174</xdr:rowOff>
    </xdr:from>
    <xdr:to>
      <xdr:col>73</xdr:col>
      <xdr:colOff>44450</xdr:colOff>
      <xdr:row>61</xdr:row>
      <xdr:rowOff>11324</xdr:rowOff>
    </xdr:to>
    <xdr:sp macro="" textlink="">
      <xdr:nvSpPr>
        <xdr:cNvPr id="345" name="楕円 344"/>
        <xdr:cNvSpPr/>
      </xdr:nvSpPr>
      <xdr:spPr>
        <a:xfrm>
          <a:off x="15240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167551</xdr:rowOff>
    </xdr:from>
    <xdr:ext cx="762000" cy="259045"/>
    <xdr:sp macro="" textlink="">
      <xdr:nvSpPr>
        <xdr:cNvPr id="346" name="テキスト ボックス 345"/>
        <xdr:cNvSpPr txBox="1"/>
      </xdr:nvSpPr>
      <xdr:spPr>
        <a:xfrm>
          <a:off x="14909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7" name="楕円 346"/>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8" name="テキスト ボックス 347"/>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67098</xdr:rowOff>
    </xdr:from>
    <xdr:to>
      <xdr:col>64</xdr:col>
      <xdr:colOff>152400</xdr:colOff>
      <xdr:row>60</xdr:row>
      <xdr:rowOff>168698</xdr:rowOff>
    </xdr:to>
    <xdr:sp macro="" textlink="">
      <xdr:nvSpPr>
        <xdr:cNvPr id="349" name="楕円 348"/>
        <xdr:cNvSpPr/>
      </xdr:nvSpPr>
      <xdr:spPr>
        <a:xfrm>
          <a:off x="13462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7425</xdr:rowOff>
    </xdr:from>
    <xdr:ext cx="762000" cy="259045"/>
    <xdr:sp macro="" textlink="">
      <xdr:nvSpPr>
        <xdr:cNvPr id="350" name="テキスト ボックス 349"/>
        <xdr:cNvSpPr txBox="1"/>
      </xdr:nvSpPr>
      <xdr:spPr>
        <a:xfrm>
          <a:off x="13131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過去に都市基盤を整備するために発行した市債の公債費が多額になっており、類似団体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大阪府平均をそれぞれ上回る数値となっている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ここ数年は過去に発行した大型事業に関する市債についての償還終了時期にあたり、数値が改善傾向にある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年度についても総合体育施設の市債償還が一部終了したことなどから、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今後、施設の新設・更新による新たな起債や、土地開発公社保有地の買戻しのための起債等、数値の高止まりが続くことが予想される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できる限り新規の市債発行を抑制し、また、有利な条件で発行できるように利率の入札等を活用しながら、実質公債費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率の低減に努める。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70168</xdr:rowOff>
    </xdr:from>
    <xdr:to>
      <xdr:col>81</xdr:col>
      <xdr:colOff>44450</xdr:colOff>
      <xdr:row>41</xdr:row>
      <xdr:rowOff>142557</xdr:rowOff>
    </xdr:to>
    <xdr:cxnSp macro="">
      <xdr:nvCxnSpPr>
        <xdr:cNvPr id="380" name="直線コネクタ 379"/>
        <xdr:cNvCxnSpPr/>
      </xdr:nvCxnSpPr>
      <xdr:spPr>
        <a:xfrm flipV="1">
          <a:off x="16179800" y="70996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136525</xdr:rowOff>
    </xdr:from>
    <xdr:to>
      <xdr:col>77</xdr:col>
      <xdr:colOff>44450</xdr:colOff>
      <xdr:row>41</xdr:row>
      <xdr:rowOff>142557</xdr:rowOff>
    </xdr:to>
    <xdr:cxnSp macro="">
      <xdr:nvCxnSpPr>
        <xdr:cNvPr id="383" name="直線コネクタ 382"/>
        <xdr:cNvCxnSpPr/>
      </xdr:nvCxnSpPr>
      <xdr:spPr>
        <a:xfrm>
          <a:off x="15290800" y="716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118428</xdr:rowOff>
    </xdr:from>
    <xdr:to>
      <xdr:col>72</xdr:col>
      <xdr:colOff>203200</xdr:colOff>
      <xdr:row>41</xdr:row>
      <xdr:rowOff>136525</xdr:rowOff>
    </xdr:to>
    <xdr:cxnSp macro="">
      <xdr:nvCxnSpPr>
        <xdr:cNvPr id="386" name="直線コネクタ 385"/>
        <xdr:cNvCxnSpPr/>
      </xdr:nvCxnSpPr>
      <xdr:spPr>
        <a:xfrm>
          <a:off x="14401800" y="7147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118428</xdr:rowOff>
    </xdr:from>
    <xdr:to>
      <xdr:col>68</xdr:col>
      <xdr:colOff>152400</xdr:colOff>
      <xdr:row>42</xdr:row>
      <xdr:rowOff>7303</xdr:rowOff>
    </xdr:to>
    <xdr:cxnSp macro="">
      <xdr:nvCxnSpPr>
        <xdr:cNvPr id="389" name="直線コネクタ 388"/>
        <xdr:cNvCxnSpPr/>
      </xdr:nvCxnSpPr>
      <xdr:spPr>
        <a:xfrm flipV="1">
          <a:off x="13512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19368</xdr:rowOff>
    </xdr:from>
    <xdr:to>
      <xdr:col>81</xdr:col>
      <xdr:colOff>95250</xdr:colOff>
      <xdr:row>41</xdr:row>
      <xdr:rowOff>120968</xdr:rowOff>
    </xdr:to>
    <xdr:sp macro="" textlink="">
      <xdr:nvSpPr>
        <xdr:cNvPr id="399" name="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91757</xdr:rowOff>
    </xdr:from>
    <xdr:to>
      <xdr:col>77</xdr:col>
      <xdr:colOff>95250</xdr:colOff>
      <xdr:row>42</xdr:row>
      <xdr:rowOff>21907</xdr:rowOff>
    </xdr:to>
    <xdr:sp macro="" textlink="">
      <xdr:nvSpPr>
        <xdr:cNvPr id="401" name="楕円 400"/>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6684</xdr:rowOff>
    </xdr:from>
    <xdr:ext cx="736600" cy="259045"/>
    <xdr:sp macro="" textlink="">
      <xdr:nvSpPr>
        <xdr:cNvPr id="402" name="テキスト ボックス 401"/>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85725</xdr:rowOff>
    </xdr:from>
    <xdr:to>
      <xdr:col>73</xdr:col>
      <xdr:colOff>44450</xdr:colOff>
      <xdr:row>42</xdr:row>
      <xdr:rowOff>15875</xdr:rowOff>
    </xdr:to>
    <xdr:sp macro="" textlink="">
      <xdr:nvSpPr>
        <xdr:cNvPr id="403" name="楕円 402"/>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652</xdr:rowOff>
    </xdr:from>
    <xdr:ext cx="762000" cy="259045"/>
    <xdr:sp macro="" textlink="">
      <xdr:nvSpPr>
        <xdr:cNvPr id="404" name="テキスト ボックス 403"/>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67628</xdr:rowOff>
    </xdr:from>
    <xdr:to>
      <xdr:col>68</xdr:col>
      <xdr:colOff>203200</xdr:colOff>
      <xdr:row>41</xdr:row>
      <xdr:rowOff>169228</xdr:rowOff>
    </xdr:to>
    <xdr:sp macro="" textlink="">
      <xdr:nvSpPr>
        <xdr:cNvPr id="405" name="楕円 404"/>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154005</xdr:rowOff>
    </xdr:from>
    <xdr:ext cx="762000" cy="259045"/>
    <xdr:sp macro="" textlink="">
      <xdr:nvSpPr>
        <xdr:cNvPr id="406" name="テキスト ボックス 405"/>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127953</xdr:rowOff>
    </xdr:from>
    <xdr:to>
      <xdr:col>64</xdr:col>
      <xdr:colOff>152400</xdr:colOff>
      <xdr:row>42</xdr:row>
      <xdr:rowOff>58103</xdr:rowOff>
    </xdr:to>
    <xdr:sp macro="" textlink="">
      <xdr:nvSpPr>
        <xdr:cNvPr id="407" name="楕円 406"/>
        <xdr:cNvSpPr/>
      </xdr:nvSpPr>
      <xdr:spPr>
        <a:xfrm>
          <a:off x="13462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42880</xdr:rowOff>
    </xdr:from>
    <xdr:ext cx="762000" cy="259045"/>
    <xdr:sp macro="" textlink="">
      <xdr:nvSpPr>
        <xdr:cNvPr id="408" name="テキスト ボックス 407"/>
        <xdr:cNvSpPr txBox="1"/>
      </xdr:nvSpPr>
      <xdr:spPr>
        <a:xfrm>
          <a:off x="13131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過去に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土地開発公社による用地の先行取得が市の財政規模に見合わない規模で行われた結果、非常に多額の負債を抱えた状態が続いており、将来負担比率は全国的に見ても非常に高い数値となっている。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現在は市長戦略に基づき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公社保有地の計画的な買戻しを行っており、公社保有地簿価については、ピーク時の約</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億円から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分</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以下の約</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億円に、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将来負担比率もピーク時の</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333.6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程度の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数値になって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大幅に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しているものの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、依然として高い数値であることに変わりはない。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負債総額の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削減</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は本市の懸案事項であり、今後も計画的な買戻しを進めるとともに、市と公社が連携しながら借入利率の低減等、簿価の上昇を抑えることにも努めていく。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162242</xdr:rowOff>
    </xdr:to>
    <xdr:cxnSp macro="">
      <xdr:nvCxnSpPr>
        <xdr:cNvPr id="433" name="直線コネクタ 432"/>
        <xdr:cNvCxnSpPr/>
      </xdr:nvCxnSpPr>
      <xdr:spPr>
        <a:xfrm flipV="1">
          <a:off x="17018000" y="2571750"/>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134319</xdr:rowOff>
    </xdr:from>
    <xdr:ext cx="762000" cy="259045"/>
    <xdr:sp macro="" textlink="">
      <xdr:nvSpPr>
        <xdr:cNvPr id="434" name="将来負担の状況最小値テキスト"/>
        <xdr:cNvSpPr txBox="1"/>
      </xdr:nvSpPr>
      <xdr:spPr>
        <a:xfrm>
          <a:off x="17106900" y="35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162242</xdr:rowOff>
    </xdr:from>
    <xdr:to>
      <xdr:col>81</xdr:col>
      <xdr:colOff>133350</xdr:colOff>
      <xdr:row>20</xdr:row>
      <xdr:rowOff>162242</xdr:rowOff>
    </xdr:to>
    <xdr:cxnSp macro="">
      <xdr:nvCxnSpPr>
        <xdr:cNvPr id="435" name="直線コネクタ 434"/>
        <xdr:cNvCxnSpPr/>
      </xdr:nvCxnSpPr>
      <xdr:spPr>
        <a:xfrm>
          <a:off x="16929100" y="35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47752</xdr:rowOff>
    </xdr:from>
    <xdr:to>
      <xdr:col>81</xdr:col>
      <xdr:colOff>44450</xdr:colOff>
      <xdr:row>20</xdr:row>
      <xdr:rowOff>1175</xdr:rowOff>
    </xdr:to>
    <xdr:cxnSp macro="">
      <xdr:nvCxnSpPr>
        <xdr:cNvPr id="438" name="直線コネクタ 437"/>
        <xdr:cNvCxnSpPr/>
      </xdr:nvCxnSpPr>
      <xdr:spPr>
        <a:xfrm flipV="1">
          <a:off x="16179800" y="3305302"/>
          <a:ext cx="8382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158164</xdr:rowOff>
    </xdr:from>
    <xdr:ext cx="762000" cy="259045"/>
    <xdr:sp macro="" textlink="">
      <xdr:nvSpPr>
        <xdr:cNvPr id="439" name="将来負担の状況平均値テキスト"/>
        <xdr:cNvSpPr txBox="1"/>
      </xdr:nvSpPr>
      <xdr:spPr>
        <a:xfrm>
          <a:off x="17106900" y="25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141637</xdr:rowOff>
    </xdr:from>
    <xdr:to>
      <xdr:col>81</xdr:col>
      <xdr:colOff>95250</xdr:colOff>
      <xdr:row>16</xdr:row>
      <xdr:rowOff>71787</xdr:rowOff>
    </xdr:to>
    <xdr:sp macro="" textlink="">
      <xdr:nvSpPr>
        <xdr:cNvPr id="440" name="フローチャート: 判断 439"/>
        <xdr:cNvSpPr/>
      </xdr:nvSpPr>
      <xdr:spPr>
        <a:xfrm>
          <a:off x="169672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1175</xdr:rowOff>
    </xdr:from>
    <xdr:to>
      <xdr:col>77</xdr:col>
      <xdr:colOff>44450</xdr:colOff>
      <xdr:row>20</xdr:row>
      <xdr:rowOff>167672</xdr:rowOff>
    </xdr:to>
    <xdr:cxnSp macro="">
      <xdr:nvCxnSpPr>
        <xdr:cNvPr id="441" name="直線コネクタ 440"/>
        <xdr:cNvCxnSpPr/>
      </xdr:nvCxnSpPr>
      <xdr:spPr>
        <a:xfrm flipV="1">
          <a:off x="15290800" y="3430175"/>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162147</xdr:rowOff>
    </xdr:from>
    <xdr:to>
      <xdr:col>77</xdr:col>
      <xdr:colOff>95250</xdr:colOff>
      <xdr:row>16</xdr:row>
      <xdr:rowOff>92297</xdr:rowOff>
    </xdr:to>
    <xdr:sp macro="" textlink="">
      <xdr:nvSpPr>
        <xdr:cNvPr id="442" name="フローチャート: 判断 441"/>
        <xdr:cNvSpPr/>
      </xdr:nvSpPr>
      <xdr:spPr>
        <a:xfrm>
          <a:off x="16129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102474</xdr:rowOff>
    </xdr:from>
    <xdr:ext cx="736600" cy="259045"/>
    <xdr:sp macro="" textlink="">
      <xdr:nvSpPr>
        <xdr:cNvPr id="443" name="テキスト ボックス 442"/>
        <xdr:cNvSpPr txBox="1"/>
      </xdr:nvSpPr>
      <xdr:spPr>
        <a:xfrm>
          <a:off x="15798800" y="250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167672</xdr:rowOff>
    </xdr:from>
    <xdr:to>
      <xdr:col>72</xdr:col>
      <xdr:colOff>203200</xdr:colOff>
      <xdr:row>21</xdr:row>
      <xdr:rowOff>75851</xdr:rowOff>
    </xdr:to>
    <xdr:cxnSp macro="">
      <xdr:nvCxnSpPr>
        <xdr:cNvPr id="444" name="直線コネクタ 443"/>
        <xdr:cNvCxnSpPr/>
      </xdr:nvCxnSpPr>
      <xdr:spPr>
        <a:xfrm flipV="1">
          <a:off x="14401800" y="359667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151892</xdr:rowOff>
    </xdr:from>
    <xdr:to>
      <xdr:col>73</xdr:col>
      <xdr:colOff>44450</xdr:colOff>
      <xdr:row>16</xdr:row>
      <xdr:rowOff>82042</xdr:rowOff>
    </xdr:to>
    <xdr:sp macro="" textlink="">
      <xdr:nvSpPr>
        <xdr:cNvPr id="445" name="フローチャート: 判断 444"/>
        <xdr:cNvSpPr/>
      </xdr:nvSpPr>
      <xdr:spPr>
        <a:xfrm>
          <a:off x="15240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92219</xdr:rowOff>
    </xdr:from>
    <xdr:ext cx="762000" cy="259045"/>
    <xdr:sp macro="" textlink="">
      <xdr:nvSpPr>
        <xdr:cNvPr id="446" name="テキスト ボックス 445"/>
        <xdr:cNvSpPr txBox="1"/>
      </xdr:nvSpPr>
      <xdr:spPr>
        <a:xfrm>
          <a:off x="14909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75851</xdr:rowOff>
    </xdr:from>
    <xdr:to>
      <xdr:col>68</xdr:col>
      <xdr:colOff>152400</xdr:colOff>
      <xdr:row>22</xdr:row>
      <xdr:rowOff>67278</xdr:rowOff>
    </xdr:to>
    <xdr:cxnSp macro="">
      <xdr:nvCxnSpPr>
        <xdr:cNvPr id="447" name="直線コネクタ 446"/>
        <xdr:cNvCxnSpPr/>
      </xdr:nvCxnSpPr>
      <xdr:spPr>
        <a:xfrm flipV="1">
          <a:off x="13512800" y="3676301"/>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147542</xdr:rowOff>
    </xdr:from>
    <xdr:to>
      <xdr:col>68</xdr:col>
      <xdr:colOff>203200</xdr:colOff>
      <xdr:row>17</xdr:row>
      <xdr:rowOff>77692</xdr:rowOff>
    </xdr:to>
    <xdr:sp macro="" textlink="">
      <xdr:nvSpPr>
        <xdr:cNvPr id="448" name="フローチャート: 判断 447"/>
        <xdr:cNvSpPr/>
      </xdr:nvSpPr>
      <xdr:spPr>
        <a:xfrm>
          <a:off x="14351000" y="28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87869</xdr:rowOff>
    </xdr:from>
    <xdr:ext cx="762000" cy="259045"/>
    <xdr:sp macro="" textlink="">
      <xdr:nvSpPr>
        <xdr:cNvPr id="449" name="テキスト ボックス 448"/>
        <xdr:cNvSpPr txBox="1"/>
      </xdr:nvSpPr>
      <xdr:spPr>
        <a:xfrm>
          <a:off x="14020800" y="265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119189</xdr:rowOff>
    </xdr:from>
    <xdr:to>
      <xdr:col>64</xdr:col>
      <xdr:colOff>152400</xdr:colOff>
      <xdr:row>17</xdr:row>
      <xdr:rowOff>49339</xdr:rowOff>
    </xdr:to>
    <xdr:sp macro="" textlink="">
      <xdr:nvSpPr>
        <xdr:cNvPr id="450" name="フローチャート: 判断 449"/>
        <xdr:cNvSpPr/>
      </xdr:nvSpPr>
      <xdr:spPr>
        <a:xfrm>
          <a:off x="134620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59516</xdr:rowOff>
    </xdr:from>
    <xdr:ext cx="762000" cy="259045"/>
    <xdr:sp macro="" textlink="">
      <xdr:nvSpPr>
        <xdr:cNvPr id="451" name="テキスト ボックス 450"/>
        <xdr:cNvSpPr txBox="1"/>
      </xdr:nvSpPr>
      <xdr:spPr>
        <a:xfrm>
          <a:off x="13131800" y="26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168402</xdr:rowOff>
    </xdr:from>
    <xdr:to>
      <xdr:col>81</xdr:col>
      <xdr:colOff>95250</xdr:colOff>
      <xdr:row>19</xdr:row>
      <xdr:rowOff>98552</xdr:rowOff>
    </xdr:to>
    <xdr:sp macro="" textlink="">
      <xdr:nvSpPr>
        <xdr:cNvPr id="457" name="楕円 456"/>
        <xdr:cNvSpPr/>
      </xdr:nvSpPr>
      <xdr:spPr>
        <a:xfrm>
          <a:off x="169672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140479</xdr:rowOff>
    </xdr:from>
    <xdr:ext cx="762000" cy="259045"/>
    <xdr:sp macro="" textlink="">
      <xdr:nvSpPr>
        <xdr:cNvPr id="458" name="将来負担の状況該当値テキスト"/>
        <xdr:cNvSpPr txBox="1"/>
      </xdr:nvSpPr>
      <xdr:spPr>
        <a:xfrm>
          <a:off x="17106900" y="3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121825</xdr:rowOff>
    </xdr:from>
    <xdr:to>
      <xdr:col>77</xdr:col>
      <xdr:colOff>95250</xdr:colOff>
      <xdr:row>20</xdr:row>
      <xdr:rowOff>51975</xdr:rowOff>
    </xdr:to>
    <xdr:sp macro="" textlink="">
      <xdr:nvSpPr>
        <xdr:cNvPr id="459" name="楕円 458"/>
        <xdr:cNvSpPr/>
      </xdr:nvSpPr>
      <xdr:spPr>
        <a:xfrm>
          <a:off x="16129000" y="33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36752</xdr:rowOff>
    </xdr:from>
    <xdr:ext cx="736600" cy="259045"/>
    <xdr:sp macro="" textlink="">
      <xdr:nvSpPr>
        <xdr:cNvPr id="460" name="テキスト ボックス 459"/>
        <xdr:cNvSpPr txBox="1"/>
      </xdr:nvSpPr>
      <xdr:spPr>
        <a:xfrm>
          <a:off x="15798800" y="346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116872</xdr:rowOff>
    </xdr:from>
    <xdr:to>
      <xdr:col>73</xdr:col>
      <xdr:colOff>44450</xdr:colOff>
      <xdr:row>21</xdr:row>
      <xdr:rowOff>47022</xdr:rowOff>
    </xdr:to>
    <xdr:sp macro="" textlink="">
      <xdr:nvSpPr>
        <xdr:cNvPr id="461" name="楕円 460"/>
        <xdr:cNvSpPr/>
      </xdr:nvSpPr>
      <xdr:spPr>
        <a:xfrm>
          <a:off x="15240000" y="35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31799</xdr:rowOff>
    </xdr:from>
    <xdr:ext cx="762000" cy="259045"/>
    <xdr:sp macro="" textlink="">
      <xdr:nvSpPr>
        <xdr:cNvPr id="462" name="テキスト ボックス 461"/>
        <xdr:cNvSpPr txBox="1"/>
      </xdr:nvSpPr>
      <xdr:spPr>
        <a:xfrm>
          <a:off x="14909800" y="36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25051</xdr:rowOff>
    </xdr:from>
    <xdr:to>
      <xdr:col>68</xdr:col>
      <xdr:colOff>203200</xdr:colOff>
      <xdr:row>21</xdr:row>
      <xdr:rowOff>126651</xdr:rowOff>
    </xdr:to>
    <xdr:sp macro="" textlink="">
      <xdr:nvSpPr>
        <xdr:cNvPr id="463" name="楕円 462"/>
        <xdr:cNvSpPr/>
      </xdr:nvSpPr>
      <xdr:spPr>
        <a:xfrm>
          <a:off x="14351000" y="36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111428</xdr:rowOff>
    </xdr:from>
    <xdr:ext cx="762000" cy="259045"/>
    <xdr:sp macro="" textlink="">
      <xdr:nvSpPr>
        <xdr:cNvPr id="464" name="テキスト ボックス 463"/>
        <xdr:cNvSpPr txBox="1"/>
      </xdr:nvSpPr>
      <xdr:spPr>
        <a:xfrm>
          <a:off x="14020800" y="3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16478</xdr:rowOff>
    </xdr:from>
    <xdr:to>
      <xdr:col>64</xdr:col>
      <xdr:colOff>152400</xdr:colOff>
      <xdr:row>22</xdr:row>
      <xdr:rowOff>118078</xdr:rowOff>
    </xdr:to>
    <xdr:sp macro="" textlink="">
      <xdr:nvSpPr>
        <xdr:cNvPr id="465" name="楕円 464"/>
        <xdr:cNvSpPr/>
      </xdr:nvSpPr>
      <xdr:spPr>
        <a:xfrm>
          <a:off x="13462000" y="3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102855</xdr:rowOff>
    </xdr:from>
    <xdr:ext cx="762000" cy="259045"/>
    <xdr:sp macro="" textlink="">
      <xdr:nvSpPr>
        <xdr:cNvPr id="466" name="テキスト ボックス 465"/>
        <xdr:cNvSpPr txBox="1"/>
      </xdr:nvSpPr>
      <xdr:spPr>
        <a:xfrm>
          <a:off x="13131800" y="387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第二次健全化計画に基づき、これまで経常経費全体を大きく削減してきた</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その中で、消防、給食調理</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ごみ収集等を直営で行っている本市では、職員数の削減により人件費総額は下がったものの、経常経費に対する割合としては一定の削減にとどまったため、相対的に他市よりも人件費の割合が高くなっ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年度についてもその傾向は変わらず、</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上回</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る水準が続いている。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今後、市長戦略に基づ</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き業務の分析を進め、</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民間活力の導入や、適正な人員配置を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行い、</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効率的な行政運営を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進める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ことで、人件費の抑制に努める。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39</xdr:row>
      <xdr:rowOff>146050</xdr:rowOff>
    </xdr:to>
    <xdr:cxnSp macro="">
      <xdr:nvCxnSpPr>
        <xdr:cNvPr id="66" name="直線コネクタ 65"/>
        <xdr:cNvCxnSpPr/>
      </xdr:nvCxnSpPr>
      <xdr:spPr>
        <a:xfrm flipV="1">
          <a:off x="3987800" y="6824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146050</xdr:rowOff>
    </xdr:to>
    <xdr:cxnSp macro="">
      <xdr:nvCxnSpPr>
        <xdr:cNvPr id="69" name="直線コネクタ 68"/>
        <xdr:cNvCxnSpPr/>
      </xdr:nvCxnSpPr>
      <xdr:spPr>
        <a:xfrm>
          <a:off x="3098800" y="6703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62230</xdr:rowOff>
    </xdr:to>
    <xdr:cxnSp macro="">
      <xdr:nvCxnSpPr>
        <xdr:cNvPr id="72" name="直線コネクタ 71"/>
        <xdr:cNvCxnSpPr/>
      </xdr:nvCxnSpPr>
      <xdr:spPr>
        <a:xfrm flipV="1">
          <a:off x="2209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62230</xdr:rowOff>
    </xdr:to>
    <xdr:cxnSp macro="">
      <xdr:nvCxnSpPr>
        <xdr:cNvPr id="75" name="直線コネクタ 74"/>
        <xdr:cNvCxnSpPr/>
      </xdr:nvCxnSpPr>
      <xdr:spPr>
        <a:xfrm>
          <a:off x="1320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en-US" sz="9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全国平均をそれぞれ下回る結果となっている。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要因としては、指定管理者制度の導入による民間活力を用いた施設運営や、入札による物品の一括調達などにより、</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これまでの健全化施策の中で、</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物件費に関する経費の削減を行ったことによるものである。また、人件費の分析欄と同様に、給食調理やごみ収集等を直営で行ってるため、他市に比べて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民間</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委託等の経費が少ないことも、物件費の割合が低い原因の一つと考えられる。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ただし、近年は行政ニーズに対応する委託業務や、各種の制度改正に対応するシステム改修対応費用等、物件費の上昇</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が続いているため、今後も費用の精査等経費の抑制、事務の改善に努める。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46990</xdr:rowOff>
    </xdr:to>
    <xdr:cxnSp macro="">
      <xdr:nvCxnSpPr>
        <xdr:cNvPr id="125" name="直線コネクタ 124"/>
        <xdr:cNvCxnSpPr/>
      </xdr:nvCxnSpPr>
      <xdr:spPr>
        <a:xfrm>
          <a:off x="15671800" y="2618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46990</xdr:rowOff>
    </xdr:to>
    <xdr:cxnSp macro="">
      <xdr:nvCxnSpPr>
        <xdr:cNvPr id="128" name="直線コネクタ 127"/>
        <xdr:cNvCxnSpPr/>
      </xdr:nvCxnSpPr>
      <xdr:spPr>
        <a:xfrm>
          <a:off x="14782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10414</xdr:rowOff>
    </xdr:to>
    <xdr:cxnSp macro="">
      <xdr:nvCxnSpPr>
        <xdr:cNvPr id="131" name="直線コネクタ 130"/>
        <xdr:cNvCxnSpPr/>
      </xdr:nvCxnSpPr>
      <xdr:spPr>
        <a:xfrm flipV="1">
          <a:off x="13893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10414</xdr:rowOff>
    </xdr:to>
    <xdr:cxnSp macro="">
      <xdr:nvCxnSpPr>
        <xdr:cNvPr id="134" name="直線コネクタ 133"/>
        <xdr:cNvCxnSpPr/>
      </xdr:nvCxnSpPr>
      <xdr:spPr>
        <a:xfrm>
          <a:off x="13004800" y="2527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36" name="テキスト ボックス 135"/>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38" name="テキスト ボックス 137"/>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財政健全化への取り組みにより経常経費全体の削減を行う中で、扶助費については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障がい者自立支援給付費</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伸び</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や、保育単価の上昇に伴う私立保育施設等への保育関係給付の増加</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社会情勢、地域環境による影響が大きいため</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、総額の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削減が難しく、</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全国的にも上昇傾向</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にある中</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内平均値及び</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全国平均をそれぞれ上回</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り続け</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る結果となっている。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一方で、</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大阪</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府平均</a:t>
          </a:r>
          <a:r>
            <a:rPr kumimoji="1" lang="ja-JP" altLang="en-US" sz="10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下回っているものの、扶助費の増加は続くと予想されるため、事業の適正化や、対象者の自立に関する支援などを進め、扶助費の増加を抑制する取組みを進める。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8" name="直線コネクタ 187"/>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4" name="直線コネクタ 193"/>
        <xdr:cNvCxnSpPr/>
      </xdr:nvCxnSpPr>
      <xdr:spPr>
        <a:xfrm>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154215</xdr:rowOff>
    </xdr:to>
    <xdr:cxnSp macro="">
      <xdr:nvCxnSpPr>
        <xdr:cNvPr id="197" name="直線コネクタ 196"/>
        <xdr:cNvCxnSpPr/>
      </xdr:nvCxnSpPr>
      <xdr:spPr>
        <a:xfrm>
          <a:off x="1320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199" name="テキスト ボックス 198"/>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年度の数値は、前年度から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ポイントの上昇となっており、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内平均値は下回っているが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この要因としては、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高齢化の影響から、介護保険特別会計や後期高齢者医療関係の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05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伸びが大きいことが挙げられる。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年度からは国民健康保険の制度が広域化されることから、この影響を見極めるとともに、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特別会計の収支についても健全な状態を維持するように努め、適正な支出と、特別会計事業の事業改善への取り組みを進める。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127000</xdr:rowOff>
    </xdr:to>
    <xdr:cxnSp macro="">
      <xdr:nvCxnSpPr>
        <xdr:cNvPr id="249" name="直線コネクタ 248"/>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81280</xdr:rowOff>
    </xdr:to>
    <xdr:cxnSp macro="">
      <xdr:nvCxnSpPr>
        <xdr:cNvPr id="252" name="直線コネクタ 251"/>
        <xdr:cNvCxnSpPr/>
      </xdr:nvCxnSpPr>
      <xdr:spPr>
        <a:xfrm>
          <a:off x="14782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5" name="直線コネクタ 254"/>
        <xdr:cNvCxnSpPr/>
      </xdr:nvCxnSpPr>
      <xdr:spPr>
        <a:xfrm>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12700</xdr:rowOff>
    </xdr:to>
    <xdr:cxnSp macro="">
      <xdr:nvCxnSpPr>
        <xdr:cNvPr id="258" name="直線コネクタ 257"/>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9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大幅に下回っている。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900">
              <a:solidFill>
                <a:sysClr val="windowText" lastClr="000000"/>
              </a:solidFill>
              <a:effectLst/>
              <a:latin typeface="ＭＳ ゴシック" panose="020B0609070205080204" pitchFamily="49" charset="-128"/>
              <a:ea typeface="ＭＳ ゴシック" panose="020B0609070205080204" pitchFamily="49" charset="-128"/>
            </a:rPr>
            <a:t>今後は、一部事務組合のごみ処理施設整備に関して、地方債の償還のための負担金が増加することが見込まれている。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なお、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補助金については、外部委員を含めた補助金の審査委員会の審査により、更なる標準化、適正な支出に努める。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99568</xdr:rowOff>
    </xdr:to>
    <xdr:cxnSp macro="">
      <xdr:nvCxnSpPr>
        <xdr:cNvPr id="307" name="直線コネクタ 306"/>
        <xdr:cNvCxnSpPr/>
      </xdr:nvCxnSpPr>
      <xdr:spPr>
        <a:xfrm flipV="1">
          <a:off x="15671800" y="5924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122428</xdr:rowOff>
    </xdr:to>
    <xdr:cxnSp macro="">
      <xdr:nvCxnSpPr>
        <xdr:cNvPr id="310" name="直線コネクタ 309"/>
        <xdr:cNvCxnSpPr/>
      </xdr:nvCxnSpPr>
      <xdr:spPr>
        <a:xfrm flipV="1">
          <a:off x="14782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122428</xdr:rowOff>
    </xdr:to>
    <xdr:cxnSp macro="">
      <xdr:nvCxnSpPr>
        <xdr:cNvPr id="313" name="直線コネクタ 312"/>
        <xdr:cNvCxnSpPr/>
      </xdr:nvCxnSpPr>
      <xdr:spPr>
        <a:xfrm>
          <a:off x="13893800" y="595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16" name="直線コネクタ 315"/>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0" name="テキスト ボックス 31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8" name="楕円 327"/>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9" name="テキスト ボックス 328"/>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30" name="楕円 329"/>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31" name="テキスト ボックス 330"/>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2" name="楕円 331"/>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3" name="テキスト ボックス 332"/>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4" name="楕円 333"/>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5" name="テキスト ボックス 334"/>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平均及び</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大阪府平均をそれぞれ上回る結果となっている。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過去の都市基盤整備に関する市債の償還は終了しつつあり、</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近年は公債費の割合</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が低下傾向にあるが、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将来的には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施設の新設・更新のための起債が見込まれるため、高止まりが予想される。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今後の建設事業等においても、できる限り起債に頼らない財源確保を行い、元金償還以上の起債を極力抑制することで、公債費の削減に努める。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79</xdr:row>
      <xdr:rowOff>46989</xdr:rowOff>
    </xdr:to>
    <xdr:cxnSp macro="">
      <xdr:nvCxnSpPr>
        <xdr:cNvPr id="365" name="直線コネクタ 364"/>
        <xdr:cNvCxnSpPr/>
      </xdr:nvCxnSpPr>
      <xdr:spPr>
        <a:xfrm flipV="1">
          <a:off x="3987800" y="13472668"/>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74422</xdr:rowOff>
    </xdr:to>
    <xdr:cxnSp macro="">
      <xdr:nvCxnSpPr>
        <xdr:cNvPr id="368" name="直線コネクタ 367"/>
        <xdr:cNvCxnSpPr/>
      </xdr:nvCxnSpPr>
      <xdr:spPr>
        <a:xfrm flipV="1">
          <a:off x="3098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74422</xdr:rowOff>
    </xdr:from>
    <xdr:to>
      <xdr:col>15</xdr:col>
      <xdr:colOff>98425</xdr:colOff>
      <xdr:row>79</xdr:row>
      <xdr:rowOff>170435</xdr:rowOff>
    </xdr:to>
    <xdr:cxnSp macro="">
      <xdr:nvCxnSpPr>
        <xdr:cNvPr id="371" name="直線コネクタ 370"/>
        <xdr:cNvCxnSpPr/>
      </xdr:nvCxnSpPr>
      <xdr:spPr>
        <a:xfrm flipV="1">
          <a:off x="2209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170435</xdr:rowOff>
    </xdr:to>
    <xdr:cxnSp macro="">
      <xdr:nvCxnSpPr>
        <xdr:cNvPr id="374" name="直線コネクタ 373"/>
        <xdr:cNvCxnSpPr/>
      </xdr:nvCxnSpPr>
      <xdr:spPr>
        <a:xfrm>
          <a:off x="1320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6" name="テキスト ボックス 37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6" name="楕円 385"/>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7" name="テキスト ボックス 386"/>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23622</xdr:rowOff>
    </xdr:from>
    <xdr:to>
      <xdr:col>15</xdr:col>
      <xdr:colOff>149225</xdr:colOff>
      <xdr:row>79</xdr:row>
      <xdr:rowOff>125222</xdr:rowOff>
    </xdr:to>
    <xdr:sp macro="" textlink="">
      <xdr:nvSpPr>
        <xdr:cNvPr id="388" name="楕円 387"/>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109999</xdr:rowOff>
    </xdr:from>
    <xdr:ext cx="762000" cy="259045"/>
    <xdr:sp macro="" textlink="">
      <xdr:nvSpPr>
        <xdr:cNvPr id="389" name="テキスト ボックス 388"/>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119635</xdr:rowOff>
    </xdr:from>
    <xdr:to>
      <xdr:col>11</xdr:col>
      <xdr:colOff>60325</xdr:colOff>
      <xdr:row>80</xdr:row>
      <xdr:rowOff>49785</xdr:rowOff>
    </xdr:to>
    <xdr:sp macro="" textlink="">
      <xdr:nvSpPr>
        <xdr:cNvPr id="390" name="楕円 389"/>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34562</xdr:rowOff>
    </xdr:from>
    <xdr:ext cx="762000" cy="259045"/>
    <xdr:sp macro="" textlink="">
      <xdr:nvSpPr>
        <xdr:cNvPr id="391" name="テキスト ボックス 390"/>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2" name="楕円 391"/>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3" name="テキスト ボックス 392"/>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全国平均</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大阪府平均をそれぞれ下回っている。経常経費の中で大きなウエイトを公債費が占めているため、それ以外の支出を抑制して収支のバランスを保っていることが要因となっている。しかしながら、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公債費以外のほぼ全ての項目で上昇傾向が見られるため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、今後も事業の精査や効率化、市長戦略による民間活力の導入等を進め、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全般について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58420</xdr:rowOff>
    </xdr:to>
    <xdr:cxnSp macro="">
      <xdr:nvCxnSpPr>
        <xdr:cNvPr id="426" name="直線コネクタ 425"/>
        <xdr:cNvCxnSpPr/>
      </xdr:nvCxnSpPr>
      <xdr:spPr>
        <a:xfrm>
          <a:off x="15671800" y="1307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76</xdr:row>
      <xdr:rowOff>43180</xdr:rowOff>
    </xdr:to>
    <xdr:cxnSp macro="">
      <xdr:nvCxnSpPr>
        <xdr:cNvPr id="429" name="直線コネクタ 428"/>
        <xdr:cNvCxnSpPr/>
      </xdr:nvCxnSpPr>
      <xdr:spPr>
        <a:xfrm>
          <a:off x="14782800" y="129552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111760</xdr:rowOff>
    </xdr:to>
    <xdr:cxnSp macro="">
      <xdr:nvCxnSpPr>
        <xdr:cNvPr id="432" name="直線コネクタ 431"/>
        <xdr:cNvCxnSpPr/>
      </xdr:nvCxnSpPr>
      <xdr:spPr>
        <a:xfrm flipV="1">
          <a:off x="13893800" y="12955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111760</xdr:rowOff>
    </xdr:to>
    <xdr:cxnSp macro="">
      <xdr:nvCxnSpPr>
        <xdr:cNvPr id="435" name="直線コネクタ 434"/>
        <xdr:cNvCxnSpPr/>
      </xdr:nvCxnSpPr>
      <xdr:spPr>
        <a:xfrm>
          <a:off x="13004800" y="128828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37" name="テキスト ボックス 43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39" name="テキスト ボックス 438"/>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5" name="楕円 44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7" name="楕円 446"/>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8" name="テキスト ボックス 447"/>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45720</xdr:rowOff>
    </xdr:from>
    <xdr:to>
      <xdr:col>74</xdr:col>
      <xdr:colOff>31750</xdr:colOff>
      <xdr:row>75</xdr:row>
      <xdr:rowOff>147320</xdr:rowOff>
    </xdr:to>
    <xdr:sp macro="" textlink="">
      <xdr:nvSpPr>
        <xdr:cNvPr id="449" name="楕円 448"/>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50" name="テキスト ボックス 449"/>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60960</xdr:rowOff>
    </xdr:from>
    <xdr:to>
      <xdr:col>69</xdr:col>
      <xdr:colOff>142875</xdr:colOff>
      <xdr:row>75</xdr:row>
      <xdr:rowOff>162561</xdr:rowOff>
    </xdr:to>
    <xdr:sp macro="" textlink="">
      <xdr:nvSpPr>
        <xdr:cNvPr id="451" name="楕円 450"/>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1287</xdr:rowOff>
    </xdr:from>
    <xdr:ext cx="762000" cy="259045"/>
    <xdr:sp macro="" textlink="">
      <xdr:nvSpPr>
        <xdr:cNvPr id="452" name="テキスト ボックス 451"/>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3" name="楕円 452"/>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4" name="テキスト ボックス 453"/>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59754</xdr:rowOff>
    </xdr:from>
    <xdr:to>
      <xdr:col>29</xdr:col>
      <xdr:colOff>127000</xdr:colOff>
      <xdr:row>17</xdr:row>
      <xdr:rowOff>93624</xdr:rowOff>
    </xdr:to>
    <xdr:cxnSp macro="">
      <xdr:nvCxnSpPr>
        <xdr:cNvPr id="50" name="直線コネクタ 49"/>
        <xdr:cNvCxnSpPr/>
      </xdr:nvCxnSpPr>
      <xdr:spPr bwMode="auto">
        <a:xfrm flipV="1">
          <a:off x="5003800" y="3022029"/>
          <a:ext cx="6477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44531</xdr:rowOff>
    </xdr:from>
    <xdr:ext cx="762000" cy="259045"/>
    <xdr:sp macro="" textlink="">
      <xdr:nvSpPr>
        <xdr:cNvPr id="51" name="人口1人当たり決算額の推移平均値テキスト130"/>
        <xdr:cNvSpPr txBox="1"/>
      </xdr:nvSpPr>
      <xdr:spPr>
        <a:xfrm>
          <a:off x="5740400" y="3006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93624</xdr:rowOff>
    </xdr:from>
    <xdr:to>
      <xdr:col>26</xdr:col>
      <xdr:colOff>50800</xdr:colOff>
      <xdr:row>17</xdr:row>
      <xdr:rowOff>124238</xdr:rowOff>
    </xdr:to>
    <xdr:cxnSp macro="">
      <xdr:nvCxnSpPr>
        <xdr:cNvPr id="53" name="直線コネクタ 52"/>
        <xdr:cNvCxnSpPr/>
      </xdr:nvCxnSpPr>
      <xdr:spPr bwMode="auto">
        <a:xfrm flipV="1">
          <a:off x="4305300" y="3055899"/>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124238</xdr:rowOff>
    </xdr:from>
    <xdr:to>
      <xdr:col>22</xdr:col>
      <xdr:colOff>114300</xdr:colOff>
      <xdr:row>18</xdr:row>
      <xdr:rowOff>7195</xdr:rowOff>
    </xdr:to>
    <xdr:cxnSp macro="">
      <xdr:nvCxnSpPr>
        <xdr:cNvPr id="56" name="直線コネクタ 55"/>
        <xdr:cNvCxnSpPr/>
      </xdr:nvCxnSpPr>
      <xdr:spPr bwMode="auto">
        <a:xfrm flipV="1">
          <a:off x="36068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7195</xdr:rowOff>
    </xdr:from>
    <xdr:to>
      <xdr:col>18</xdr:col>
      <xdr:colOff>177800</xdr:colOff>
      <xdr:row>18</xdr:row>
      <xdr:rowOff>42170</xdr:rowOff>
    </xdr:to>
    <xdr:cxnSp macro="">
      <xdr:nvCxnSpPr>
        <xdr:cNvPr id="59" name="直線コネクタ 58"/>
        <xdr:cNvCxnSpPr/>
      </xdr:nvCxnSpPr>
      <xdr:spPr bwMode="auto">
        <a:xfrm flipV="1">
          <a:off x="29083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44645</xdr:rowOff>
    </xdr:from>
    <xdr:ext cx="762000" cy="259045"/>
    <xdr:sp macro="" textlink="">
      <xdr:nvSpPr>
        <xdr:cNvPr id="63" name="テキスト ボックス 62"/>
        <xdr:cNvSpPr txBox="1"/>
      </xdr:nvSpPr>
      <xdr:spPr>
        <a:xfrm>
          <a:off x="2527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8954</xdr:rowOff>
    </xdr:from>
    <xdr:to>
      <xdr:col>29</xdr:col>
      <xdr:colOff>177800</xdr:colOff>
      <xdr:row>17</xdr:row>
      <xdr:rowOff>110554</xdr:rowOff>
    </xdr:to>
    <xdr:sp macro="" textlink="">
      <xdr:nvSpPr>
        <xdr:cNvPr id="69" name="楕円 68"/>
        <xdr:cNvSpPr/>
      </xdr:nvSpPr>
      <xdr:spPr bwMode="auto">
        <a:xfrm>
          <a:off x="56007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25481</xdr:rowOff>
    </xdr:from>
    <xdr:ext cx="762000" cy="259045"/>
    <xdr:sp macro="" textlink="">
      <xdr:nvSpPr>
        <xdr:cNvPr id="70" name="人口1人当たり決算額の推移該当値テキスト130"/>
        <xdr:cNvSpPr txBox="1"/>
      </xdr:nvSpPr>
      <xdr:spPr>
        <a:xfrm>
          <a:off x="57404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42824</xdr:rowOff>
    </xdr:from>
    <xdr:to>
      <xdr:col>26</xdr:col>
      <xdr:colOff>101600</xdr:colOff>
      <xdr:row>17</xdr:row>
      <xdr:rowOff>144424</xdr:rowOff>
    </xdr:to>
    <xdr:sp macro="" textlink="">
      <xdr:nvSpPr>
        <xdr:cNvPr id="71" name="楕円 70"/>
        <xdr:cNvSpPr/>
      </xdr:nvSpPr>
      <xdr:spPr bwMode="auto">
        <a:xfrm>
          <a:off x="49530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129201</xdr:rowOff>
    </xdr:from>
    <xdr:ext cx="736600" cy="259045"/>
    <xdr:sp macro="" textlink="">
      <xdr:nvSpPr>
        <xdr:cNvPr id="72" name="テキスト ボックス 71"/>
        <xdr:cNvSpPr txBox="1"/>
      </xdr:nvSpPr>
      <xdr:spPr>
        <a:xfrm>
          <a:off x="4622800" y="309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73438</xdr:rowOff>
    </xdr:from>
    <xdr:to>
      <xdr:col>22</xdr:col>
      <xdr:colOff>165100</xdr:colOff>
      <xdr:row>18</xdr:row>
      <xdr:rowOff>3588</xdr:rowOff>
    </xdr:to>
    <xdr:sp macro="" textlink="">
      <xdr:nvSpPr>
        <xdr:cNvPr id="73" name="楕円 72"/>
        <xdr:cNvSpPr/>
      </xdr:nvSpPr>
      <xdr:spPr bwMode="auto">
        <a:xfrm>
          <a:off x="42545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159815</xdr:rowOff>
    </xdr:from>
    <xdr:ext cx="762000" cy="259045"/>
    <xdr:sp macro="" textlink="">
      <xdr:nvSpPr>
        <xdr:cNvPr id="74" name="テキスト ボックス 73"/>
        <xdr:cNvSpPr txBox="1"/>
      </xdr:nvSpPr>
      <xdr:spPr>
        <a:xfrm>
          <a:off x="3924300" y="3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127845</xdr:rowOff>
    </xdr:from>
    <xdr:to>
      <xdr:col>19</xdr:col>
      <xdr:colOff>38100</xdr:colOff>
      <xdr:row>18</xdr:row>
      <xdr:rowOff>57995</xdr:rowOff>
    </xdr:to>
    <xdr:sp macro="" textlink="">
      <xdr:nvSpPr>
        <xdr:cNvPr id="75" name="楕円 74"/>
        <xdr:cNvSpPr/>
      </xdr:nvSpPr>
      <xdr:spPr bwMode="auto">
        <a:xfrm>
          <a:off x="35560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42772</xdr:rowOff>
    </xdr:from>
    <xdr:ext cx="762000" cy="259045"/>
    <xdr:sp macro="" textlink="">
      <xdr:nvSpPr>
        <xdr:cNvPr id="76" name="テキスト ボックス 75"/>
        <xdr:cNvSpPr txBox="1"/>
      </xdr:nvSpPr>
      <xdr:spPr>
        <a:xfrm>
          <a:off x="32258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162820</xdr:rowOff>
    </xdr:from>
    <xdr:to>
      <xdr:col>15</xdr:col>
      <xdr:colOff>101600</xdr:colOff>
      <xdr:row>18</xdr:row>
      <xdr:rowOff>92970</xdr:rowOff>
    </xdr:to>
    <xdr:sp macro="" textlink="">
      <xdr:nvSpPr>
        <xdr:cNvPr id="77" name="楕円 76"/>
        <xdr:cNvSpPr/>
      </xdr:nvSpPr>
      <xdr:spPr bwMode="auto">
        <a:xfrm>
          <a:off x="28575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77747</xdr:rowOff>
    </xdr:from>
    <xdr:ext cx="762000" cy="259045"/>
    <xdr:sp macro="" textlink="">
      <xdr:nvSpPr>
        <xdr:cNvPr id="78" name="テキスト ボックス 77"/>
        <xdr:cNvSpPr txBox="1"/>
      </xdr:nvSpPr>
      <xdr:spPr>
        <a:xfrm>
          <a:off x="25273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7703</xdr:rowOff>
    </xdr:from>
    <xdr:to>
      <xdr:col>29</xdr:col>
      <xdr:colOff>127000</xdr:colOff>
      <xdr:row>35</xdr:row>
      <xdr:rowOff>149991</xdr:rowOff>
    </xdr:to>
    <xdr:cxnSp macro="">
      <xdr:nvCxnSpPr>
        <xdr:cNvPr id="113" name="直線コネクタ 112"/>
        <xdr:cNvCxnSpPr/>
      </xdr:nvCxnSpPr>
      <xdr:spPr bwMode="auto">
        <a:xfrm>
          <a:off x="5003800" y="6618053"/>
          <a:ext cx="6477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265271</xdr:rowOff>
    </xdr:from>
    <xdr:to>
      <xdr:col>26</xdr:col>
      <xdr:colOff>50800</xdr:colOff>
      <xdr:row>35</xdr:row>
      <xdr:rowOff>7703</xdr:rowOff>
    </xdr:to>
    <xdr:cxnSp macro="">
      <xdr:nvCxnSpPr>
        <xdr:cNvPr id="116" name="直線コネクタ 115"/>
        <xdr:cNvCxnSpPr/>
      </xdr:nvCxnSpPr>
      <xdr:spPr bwMode="auto">
        <a:xfrm>
          <a:off x="4305300" y="6532721"/>
          <a:ext cx="698500" cy="8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265271</xdr:rowOff>
    </xdr:from>
    <xdr:to>
      <xdr:col>22</xdr:col>
      <xdr:colOff>114300</xdr:colOff>
      <xdr:row>34</xdr:row>
      <xdr:rowOff>328266</xdr:rowOff>
    </xdr:to>
    <xdr:cxnSp macro="">
      <xdr:nvCxnSpPr>
        <xdr:cNvPr id="119" name="直線コネクタ 118"/>
        <xdr:cNvCxnSpPr/>
      </xdr:nvCxnSpPr>
      <xdr:spPr bwMode="auto">
        <a:xfrm flipV="1">
          <a:off x="3606800" y="6532721"/>
          <a:ext cx="698500" cy="6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328266</xdr:rowOff>
    </xdr:from>
    <xdr:to>
      <xdr:col>18</xdr:col>
      <xdr:colOff>177800</xdr:colOff>
      <xdr:row>35</xdr:row>
      <xdr:rowOff>54208</xdr:rowOff>
    </xdr:to>
    <xdr:cxnSp macro="">
      <xdr:nvCxnSpPr>
        <xdr:cNvPr id="122" name="直線コネクタ 121"/>
        <xdr:cNvCxnSpPr/>
      </xdr:nvCxnSpPr>
      <xdr:spPr bwMode="auto">
        <a:xfrm flipV="1">
          <a:off x="2908300" y="6595716"/>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170513</xdr:rowOff>
    </xdr:from>
    <xdr:ext cx="762000" cy="259045"/>
    <xdr:sp macro="" textlink="">
      <xdr:nvSpPr>
        <xdr:cNvPr id="126" name="テキスト ボックス 125"/>
        <xdr:cNvSpPr txBox="1"/>
      </xdr:nvSpPr>
      <xdr:spPr>
        <a:xfrm>
          <a:off x="2527300" y="67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99191</xdr:rowOff>
    </xdr:from>
    <xdr:to>
      <xdr:col>29</xdr:col>
      <xdr:colOff>177800</xdr:colOff>
      <xdr:row>35</xdr:row>
      <xdr:rowOff>200791</xdr:rowOff>
    </xdr:to>
    <xdr:sp macro="" textlink="">
      <xdr:nvSpPr>
        <xdr:cNvPr id="132" name="楕円 131"/>
        <xdr:cNvSpPr/>
      </xdr:nvSpPr>
      <xdr:spPr bwMode="auto">
        <a:xfrm>
          <a:off x="56007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287168</xdr:rowOff>
    </xdr:from>
    <xdr:ext cx="762000" cy="259045"/>
    <xdr:sp macro="" textlink="">
      <xdr:nvSpPr>
        <xdr:cNvPr id="133" name="人口1人当たり決算額の推移該当値テキスト445"/>
        <xdr:cNvSpPr txBox="1"/>
      </xdr:nvSpPr>
      <xdr:spPr>
        <a:xfrm>
          <a:off x="5740400" y="655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299803</xdr:rowOff>
    </xdr:from>
    <xdr:to>
      <xdr:col>26</xdr:col>
      <xdr:colOff>101600</xdr:colOff>
      <xdr:row>35</xdr:row>
      <xdr:rowOff>58503</xdr:rowOff>
    </xdr:to>
    <xdr:sp macro="" textlink="">
      <xdr:nvSpPr>
        <xdr:cNvPr id="134" name="楕円 133"/>
        <xdr:cNvSpPr/>
      </xdr:nvSpPr>
      <xdr:spPr bwMode="auto">
        <a:xfrm>
          <a:off x="49530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68680</xdr:rowOff>
    </xdr:from>
    <xdr:ext cx="736600" cy="259045"/>
    <xdr:sp macro="" textlink="">
      <xdr:nvSpPr>
        <xdr:cNvPr id="135" name="テキスト ボックス 134"/>
        <xdr:cNvSpPr txBox="1"/>
      </xdr:nvSpPr>
      <xdr:spPr>
        <a:xfrm>
          <a:off x="4622800" y="633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214470</xdr:rowOff>
    </xdr:from>
    <xdr:to>
      <xdr:col>22</xdr:col>
      <xdr:colOff>165100</xdr:colOff>
      <xdr:row>34</xdr:row>
      <xdr:rowOff>316071</xdr:rowOff>
    </xdr:to>
    <xdr:sp macro="" textlink="">
      <xdr:nvSpPr>
        <xdr:cNvPr id="136" name="楕円 135"/>
        <xdr:cNvSpPr/>
      </xdr:nvSpPr>
      <xdr:spPr bwMode="auto">
        <a:xfrm>
          <a:off x="4254500" y="6481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326247</xdr:rowOff>
    </xdr:from>
    <xdr:ext cx="762000" cy="259045"/>
    <xdr:sp macro="" textlink="">
      <xdr:nvSpPr>
        <xdr:cNvPr id="137" name="テキスト ボックス 136"/>
        <xdr:cNvSpPr txBox="1"/>
      </xdr:nvSpPr>
      <xdr:spPr>
        <a:xfrm>
          <a:off x="3924300" y="62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277466</xdr:rowOff>
    </xdr:from>
    <xdr:to>
      <xdr:col>19</xdr:col>
      <xdr:colOff>38100</xdr:colOff>
      <xdr:row>35</xdr:row>
      <xdr:rowOff>36166</xdr:rowOff>
    </xdr:to>
    <xdr:sp macro="" textlink="">
      <xdr:nvSpPr>
        <xdr:cNvPr id="138" name="楕円 137"/>
        <xdr:cNvSpPr/>
      </xdr:nvSpPr>
      <xdr:spPr bwMode="auto">
        <a:xfrm>
          <a:off x="3556000" y="65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46343</xdr:rowOff>
    </xdr:from>
    <xdr:ext cx="762000" cy="259045"/>
    <xdr:sp macro="" textlink="">
      <xdr:nvSpPr>
        <xdr:cNvPr id="139" name="テキスト ボックス 138"/>
        <xdr:cNvSpPr txBox="1"/>
      </xdr:nvSpPr>
      <xdr:spPr>
        <a:xfrm>
          <a:off x="3225800" y="6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3408</xdr:rowOff>
    </xdr:from>
    <xdr:to>
      <xdr:col>15</xdr:col>
      <xdr:colOff>101600</xdr:colOff>
      <xdr:row>35</xdr:row>
      <xdr:rowOff>105008</xdr:rowOff>
    </xdr:to>
    <xdr:sp macro="" textlink="">
      <xdr:nvSpPr>
        <xdr:cNvPr id="140" name="楕円 139"/>
        <xdr:cNvSpPr/>
      </xdr:nvSpPr>
      <xdr:spPr bwMode="auto">
        <a:xfrm>
          <a:off x="2857500" y="661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115184</xdr:rowOff>
    </xdr:from>
    <xdr:ext cx="762000" cy="259045"/>
    <xdr:sp macro="" textlink="">
      <xdr:nvSpPr>
        <xdr:cNvPr id="141" name="テキスト ボックス 140"/>
        <xdr:cNvSpPr txBox="1"/>
      </xdr:nvSpPr>
      <xdr:spPr>
        <a:xfrm>
          <a:off x="2527300" y="63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102648</xdr:rowOff>
    </xdr:from>
    <xdr:to>
      <xdr:col>24</xdr:col>
      <xdr:colOff>63500</xdr:colOff>
      <xdr:row>36</xdr:row>
      <xdr:rowOff>128632</xdr:rowOff>
    </xdr:to>
    <xdr:cxnSp macro="">
      <xdr:nvCxnSpPr>
        <xdr:cNvPr id="61" name="直線コネクタ 60"/>
        <xdr:cNvCxnSpPr/>
      </xdr:nvCxnSpPr>
      <xdr:spPr>
        <a:xfrm flipV="1">
          <a:off x="3797300" y="6274848"/>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128632</xdr:rowOff>
    </xdr:from>
    <xdr:to>
      <xdr:col>19</xdr:col>
      <xdr:colOff>177800</xdr:colOff>
      <xdr:row>36</xdr:row>
      <xdr:rowOff>165684</xdr:rowOff>
    </xdr:to>
    <xdr:cxnSp macro="">
      <xdr:nvCxnSpPr>
        <xdr:cNvPr id="64" name="直線コネクタ 63"/>
        <xdr:cNvCxnSpPr/>
      </xdr:nvCxnSpPr>
      <xdr:spPr>
        <a:xfrm flipV="1">
          <a:off x="2908300" y="6300832"/>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165684</xdr:rowOff>
    </xdr:from>
    <xdr:to>
      <xdr:col>15</xdr:col>
      <xdr:colOff>50800</xdr:colOff>
      <xdr:row>37</xdr:row>
      <xdr:rowOff>14999</xdr:rowOff>
    </xdr:to>
    <xdr:cxnSp macro="">
      <xdr:nvCxnSpPr>
        <xdr:cNvPr id="67" name="直線コネクタ 66"/>
        <xdr:cNvCxnSpPr/>
      </xdr:nvCxnSpPr>
      <xdr:spPr>
        <a:xfrm flipV="1">
          <a:off x="2019300" y="63378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14999</xdr:rowOff>
    </xdr:from>
    <xdr:to>
      <xdr:col>10</xdr:col>
      <xdr:colOff>114300</xdr:colOff>
      <xdr:row>37</xdr:row>
      <xdr:rowOff>39459</xdr:rowOff>
    </xdr:to>
    <xdr:cxnSp macro="">
      <xdr:nvCxnSpPr>
        <xdr:cNvPr id="70" name="直線コネクタ 69"/>
        <xdr:cNvCxnSpPr/>
      </xdr:nvCxnSpPr>
      <xdr:spPr>
        <a:xfrm flipV="1">
          <a:off x="1130300" y="635864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51848</xdr:rowOff>
    </xdr:from>
    <xdr:to>
      <xdr:col>24</xdr:col>
      <xdr:colOff>114300</xdr:colOff>
      <xdr:row>36</xdr:row>
      <xdr:rowOff>153448</xdr:rowOff>
    </xdr:to>
    <xdr:sp macro="" textlink="">
      <xdr:nvSpPr>
        <xdr:cNvPr id="80" name="楕円 79"/>
        <xdr:cNvSpPr/>
      </xdr:nvSpPr>
      <xdr:spPr>
        <a:xfrm>
          <a:off x="45847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74725</xdr:rowOff>
    </xdr:from>
    <xdr:ext cx="534377" cy="259045"/>
    <xdr:sp macro="" textlink="">
      <xdr:nvSpPr>
        <xdr:cNvPr id="81" name="人件費該当値テキスト"/>
        <xdr:cNvSpPr txBox="1"/>
      </xdr:nvSpPr>
      <xdr:spPr>
        <a:xfrm>
          <a:off x="4686300" y="60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77832</xdr:rowOff>
    </xdr:from>
    <xdr:to>
      <xdr:col>20</xdr:col>
      <xdr:colOff>38100</xdr:colOff>
      <xdr:row>37</xdr:row>
      <xdr:rowOff>7982</xdr:rowOff>
    </xdr:to>
    <xdr:sp macro="" textlink="">
      <xdr:nvSpPr>
        <xdr:cNvPr id="82" name="楕円 81"/>
        <xdr:cNvSpPr/>
      </xdr:nvSpPr>
      <xdr:spPr>
        <a:xfrm>
          <a:off x="3746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24509</xdr:rowOff>
    </xdr:from>
    <xdr:ext cx="534377" cy="259045"/>
    <xdr:sp macro="" textlink="">
      <xdr:nvSpPr>
        <xdr:cNvPr id="83" name="テキスト ボックス 82"/>
        <xdr:cNvSpPr txBox="1"/>
      </xdr:nvSpPr>
      <xdr:spPr>
        <a:xfrm>
          <a:off x="3530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114884</xdr:rowOff>
    </xdr:from>
    <xdr:to>
      <xdr:col>15</xdr:col>
      <xdr:colOff>101600</xdr:colOff>
      <xdr:row>37</xdr:row>
      <xdr:rowOff>45034</xdr:rowOff>
    </xdr:to>
    <xdr:sp macro="" textlink="">
      <xdr:nvSpPr>
        <xdr:cNvPr id="84" name="楕円 83"/>
        <xdr:cNvSpPr/>
      </xdr:nvSpPr>
      <xdr:spPr>
        <a:xfrm>
          <a:off x="2857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61561</xdr:rowOff>
    </xdr:from>
    <xdr:ext cx="534377" cy="259045"/>
    <xdr:sp macro="" textlink="">
      <xdr:nvSpPr>
        <xdr:cNvPr id="85" name="テキスト ボックス 84"/>
        <xdr:cNvSpPr txBox="1"/>
      </xdr:nvSpPr>
      <xdr:spPr>
        <a:xfrm>
          <a:off x="2641111" y="60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135649</xdr:rowOff>
    </xdr:from>
    <xdr:to>
      <xdr:col>10</xdr:col>
      <xdr:colOff>165100</xdr:colOff>
      <xdr:row>37</xdr:row>
      <xdr:rowOff>65799</xdr:rowOff>
    </xdr:to>
    <xdr:sp macro="" textlink="">
      <xdr:nvSpPr>
        <xdr:cNvPr id="86" name="楕円 85"/>
        <xdr:cNvSpPr/>
      </xdr:nvSpPr>
      <xdr:spPr>
        <a:xfrm>
          <a:off x="1968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56926</xdr:rowOff>
    </xdr:from>
    <xdr:ext cx="534377" cy="259045"/>
    <xdr:sp macro="" textlink="">
      <xdr:nvSpPr>
        <xdr:cNvPr id="87" name="テキスト ボックス 86"/>
        <xdr:cNvSpPr txBox="1"/>
      </xdr:nvSpPr>
      <xdr:spPr>
        <a:xfrm>
          <a:off x="1752111"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160109</xdr:rowOff>
    </xdr:from>
    <xdr:to>
      <xdr:col>6</xdr:col>
      <xdr:colOff>38100</xdr:colOff>
      <xdr:row>37</xdr:row>
      <xdr:rowOff>90259</xdr:rowOff>
    </xdr:to>
    <xdr:sp macro="" textlink="">
      <xdr:nvSpPr>
        <xdr:cNvPr id="88" name="楕円 87"/>
        <xdr:cNvSpPr/>
      </xdr:nvSpPr>
      <xdr:spPr>
        <a:xfrm>
          <a:off x="1079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81386</xdr:rowOff>
    </xdr:from>
    <xdr:ext cx="534377" cy="259045"/>
    <xdr:sp macro="" textlink="">
      <xdr:nvSpPr>
        <xdr:cNvPr id="89" name="テキスト ボックス 88"/>
        <xdr:cNvSpPr txBox="1"/>
      </xdr:nvSpPr>
      <xdr:spPr>
        <a:xfrm>
          <a:off x="863111"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107173</xdr:rowOff>
    </xdr:from>
    <xdr:to>
      <xdr:col>24</xdr:col>
      <xdr:colOff>63500</xdr:colOff>
      <xdr:row>58</xdr:row>
      <xdr:rowOff>127323</xdr:rowOff>
    </xdr:to>
    <xdr:cxnSp macro="">
      <xdr:nvCxnSpPr>
        <xdr:cNvPr id="121" name="直線コネクタ 120"/>
        <xdr:cNvCxnSpPr/>
      </xdr:nvCxnSpPr>
      <xdr:spPr>
        <a:xfrm>
          <a:off x="3797300" y="10051273"/>
          <a:ext cx="8382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94176</xdr:rowOff>
    </xdr:from>
    <xdr:to>
      <xdr:col>19</xdr:col>
      <xdr:colOff>177800</xdr:colOff>
      <xdr:row>58</xdr:row>
      <xdr:rowOff>107173</xdr:rowOff>
    </xdr:to>
    <xdr:cxnSp macro="">
      <xdr:nvCxnSpPr>
        <xdr:cNvPr id="124" name="直線コネクタ 123"/>
        <xdr:cNvCxnSpPr/>
      </xdr:nvCxnSpPr>
      <xdr:spPr>
        <a:xfrm>
          <a:off x="2908300" y="10038276"/>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92968</xdr:rowOff>
    </xdr:from>
    <xdr:to>
      <xdr:col>15</xdr:col>
      <xdr:colOff>50800</xdr:colOff>
      <xdr:row>58</xdr:row>
      <xdr:rowOff>94176</xdr:rowOff>
    </xdr:to>
    <xdr:cxnSp macro="">
      <xdr:nvCxnSpPr>
        <xdr:cNvPr id="127" name="直線コネクタ 126"/>
        <xdr:cNvCxnSpPr/>
      </xdr:nvCxnSpPr>
      <xdr:spPr>
        <a:xfrm>
          <a:off x="2019300" y="1003706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92968</xdr:rowOff>
    </xdr:from>
    <xdr:to>
      <xdr:col>10</xdr:col>
      <xdr:colOff>114300</xdr:colOff>
      <xdr:row>59</xdr:row>
      <xdr:rowOff>23963</xdr:rowOff>
    </xdr:to>
    <xdr:cxnSp macro="">
      <xdr:nvCxnSpPr>
        <xdr:cNvPr id="130" name="直線コネクタ 129"/>
        <xdr:cNvCxnSpPr/>
      </xdr:nvCxnSpPr>
      <xdr:spPr>
        <a:xfrm flipV="1">
          <a:off x="1130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76523</xdr:rowOff>
    </xdr:from>
    <xdr:to>
      <xdr:col>24</xdr:col>
      <xdr:colOff>114300</xdr:colOff>
      <xdr:row>59</xdr:row>
      <xdr:rowOff>6673</xdr:rowOff>
    </xdr:to>
    <xdr:sp macro="" textlink="">
      <xdr:nvSpPr>
        <xdr:cNvPr id="140" name="楕円 139"/>
        <xdr:cNvSpPr/>
      </xdr:nvSpPr>
      <xdr:spPr>
        <a:xfrm>
          <a:off x="4584700" y="100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162900</xdr:rowOff>
    </xdr:from>
    <xdr:ext cx="534377" cy="259045"/>
    <xdr:sp macro="" textlink="">
      <xdr:nvSpPr>
        <xdr:cNvPr id="141" name="物件費該当値テキスト"/>
        <xdr:cNvSpPr txBox="1"/>
      </xdr:nvSpPr>
      <xdr:spPr>
        <a:xfrm>
          <a:off x="4686300" y="99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56373</xdr:rowOff>
    </xdr:from>
    <xdr:to>
      <xdr:col>20</xdr:col>
      <xdr:colOff>38100</xdr:colOff>
      <xdr:row>58</xdr:row>
      <xdr:rowOff>157973</xdr:rowOff>
    </xdr:to>
    <xdr:sp macro="" textlink="">
      <xdr:nvSpPr>
        <xdr:cNvPr id="142" name="楕円 141"/>
        <xdr:cNvSpPr/>
      </xdr:nvSpPr>
      <xdr:spPr>
        <a:xfrm>
          <a:off x="3746500" y="100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149100</xdr:rowOff>
    </xdr:from>
    <xdr:ext cx="534377" cy="259045"/>
    <xdr:sp macro="" textlink="">
      <xdr:nvSpPr>
        <xdr:cNvPr id="143" name="テキスト ボックス 142"/>
        <xdr:cNvSpPr txBox="1"/>
      </xdr:nvSpPr>
      <xdr:spPr>
        <a:xfrm>
          <a:off x="3530111" y="100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43376</xdr:rowOff>
    </xdr:from>
    <xdr:to>
      <xdr:col>15</xdr:col>
      <xdr:colOff>101600</xdr:colOff>
      <xdr:row>58</xdr:row>
      <xdr:rowOff>144976</xdr:rowOff>
    </xdr:to>
    <xdr:sp macro="" textlink="">
      <xdr:nvSpPr>
        <xdr:cNvPr id="144" name="楕円 143"/>
        <xdr:cNvSpPr/>
      </xdr:nvSpPr>
      <xdr:spPr>
        <a:xfrm>
          <a:off x="28575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136103</xdr:rowOff>
    </xdr:from>
    <xdr:ext cx="534377" cy="259045"/>
    <xdr:sp macro="" textlink="">
      <xdr:nvSpPr>
        <xdr:cNvPr id="145" name="テキスト ボックス 144"/>
        <xdr:cNvSpPr txBox="1"/>
      </xdr:nvSpPr>
      <xdr:spPr>
        <a:xfrm>
          <a:off x="2641111" y="100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42168</xdr:rowOff>
    </xdr:from>
    <xdr:to>
      <xdr:col>10</xdr:col>
      <xdr:colOff>165100</xdr:colOff>
      <xdr:row>58</xdr:row>
      <xdr:rowOff>143768</xdr:rowOff>
    </xdr:to>
    <xdr:sp macro="" textlink="">
      <xdr:nvSpPr>
        <xdr:cNvPr id="146" name="楕円 145"/>
        <xdr:cNvSpPr/>
      </xdr:nvSpPr>
      <xdr:spPr>
        <a:xfrm>
          <a:off x="1968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134895</xdr:rowOff>
    </xdr:from>
    <xdr:ext cx="534377" cy="259045"/>
    <xdr:sp macro="" textlink="">
      <xdr:nvSpPr>
        <xdr:cNvPr id="147" name="テキスト ボックス 146"/>
        <xdr:cNvSpPr txBox="1"/>
      </xdr:nvSpPr>
      <xdr:spPr>
        <a:xfrm>
          <a:off x="1752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144613</xdr:rowOff>
    </xdr:from>
    <xdr:to>
      <xdr:col>6</xdr:col>
      <xdr:colOff>38100</xdr:colOff>
      <xdr:row>59</xdr:row>
      <xdr:rowOff>74763</xdr:rowOff>
    </xdr:to>
    <xdr:sp macro="" textlink="">
      <xdr:nvSpPr>
        <xdr:cNvPr id="148" name="楕円 147"/>
        <xdr:cNvSpPr/>
      </xdr:nvSpPr>
      <xdr:spPr>
        <a:xfrm>
          <a:off x="1079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65890</xdr:rowOff>
    </xdr:from>
    <xdr:ext cx="534377" cy="259045"/>
    <xdr:sp macro="" textlink="">
      <xdr:nvSpPr>
        <xdr:cNvPr id="149" name="テキスト ボックス 148"/>
        <xdr:cNvSpPr txBox="1"/>
      </xdr:nvSpPr>
      <xdr:spPr>
        <a:xfrm>
          <a:off x="863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85201</xdr:rowOff>
    </xdr:from>
    <xdr:to>
      <xdr:col>24</xdr:col>
      <xdr:colOff>63500</xdr:colOff>
      <xdr:row>78</xdr:row>
      <xdr:rowOff>85888</xdr:rowOff>
    </xdr:to>
    <xdr:cxnSp macro="">
      <xdr:nvCxnSpPr>
        <xdr:cNvPr id="176" name="直線コネクタ 175"/>
        <xdr:cNvCxnSpPr/>
      </xdr:nvCxnSpPr>
      <xdr:spPr>
        <a:xfrm>
          <a:off x="3797300" y="13458301"/>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85201</xdr:rowOff>
    </xdr:from>
    <xdr:to>
      <xdr:col>19</xdr:col>
      <xdr:colOff>177800</xdr:colOff>
      <xdr:row>78</xdr:row>
      <xdr:rowOff>85841</xdr:rowOff>
    </xdr:to>
    <xdr:cxnSp macro="">
      <xdr:nvCxnSpPr>
        <xdr:cNvPr id="179" name="直線コネクタ 178"/>
        <xdr:cNvCxnSpPr/>
      </xdr:nvCxnSpPr>
      <xdr:spPr>
        <a:xfrm flipV="1">
          <a:off x="2908300" y="134583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85156</xdr:rowOff>
    </xdr:from>
    <xdr:to>
      <xdr:col>15</xdr:col>
      <xdr:colOff>50800</xdr:colOff>
      <xdr:row>78</xdr:row>
      <xdr:rowOff>85841</xdr:rowOff>
    </xdr:to>
    <xdr:cxnSp macro="">
      <xdr:nvCxnSpPr>
        <xdr:cNvPr id="182" name="直線コネクタ 181"/>
        <xdr:cNvCxnSpPr/>
      </xdr:nvCxnSpPr>
      <xdr:spPr>
        <a:xfrm>
          <a:off x="2019300" y="134582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84745</xdr:rowOff>
    </xdr:from>
    <xdr:to>
      <xdr:col>10</xdr:col>
      <xdr:colOff>114300</xdr:colOff>
      <xdr:row>78</xdr:row>
      <xdr:rowOff>85156</xdr:rowOff>
    </xdr:to>
    <xdr:cxnSp macro="">
      <xdr:nvCxnSpPr>
        <xdr:cNvPr id="185" name="直線コネクタ 184"/>
        <xdr:cNvCxnSpPr/>
      </xdr:nvCxnSpPr>
      <xdr:spPr>
        <a:xfrm>
          <a:off x="1130300" y="1345784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35088</xdr:rowOff>
    </xdr:from>
    <xdr:to>
      <xdr:col>24</xdr:col>
      <xdr:colOff>114300</xdr:colOff>
      <xdr:row>78</xdr:row>
      <xdr:rowOff>136688</xdr:rowOff>
    </xdr:to>
    <xdr:sp macro="" textlink="">
      <xdr:nvSpPr>
        <xdr:cNvPr id="195" name="楕円 194"/>
        <xdr:cNvSpPr/>
      </xdr:nvSpPr>
      <xdr:spPr>
        <a:xfrm>
          <a:off x="45847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121465</xdr:rowOff>
    </xdr:from>
    <xdr:ext cx="469744" cy="259045"/>
    <xdr:sp macro="" textlink="">
      <xdr:nvSpPr>
        <xdr:cNvPr id="196" name="維持補修費該当値テキスト"/>
        <xdr:cNvSpPr txBox="1"/>
      </xdr:nvSpPr>
      <xdr:spPr>
        <a:xfrm>
          <a:off x="4686300" y="133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34401</xdr:rowOff>
    </xdr:from>
    <xdr:to>
      <xdr:col>20</xdr:col>
      <xdr:colOff>38100</xdr:colOff>
      <xdr:row>78</xdr:row>
      <xdr:rowOff>136001</xdr:rowOff>
    </xdr:to>
    <xdr:sp macro="" textlink="">
      <xdr:nvSpPr>
        <xdr:cNvPr id="197" name="楕円 196"/>
        <xdr:cNvSpPr/>
      </xdr:nvSpPr>
      <xdr:spPr>
        <a:xfrm>
          <a:off x="3746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127128</xdr:rowOff>
    </xdr:from>
    <xdr:ext cx="469744" cy="259045"/>
    <xdr:sp macro="" textlink="">
      <xdr:nvSpPr>
        <xdr:cNvPr id="198" name="テキスト ボックス 197"/>
        <xdr:cNvSpPr txBox="1"/>
      </xdr:nvSpPr>
      <xdr:spPr>
        <a:xfrm>
          <a:off x="3562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35041</xdr:rowOff>
    </xdr:from>
    <xdr:to>
      <xdr:col>15</xdr:col>
      <xdr:colOff>101600</xdr:colOff>
      <xdr:row>78</xdr:row>
      <xdr:rowOff>136641</xdr:rowOff>
    </xdr:to>
    <xdr:sp macro="" textlink="">
      <xdr:nvSpPr>
        <xdr:cNvPr id="199" name="楕円 198"/>
        <xdr:cNvSpPr/>
      </xdr:nvSpPr>
      <xdr:spPr>
        <a:xfrm>
          <a:off x="2857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127768</xdr:rowOff>
    </xdr:from>
    <xdr:ext cx="469744" cy="259045"/>
    <xdr:sp macro="" textlink="">
      <xdr:nvSpPr>
        <xdr:cNvPr id="200" name="テキスト ボックス 199"/>
        <xdr:cNvSpPr txBox="1"/>
      </xdr:nvSpPr>
      <xdr:spPr>
        <a:xfrm>
          <a:off x="2673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34356</xdr:rowOff>
    </xdr:from>
    <xdr:to>
      <xdr:col>10</xdr:col>
      <xdr:colOff>165100</xdr:colOff>
      <xdr:row>78</xdr:row>
      <xdr:rowOff>135956</xdr:rowOff>
    </xdr:to>
    <xdr:sp macro="" textlink="">
      <xdr:nvSpPr>
        <xdr:cNvPr id="201" name="楕円 200"/>
        <xdr:cNvSpPr/>
      </xdr:nvSpPr>
      <xdr:spPr>
        <a:xfrm>
          <a:off x="1968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127083</xdr:rowOff>
    </xdr:from>
    <xdr:ext cx="469744" cy="259045"/>
    <xdr:sp macro="" textlink="">
      <xdr:nvSpPr>
        <xdr:cNvPr id="202" name="テキスト ボックス 201"/>
        <xdr:cNvSpPr txBox="1"/>
      </xdr:nvSpPr>
      <xdr:spPr>
        <a:xfrm>
          <a:off x="1784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33945</xdr:rowOff>
    </xdr:from>
    <xdr:to>
      <xdr:col>6</xdr:col>
      <xdr:colOff>38100</xdr:colOff>
      <xdr:row>78</xdr:row>
      <xdr:rowOff>135545</xdr:rowOff>
    </xdr:to>
    <xdr:sp macro="" textlink="">
      <xdr:nvSpPr>
        <xdr:cNvPr id="203" name="楕円 202"/>
        <xdr:cNvSpPr/>
      </xdr:nvSpPr>
      <xdr:spPr>
        <a:xfrm>
          <a:off x="1079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126672</xdr:rowOff>
    </xdr:from>
    <xdr:ext cx="469744" cy="259045"/>
    <xdr:sp macro="" textlink="">
      <xdr:nvSpPr>
        <xdr:cNvPr id="204" name="テキスト ボックス 203"/>
        <xdr:cNvSpPr txBox="1"/>
      </xdr:nvSpPr>
      <xdr:spPr>
        <a:xfrm>
          <a:off x="895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84013</xdr:rowOff>
    </xdr:from>
    <xdr:to>
      <xdr:col>24</xdr:col>
      <xdr:colOff>63500</xdr:colOff>
      <xdr:row>96</xdr:row>
      <xdr:rowOff>92974</xdr:rowOff>
    </xdr:to>
    <xdr:cxnSp macro="">
      <xdr:nvCxnSpPr>
        <xdr:cNvPr id="232" name="直線コネクタ 231"/>
        <xdr:cNvCxnSpPr/>
      </xdr:nvCxnSpPr>
      <xdr:spPr>
        <a:xfrm flipV="1">
          <a:off x="3797300" y="16543213"/>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92974</xdr:rowOff>
    </xdr:from>
    <xdr:to>
      <xdr:col>19</xdr:col>
      <xdr:colOff>177800</xdr:colOff>
      <xdr:row>96</xdr:row>
      <xdr:rowOff>170897</xdr:rowOff>
    </xdr:to>
    <xdr:cxnSp macro="">
      <xdr:nvCxnSpPr>
        <xdr:cNvPr id="235" name="直線コネクタ 234"/>
        <xdr:cNvCxnSpPr/>
      </xdr:nvCxnSpPr>
      <xdr:spPr>
        <a:xfrm flipV="1">
          <a:off x="2908300" y="16552174"/>
          <a:ext cx="889000" cy="7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170897</xdr:rowOff>
    </xdr:from>
    <xdr:to>
      <xdr:col>15</xdr:col>
      <xdr:colOff>50800</xdr:colOff>
      <xdr:row>97</xdr:row>
      <xdr:rowOff>57130</xdr:rowOff>
    </xdr:to>
    <xdr:cxnSp macro="">
      <xdr:nvCxnSpPr>
        <xdr:cNvPr id="238" name="直線コネクタ 237"/>
        <xdr:cNvCxnSpPr/>
      </xdr:nvCxnSpPr>
      <xdr:spPr>
        <a:xfrm flipV="1">
          <a:off x="2019300" y="16630097"/>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57130</xdr:rowOff>
    </xdr:from>
    <xdr:to>
      <xdr:col>10</xdr:col>
      <xdr:colOff>114300</xdr:colOff>
      <xdr:row>97</xdr:row>
      <xdr:rowOff>143433</xdr:rowOff>
    </xdr:to>
    <xdr:cxnSp macro="">
      <xdr:nvCxnSpPr>
        <xdr:cNvPr id="241" name="直線コネクタ 240"/>
        <xdr:cNvCxnSpPr/>
      </xdr:nvCxnSpPr>
      <xdr:spPr>
        <a:xfrm flipV="1">
          <a:off x="1130300" y="16687780"/>
          <a:ext cx="889000" cy="8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33213</xdr:rowOff>
    </xdr:from>
    <xdr:to>
      <xdr:col>24</xdr:col>
      <xdr:colOff>114300</xdr:colOff>
      <xdr:row>96</xdr:row>
      <xdr:rowOff>134813</xdr:rowOff>
    </xdr:to>
    <xdr:sp macro="" textlink="">
      <xdr:nvSpPr>
        <xdr:cNvPr id="251" name="楕円 250"/>
        <xdr:cNvSpPr/>
      </xdr:nvSpPr>
      <xdr:spPr>
        <a:xfrm>
          <a:off x="45847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11640</xdr:rowOff>
    </xdr:from>
    <xdr:ext cx="534377" cy="259045"/>
    <xdr:sp macro="" textlink="">
      <xdr:nvSpPr>
        <xdr:cNvPr id="252" name="扶助費該当値テキスト"/>
        <xdr:cNvSpPr txBox="1"/>
      </xdr:nvSpPr>
      <xdr:spPr>
        <a:xfrm>
          <a:off x="4686300" y="164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42174</xdr:rowOff>
    </xdr:from>
    <xdr:to>
      <xdr:col>20</xdr:col>
      <xdr:colOff>38100</xdr:colOff>
      <xdr:row>96</xdr:row>
      <xdr:rowOff>143774</xdr:rowOff>
    </xdr:to>
    <xdr:sp macro="" textlink="">
      <xdr:nvSpPr>
        <xdr:cNvPr id="253" name="楕円 252"/>
        <xdr:cNvSpPr/>
      </xdr:nvSpPr>
      <xdr:spPr>
        <a:xfrm>
          <a:off x="3746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134901</xdr:rowOff>
    </xdr:from>
    <xdr:ext cx="534377" cy="259045"/>
    <xdr:sp macro="" textlink="">
      <xdr:nvSpPr>
        <xdr:cNvPr id="254" name="テキスト ボックス 253"/>
        <xdr:cNvSpPr txBox="1"/>
      </xdr:nvSpPr>
      <xdr:spPr>
        <a:xfrm>
          <a:off x="3530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120097</xdr:rowOff>
    </xdr:from>
    <xdr:to>
      <xdr:col>15</xdr:col>
      <xdr:colOff>101600</xdr:colOff>
      <xdr:row>97</xdr:row>
      <xdr:rowOff>50247</xdr:rowOff>
    </xdr:to>
    <xdr:sp macro="" textlink="">
      <xdr:nvSpPr>
        <xdr:cNvPr id="255" name="楕円 254"/>
        <xdr:cNvSpPr/>
      </xdr:nvSpPr>
      <xdr:spPr>
        <a:xfrm>
          <a:off x="2857500" y="16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41374</xdr:rowOff>
    </xdr:from>
    <xdr:ext cx="534377" cy="259045"/>
    <xdr:sp macro="" textlink="">
      <xdr:nvSpPr>
        <xdr:cNvPr id="256" name="テキスト ボックス 255"/>
        <xdr:cNvSpPr txBox="1"/>
      </xdr:nvSpPr>
      <xdr:spPr>
        <a:xfrm>
          <a:off x="2641111" y="16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6330</xdr:rowOff>
    </xdr:from>
    <xdr:to>
      <xdr:col>10</xdr:col>
      <xdr:colOff>165100</xdr:colOff>
      <xdr:row>97</xdr:row>
      <xdr:rowOff>107930</xdr:rowOff>
    </xdr:to>
    <xdr:sp macro="" textlink="">
      <xdr:nvSpPr>
        <xdr:cNvPr id="257" name="楕円 256"/>
        <xdr:cNvSpPr/>
      </xdr:nvSpPr>
      <xdr:spPr>
        <a:xfrm>
          <a:off x="1968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99057</xdr:rowOff>
    </xdr:from>
    <xdr:ext cx="534377" cy="259045"/>
    <xdr:sp macro="" textlink="">
      <xdr:nvSpPr>
        <xdr:cNvPr id="258" name="テキスト ボックス 257"/>
        <xdr:cNvSpPr txBox="1"/>
      </xdr:nvSpPr>
      <xdr:spPr>
        <a:xfrm>
          <a:off x="1752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92633</xdr:rowOff>
    </xdr:from>
    <xdr:to>
      <xdr:col>6</xdr:col>
      <xdr:colOff>38100</xdr:colOff>
      <xdr:row>98</xdr:row>
      <xdr:rowOff>22783</xdr:rowOff>
    </xdr:to>
    <xdr:sp macro="" textlink="">
      <xdr:nvSpPr>
        <xdr:cNvPr id="259" name="楕円 258"/>
        <xdr:cNvSpPr/>
      </xdr:nvSpPr>
      <xdr:spPr>
        <a:xfrm>
          <a:off x="1079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13910</xdr:rowOff>
    </xdr:from>
    <xdr:ext cx="534377" cy="259045"/>
    <xdr:sp macro="" textlink="">
      <xdr:nvSpPr>
        <xdr:cNvPr id="260" name="テキスト ボックス 259"/>
        <xdr:cNvSpPr txBox="1"/>
      </xdr:nvSpPr>
      <xdr:spPr>
        <a:xfrm>
          <a:off x="863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158356</xdr:rowOff>
    </xdr:from>
    <xdr:to>
      <xdr:col>55</xdr:col>
      <xdr:colOff>0</xdr:colOff>
      <xdr:row>38</xdr:row>
      <xdr:rowOff>48196</xdr:rowOff>
    </xdr:to>
    <xdr:cxnSp macro="">
      <xdr:nvCxnSpPr>
        <xdr:cNvPr id="289" name="直線コネクタ 288"/>
        <xdr:cNvCxnSpPr/>
      </xdr:nvCxnSpPr>
      <xdr:spPr>
        <a:xfrm flipV="1">
          <a:off x="9639300" y="6502006"/>
          <a:ext cx="8382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48196</xdr:rowOff>
    </xdr:to>
    <xdr:cxnSp macro="">
      <xdr:nvCxnSpPr>
        <xdr:cNvPr id="292" name="直線コネクタ 291"/>
        <xdr:cNvCxnSpPr/>
      </xdr:nvCxnSpPr>
      <xdr:spPr>
        <a:xfrm>
          <a:off x="8750300" y="6553835"/>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63208</xdr:rowOff>
    </xdr:to>
    <xdr:cxnSp macro="">
      <xdr:nvCxnSpPr>
        <xdr:cNvPr id="295" name="直線コネクタ 294"/>
        <xdr:cNvCxnSpPr/>
      </xdr:nvCxnSpPr>
      <xdr:spPr>
        <a:xfrm flipV="1">
          <a:off x="7861300" y="6553835"/>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140081</xdr:rowOff>
    </xdr:from>
    <xdr:to>
      <xdr:col>41</xdr:col>
      <xdr:colOff>50800</xdr:colOff>
      <xdr:row>38</xdr:row>
      <xdr:rowOff>63208</xdr:rowOff>
    </xdr:to>
    <xdr:cxnSp macro="">
      <xdr:nvCxnSpPr>
        <xdr:cNvPr id="298" name="直線コネクタ 297"/>
        <xdr:cNvCxnSpPr/>
      </xdr:nvCxnSpPr>
      <xdr:spPr>
        <a:xfrm>
          <a:off x="6972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107556</xdr:rowOff>
    </xdr:from>
    <xdr:to>
      <xdr:col>55</xdr:col>
      <xdr:colOff>50800</xdr:colOff>
      <xdr:row>38</xdr:row>
      <xdr:rowOff>37706</xdr:rowOff>
    </xdr:to>
    <xdr:sp macro="" textlink="">
      <xdr:nvSpPr>
        <xdr:cNvPr id="308" name="楕円 307"/>
        <xdr:cNvSpPr/>
      </xdr:nvSpPr>
      <xdr:spPr>
        <a:xfrm>
          <a:off x="10426700" y="64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22483</xdr:rowOff>
    </xdr:from>
    <xdr:ext cx="534377" cy="259045"/>
    <xdr:sp macro="" textlink="">
      <xdr:nvSpPr>
        <xdr:cNvPr id="309" name="補助費等該当値テキスト"/>
        <xdr:cNvSpPr txBox="1"/>
      </xdr:nvSpPr>
      <xdr:spPr>
        <a:xfrm>
          <a:off x="10528300" y="63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168846</xdr:rowOff>
    </xdr:from>
    <xdr:to>
      <xdr:col>50</xdr:col>
      <xdr:colOff>165100</xdr:colOff>
      <xdr:row>38</xdr:row>
      <xdr:rowOff>98996</xdr:rowOff>
    </xdr:to>
    <xdr:sp macro="" textlink="">
      <xdr:nvSpPr>
        <xdr:cNvPr id="310" name="楕円 309"/>
        <xdr:cNvSpPr/>
      </xdr:nvSpPr>
      <xdr:spPr>
        <a:xfrm>
          <a:off x="95885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90123</xdr:rowOff>
    </xdr:from>
    <xdr:ext cx="534377" cy="259045"/>
    <xdr:sp macro="" textlink="">
      <xdr:nvSpPr>
        <xdr:cNvPr id="311" name="テキスト ボックス 310"/>
        <xdr:cNvSpPr txBox="1"/>
      </xdr:nvSpPr>
      <xdr:spPr>
        <a:xfrm>
          <a:off x="9372111" y="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2" name="楕円 311"/>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80662</xdr:rowOff>
    </xdr:from>
    <xdr:ext cx="534377" cy="259045"/>
    <xdr:sp macro="" textlink="">
      <xdr:nvSpPr>
        <xdr:cNvPr id="313" name="テキスト ボックス 312"/>
        <xdr:cNvSpPr txBox="1"/>
      </xdr:nvSpPr>
      <xdr:spPr>
        <a:xfrm>
          <a:off x="8483111" y="65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12408</xdr:rowOff>
    </xdr:from>
    <xdr:to>
      <xdr:col>41</xdr:col>
      <xdr:colOff>101600</xdr:colOff>
      <xdr:row>38</xdr:row>
      <xdr:rowOff>114008</xdr:rowOff>
    </xdr:to>
    <xdr:sp macro="" textlink="">
      <xdr:nvSpPr>
        <xdr:cNvPr id="314" name="楕円 313"/>
        <xdr:cNvSpPr/>
      </xdr:nvSpPr>
      <xdr:spPr>
        <a:xfrm>
          <a:off x="7810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105135</xdr:rowOff>
    </xdr:from>
    <xdr:ext cx="534377" cy="259045"/>
    <xdr:sp macro="" textlink="">
      <xdr:nvSpPr>
        <xdr:cNvPr id="315" name="テキスト ボックス 314"/>
        <xdr:cNvSpPr txBox="1"/>
      </xdr:nvSpPr>
      <xdr:spPr>
        <a:xfrm>
          <a:off x="7594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89281</xdr:rowOff>
    </xdr:from>
    <xdr:to>
      <xdr:col>36</xdr:col>
      <xdr:colOff>165100</xdr:colOff>
      <xdr:row>37</xdr:row>
      <xdr:rowOff>19431</xdr:rowOff>
    </xdr:to>
    <xdr:sp macro="" textlink="">
      <xdr:nvSpPr>
        <xdr:cNvPr id="316" name="楕円 315"/>
        <xdr:cNvSpPr/>
      </xdr:nvSpPr>
      <xdr:spPr>
        <a:xfrm>
          <a:off x="6921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10558</xdr:rowOff>
    </xdr:from>
    <xdr:ext cx="534377" cy="259045"/>
    <xdr:sp macro="" textlink="">
      <xdr:nvSpPr>
        <xdr:cNvPr id="317" name="テキスト ボックス 316"/>
        <xdr:cNvSpPr txBox="1"/>
      </xdr:nvSpPr>
      <xdr:spPr>
        <a:xfrm>
          <a:off x="6705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29249</xdr:rowOff>
    </xdr:from>
    <xdr:to>
      <xdr:col>55</xdr:col>
      <xdr:colOff>0</xdr:colOff>
      <xdr:row>58</xdr:row>
      <xdr:rowOff>31010</xdr:rowOff>
    </xdr:to>
    <xdr:cxnSp macro="">
      <xdr:nvCxnSpPr>
        <xdr:cNvPr id="344" name="直線コネクタ 343"/>
        <xdr:cNvCxnSpPr/>
      </xdr:nvCxnSpPr>
      <xdr:spPr>
        <a:xfrm>
          <a:off x="9639300" y="9973349"/>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82907</xdr:rowOff>
    </xdr:from>
    <xdr:to>
      <xdr:col>50</xdr:col>
      <xdr:colOff>114300</xdr:colOff>
      <xdr:row>58</xdr:row>
      <xdr:rowOff>29249</xdr:rowOff>
    </xdr:to>
    <xdr:cxnSp macro="">
      <xdr:nvCxnSpPr>
        <xdr:cNvPr id="347" name="直線コネクタ 346"/>
        <xdr:cNvCxnSpPr/>
      </xdr:nvCxnSpPr>
      <xdr:spPr>
        <a:xfrm>
          <a:off x="8750300" y="9855557"/>
          <a:ext cx="8890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82907</xdr:rowOff>
    </xdr:from>
    <xdr:to>
      <xdr:col>45</xdr:col>
      <xdr:colOff>177800</xdr:colOff>
      <xdr:row>58</xdr:row>
      <xdr:rowOff>35760</xdr:rowOff>
    </xdr:to>
    <xdr:cxnSp macro="">
      <xdr:nvCxnSpPr>
        <xdr:cNvPr id="350" name="直線コネクタ 349"/>
        <xdr:cNvCxnSpPr/>
      </xdr:nvCxnSpPr>
      <xdr:spPr>
        <a:xfrm flipV="1">
          <a:off x="7861300" y="9855557"/>
          <a:ext cx="889000" cy="1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133322</xdr:rowOff>
    </xdr:from>
    <xdr:to>
      <xdr:col>41</xdr:col>
      <xdr:colOff>50800</xdr:colOff>
      <xdr:row>58</xdr:row>
      <xdr:rowOff>35760</xdr:rowOff>
    </xdr:to>
    <xdr:cxnSp macro="">
      <xdr:nvCxnSpPr>
        <xdr:cNvPr id="353" name="直線コネクタ 352"/>
        <xdr:cNvCxnSpPr/>
      </xdr:nvCxnSpPr>
      <xdr:spPr>
        <a:xfrm>
          <a:off x="6972300" y="9905972"/>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151660</xdr:rowOff>
    </xdr:from>
    <xdr:to>
      <xdr:col>55</xdr:col>
      <xdr:colOff>50800</xdr:colOff>
      <xdr:row>58</xdr:row>
      <xdr:rowOff>81810</xdr:rowOff>
    </xdr:to>
    <xdr:sp macro="" textlink="">
      <xdr:nvSpPr>
        <xdr:cNvPr id="363" name="楕円 362"/>
        <xdr:cNvSpPr/>
      </xdr:nvSpPr>
      <xdr:spPr>
        <a:xfrm>
          <a:off x="104267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66587</xdr:rowOff>
    </xdr:from>
    <xdr:ext cx="534377" cy="259045"/>
    <xdr:sp macro="" textlink="">
      <xdr:nvSpPr>
        <xdr:cNvPr id="364" name="普通建設事業費該当値テキスト"/>
        <xdr:cNvSpPr txBox="1"/>
      </xdr:nvSpPr>
      <xdr:spPr>
        <a:xfrm>
          <a:off x="10528300" y="98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149899</xdr:rowOff>
    </xdr:from>
    <xdr:to>
      <xdr:col>50</xdr:col>
      <xdr:colOff>165100</xdr:colOff>
      <xdr:row>58</xdr:row>
      <xdr:rowOff>80049</xdr:rowOff>
    </xdr:to>
    <xdr:sp macro="" textlink="">
      <xdr:nvSpPr>
        <xdr:cNvPr id="365" name="楕円 364"/>
        <xdr:cNvSpPr/>
      </xdr:nvSpPr>
      <xdr:spPr>
        <a:xfrm>
          <a:off x="9588500" y="99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71176</xdr:rowOff>
    </xdr:from>
    <xdr:ext cx="534377" cy="259045"/>
    <xdr:sp macro="" textlink="">
      <xdr:nvSpPr>
        <xdr:cNvPr id="366" name="テキスト ボックス 365"/>
        <xdr:cNvSpPr txBox="1"/>
      </xdr:nvSpPr>
      <xdr:spPr>
        <a:xfrm>
          <a:off x="9372111" y="100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32107</xdr:rowOff>
    </xdr:from>
    <xdr:to>
      <xdr:col>46</xdr:col>
      <xdr:colOff>38100</xdr:colOff>
      <xdr:row>57</xdr:row>
      <xdr:rowOff>133707</xdr:rowOff>
    </xdr:to>
    <xdr:sp macro="" textlink="">
      <xdr:nvSpPr>
        <xdr:cNvPr id="367" name="楕円 366"/>
        <xdr:cNvSpPr/>
      </xdr:nvSpPr>
      <xdr:spPr>
        <a:xfrm>
          <a:off x="8699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150234</xdr:rowOff>
    </xdr:from>
    <xdr:ext cx="534377" cy="259045"/>
    <xdr:sp macro="" textlink="">
      <xdr:nvSpPr>
        <xdr:cNvPr id="368" name="テキスト ボックス 367"/>
        <xdr:cNvSpPr txBox="1"/>
      </xdr:nvSpPr>
      <xdr:spPr>
        <a:xfrm>
          <a:off x="8483111" y="95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156410</xdr:rowOff>
    </xdr:from>
    <xdr:to>
      <xdr:col>41</xdr:col>
      <xdr:colOff>101600</xdr:colOff>
      <xdr:row>58</xdr:row>
      <xdr:rowOff>86560</xdr:rowOff>
    </xdr:to>
    <xdr:sp macro="" textlink="">
      <xdr:nvSpPr>
        <xdr:cNvPr id="369" name="楕円 368"/>
        <xdr:cNvSpPr/>
      </xdr:nvSpPr>
      <xdr:spPr>
        <a:xfrm>
          <a:off x="7810500" y="99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77687</xdr:rowOff>
    </xdr:from>
    <xdr:ext cx="534377" cy="259045"/>
    <xdr:sp macro="" textlink="">
      <xdr:nvSpPr>
        <xdr:cNvPr id="370" name="テキスト ボックス 369"/>
        <xdr:cNvSpPr txBox="1"/>
      </xdr:nvSpPr>
      <xdr:spPr>
        <a:xfrm>
          <a:off x="7594111" y="100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82522</xdr:rowOff>
    </xdr:from>
    <xdr:to>
      <xdr:col>36</xdr:col>
      <xdr:colOff>165100</xdr:colOff>
      <xdr:row>58</xdr:row>
      <xdr:rowOff>12672</xdr:rowOff>
    </xdr:to>
    <xdr:sp macro="" textlink="">
      <xdr:nvSpPr>
        <xdr:cNvPr id="371" name="楕円 370"/>
        <xdr:cNvSpPr/>
      </xdr:nvSpPr>
      <xdr:spPr>
        <a:xfrm>
          <a:off x="6921500" y="9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3799</xdr:rowOff>
    </xdr:from>
    <xdr:ext cx="534377" cy="259045"/>
    <xdr:sp macro="" textlink="">
      <xdr:nvSpPr>
        <xdr:cNvPr id="372" name="テキスト ボックス 371"/>
        <xdr:cNvSpPr txBox="1"/>
      </xdr:nvSpPr>
      <xdr:spPr>
        <a:xfrm>
          <a:off x="6705111" y="99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7" name="直線コネクタ 396"/>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17737</xdr:rowOff>
    </xdr:from>
    <xdr:to>
      <xdr:col>50</xdr:col>
      <xdr:colOff>114300</xdr:colOff>
      <xdr:row>78</xdr:row>
      <xdr:rowOff>25400</xdr:rowOff>
    </xdr:to>
    <xdr:cxnSp macro="">
      <xdr:nvCxnSpPr>
        <xdr:cNvPr id="400" name="直線コネクタ 399"/>
        <xdr:cNvCxnSpPr/>
      </xdr:nvCxnSpPr>
      <xdr:spPr>
        <a:xfrm>
          <a:off x="8750300" y="13390837"/>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17737</xdr:rowOff>
    </xdr:from>
    <xdr:to>
      <xdr:col>45</xdr:col>
      <xdr:colOff>177800</xdr:colOff>
      <xdr:row>78</xdr:row>
      <xdr:rowOff>23126</xdr:rowOff>
    </xdr:to>
    <xdr:cxnSp macro="">
      <xdr:nvCxnSpPr>
        <xdr:cNvPr id="403" name="直線コネクタ 402"/>
        <xdr:cNvCxnSpPr/>
      </xdr:nvCxnSpPr>
      <xdr:spPr>
        <a:xfrm flipV="1">
          <a:off x="7861300" y="1339083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3" name="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4"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5" name="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6" name="テキスト ボックス 415"/>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138387</xdr:rowOff>
    </xdr:from>
    <xdr:to>
      <xdr:col>46</xdr:col>
      <xdr:colOff>38100</xdr:colOff>
      <xdr:row>78</xdr:row>
      <xdr:rowOff>68537</xdr:rowOff>
    </xdr:to>
    <xdr:sp macro="" textlink="">
      <xdr:nvSpPr>
        <xdr:cNvPr id="417" name="楕円 416"/>
        <xdr:cNvSpPr/>
      </xdr:nvSpPr>
      <xdr:spPr>
        <a:xfrm>
          <a:off x="86995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59664</xdr:rowOff>
    </xdr:from>
    <xdr:ext cx="469744" cy="259045"/>
    <xdr:sp macro="" textlink="">
      <xdr:nvSpPr>
        <xdr:cNvPr id="418" name="テキスト ボックス 417"/>
        <xdr:cNvSpPr txBox="1"/>
      </xdr:nvSpPr>
      <xdr:spPr>
        <a:xfrm>
          <a:off x="8515428" y="134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143776</xdr:rowOff>
    </xdr:from>
    <xdr:to>
      <xdr:col>41</xdr:col>
      <xdr:colOff>101600</xdr:colOff>
      <xdr:row>78</xdr:row>
      <xdr:rowOff>73926</xdr:rowOff>
    </xdr:to>
    <xdr:sp macro="" textlink="">
      <xdr:nvSpPr>
        <xdr:cNvPr id="419" name="楕円 418"/>
        <xdr:cNvSpPr/>
      </xdr:nvSpPr>
      <xdr:spPr>
        <a:xfrm>
          <a:off x="7810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65053</xdr:rowOff>
    </xdr:from>
    <xdr:ext cx="378565" cy="259045"/>
    <xdr:sp macro="" textlink="">
      <xdr:nvSpPr>
        <xdr:cNvPr id="420" name="テキスト ボックス 419"/>
        <xdr:cNvSpPr txBox="1"/>
      </xdr:nvSpPr>
      <xdr:spPr>
        <a:xfrm>
          <a:off x="7672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150248</xdr:rowOff>
    </xdr:from>
    <xdr:to>
      <xdr:col>55</xdr:col>
      <xdr:colOff>0</xdr:colOff>
      <xdr:row>98</xdr:row>
      <xdr:rowOff>161906</xdr:rowOff>
    </xdr:to>
    <xdr:cxnSp macro="">
      <xdr:nvCxnSpPr>
        <xdr:cNvPr id="451" name="直線コネクタ 450"/>
        <xdr:cNvCxnSpPr/>
      </xdr:nvCxnSpPr>
      <xdr:spPr>
        <a:xfrm>
          <a:off x="9639300" y="1695234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1494</xdr:rowOff>
    </xdr:from>
    <xdr:to>
      <xdr:col>50</xdr:col>
      <xdr:colOff>114300</xdr:colOff>
      <xdr:row>98</xdr:row>
      <xdr:rowOff>150248</xdr:rowOff>
    </xdr:to>
    <xdr:cxnSp macro="">
      <xdr:nvCxnSpPr>
        <xdr:cNvPr id="454" name="直線コネクタ 453"/>
        <xdr:cNvCxnSpPr/>
      </xdr:nvCxnSpPr>
      <xdr:spPr>
        <a:xfrm>
          <a:off x="8750300" y="16460694"/>
          <a:ext cx="889000" cy="4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xdr:rowOff>
    </xdr:from>
    <xdr:to>
      <xdr:col>45</xdr:col>
      <xdr:colOff>177800</xdr:colOff>
      <xdr:row>98</xdr:row>
      <xdr:rowOff>82812</xdr:rowOff>
    </xdr:to>
    <xdr:cxnSp macro="">
      <xdr:nvCxnSpPr>
        <xdr:cNvPr id="457" name="直線コネクタ 456"/>
        <xdr:cNvCxnSpPr/>
      </xdr:nvCxnSpPr>
      <xdr:spPr>
        <a:xfrm flipV="1">
          <a:off x="7861300" y="16460694"/>
          <a:ext cx="889000" cy="4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111106</xdr:rowOff>
    </xdr:from>
    <xdr:to>
      <xdr:col>55</xdr:col>
      <xdr:colOff>50800</xdr:colOff>
      <xdr:row>99</xdr:row>
      <xdr:rowOff>41256</xdr:rowOff>
    </xdr:to>
    <xdr:sp macro="" textlink="">
      <xdr:nvSpPr>
        <xdr:cNvPr id="467" name="楕円 466"/>
        <xdr:cNvSpPr/>
      </xdr:nvSpPr>
      <xdr:spPr>
        <a:xfrm>
          <a:off x="104267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26033</xdr:rowOff>
    </xdr:from>
    <xdr:ext cx="469744" cy="259045"/>
    <xdr:sp macro="" textlink="">
      <xdr:nvSpPr>
        <xdr:cNvPr id="468" name="普通建設事業費 （ うち更新整備　）該当値テキスト"/>
        <xdr:cNvSpPr txBox="1"/>
      </xdr:nvSpPr>
      <xdr:spPr>
        <a:xfrm>
          <a:off x="10528300" y="16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99448</xdr:rowOff>
    </xdr:from>
    <xdr:to>
      <xdr:col>50</xdr:col>
      <xdr:colOff>165100</xdr:colOff>
      <xdr:row>99</xdr:row>
      <xdr:rowOff>29598</xdr:rowOff>
    </xdr:to>
    <xdr:sp macro="" textlink="">
      <xdr:nvSpPr>
        <xdr:cNvPr id="469" name="楕円 468"/>
        <xdr:cNvSpPr/>
      </xdr:nvSpPr>
      <xdr:spPr>
        <a:xfrm>
          <a:off x="9588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20725</xdr:rowOff>
    </xdr:from>
    <xdr:ext cx="469744" cy="259045"/>
    <xdr:sp macro="" textlink="">
      <xdr:nvSpPr>
        <xdr:cNvPr id="470" name="テキスト ボックス 469"/>
        <xdr:cNvSpPr txBox="1"/>
      </xdr:nvSpPr>
      <xdr:spPr>
        <a:xfrm>
          <a:off x="9404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122144</xdr:rowOff>
    </xdr:from>
    <xdr:to>
      <xdr:col>46</xdr:col>
      <xdr:colOff>38100</xdr:colOff>
      <xdr:row>96</xdr:row>
      <xdr:rowOff>52294</xdr:rowOff>
    </xdr:to>
    <xdr:sp macro="" textlink="">
      <xdr:nvSpPr>
        <xdr:cNvPr id="471" name="楕円 470"/>
        <xdr:cNvSpPr/>
      </xdr:nvSpPr>
      <xdr:spPr>
        <a:xfrm>
          <a:off x="8699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68821</xdr:rowOff>
    </xdr:from>
    <xdr:ext cx="534377" cy="259045"/>
    <xdr:sp macro="" textlink="">
      <xdr:nvSpPr>
        <xdr:cNvPr id="472" name="テキスト ボックス 471"/>
        <xdr:cNvSpPr txBox="1"/>
      </xdr:nvSpPr>
      <xdr:spPr>
        <a:xfrm>
          <a:off x="8483111" y="161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32012</xdr:rowOff>
    </xdr:from>
    <xdr:to>
      <xdr:col>41</xdr:col>
      <xdr:colOff>101600</xdr:colOff>
      <xdr:row>98</xdr:row>
      <xdr:rowOff>133612</xdr:rowOff>
    </xdr:to>
    <xdr:sp macro="" textlink="">
      <xdr:nvSpPr>
        <xdr:cNvPr id="473" name="楕円 472"/>
        <xdr:cNvSpPr/>
      </xdr:nvSpPr>
      <xdr:spPr>
        <a:xfrm>
          <a:off x="7810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124739</xdr:rowOff>
    </xdr:from>
    <xdr:ext cx="534377" cy="259045"/>
    <xdr:sp macro="" textlink="">
      <xdr:nvSpPr>
        <xdr:cNvPr id="474" name="テキスト ボックス 473"/>
        <xdr:cNvSpPr txBox="1"/>
      </xdr:nvSpPr>
      <xdr:spPr>
        <a:xfrm>
          <a:off x="7594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91171</xdr:rowOff>
    </xdr:from>
    <xdr:to>
      <xdr:col>81</xdr:col>
      <xdr:colOff>50800</xdr:colOff>
      <xdr:row>39</xdr:row>
      <xdr:rowOff>98878</xdr:rowOff>
    </xdr:to>
    <xdr:cxnSp macro="">
      <xdr:nvCxnSpPr>
        <xdr:cNvPr id="508" name="直線コネクタ 507"/>
        <xdr:cNvCxnSpPr/>
      </xdr:nvCxnSpPr>
      <xdr:spPr>
        <a:xfrm>
          <a:off x="14592300" y="67777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70532</xdr:rowOff>
    </xdr:from>
    <xdr:to>
      <xdr:col>76</xdr:col>
      <xdr:colOff>114300</xdr:colOff>
      <xdr:row>39</xdr:row>
      <xdr:rowOff>91171</xdr:rowOff>
    </xdr:to>
    <xdr:cxnSp macro="">
      <xdr:nvCxnSpPr>
        <xdr:cNvPr id="511" name="直線コネクタ 510"/>
        <xdr:cNvCxnSpPr/>
      </xdr:nvCxnSpPr>
      <xdr:spPr>
        <a:xfrm>
          <a:off x="13703300" y="675708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54694</xdr:rowOff>
    </xdr:from>
    <xdr:to>
      <xdr:col>71</xdr:col>
      <xdr:colOff>177800</xdr:colOff>
      <xdr:row>39</xdr:row>
      <xdr:rowOff>70532</xdr:rowOff>
    </xdr:to>
    <xdr:cxnSp macro="">
      <xdr:nvCxnSpPr>
        <xdr:cNvPr id="514" name="直線コネクタ 513"/>
        <xdr:cNvCxnSpPr/>
      </xdr:nvCxnSpPr>
      <xdr:spPr>
        <a:xfrm>
          <a:off x="12814300" y="6741244"/>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40371</xdr:rowOff>
    </xdr:from>
    <xdr:to>
      <xdr:col>76</xdr:col>
      <xdr:colOff>165100</xdr:colOff>
      <xdr:row>39</xdr:row>
      <xdr:rowOff>141971</xdr:rowOff>
    </xdr:to>
    <xdr:sp macro="" textlink="">
      <xdr:nvSpPr>
        <xdr:cNvPr id="528" name="楕円 527"/>
        <xdr:cNvSpPr/>
      </xdr:nvSpPr>
      <xdr:spPr>
        <a:xfrm>
          <a:off x="145415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133098</xdr:rowOff>
    </xdr:from>
    <xdr:ext cx="378565" cy="259045"/>
    <xdr:sp macro="" textlink="">
      <xdr:nvSpPr>
        <xdr:cNvPr id="529" name="テキスト ボックス 528"/>
        <xdr:cNvSpPr txBox="1"/>
      </xdr:nvSpPr>
      <xdr:spPr>
        <a:xfrm>
          <a:off x="14403017" y="681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19732</xdr:rowOff>
    </xdr:from>
    <xdr:to>
      <xdr:col>72</xdr:col>
      <xdr:colOff>38100</xdr:colOff>
      <xdr:row>39</xdr:row>
      <xdr:rowOff>121332</xdr:rowOff>
    </xdr:to>
    <xdr:sp macro="" textlink="">
      <xdr:nvSpPr>
        <xdr:cNvPr id="530" name="楕円 529"/>
        <xdr:cNvSpPr/>
      </xdr:nvSpPr>
      <xdr:spPr>
        <a:xfrm>
          <a:off x="13652500" y="6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112459</xdr:rowOff>
    </xdr:from>
    <xdr:ext cx="378565" cy="259045"/>
    <xdr:sp macro="" textlink="">
      <xdr:nvSpPr>
        <xdr:cNvPr id="531" name="テキスト ボックス 530"/>
        <xdr:cNvSpPr txBox="1"/>
      </xdr:nvSpPr>
      <xdr:spPr>
        <a:xfrm>
          <a:off x="13514017" y="679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3894</xdr:rowOff>
    </xdr:from>
    <xdr:to>
      <xdr:col>67</xdr:col>
      <xdr:colOff>101600</xdr:colOff>
      <xdr:row>39</xdr:row>
      <xdr:rowOff>105494</xdr:rowOff>
    </xdr:to>
    <xdr:sp macro="" textlink="">
      <xdr:nvSpPr>
        <xdr:cNvPr id="532" name="楕円 531"/>
        <xdr:cNvSpPr/>
      </xdr:nvSpPr>
      <xdr:spPr>
        <a:xfrm>
          <a:off x="12763500" y="66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96621</xdr:rowOff>
    </xdr:from>
    <xdr:ext cx="469744" cy="259045"/>
    <xdr:sp macro="" textlink="">
      <xdr:nvSpPr>
        <xdr:cNvPr id="533" name="テキスト ボックス 532"/>
        <xdr:cNvSpPr txBox="1"/>
      </xdr:nvSpPr>
      <xdr:spPr>
        <a:xfrm>
          <a:off x="12579428" y="67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17565</xdr:rowOff>
    </xdr:from>
    <xdr:to>
      <xdr:col>85</xdr:col>
      <xdr:colOff>127000</xdr:colOff>
      <xdr:row>76</xdr:row>
      <xdr:rowOff>76619</xdr:rowOff>
    </xdr:to>
    <xdr:cxnSp macro="">
      <xdr:nvCxnSpPr>
        <xdr:cNvPr id="611" name="直線コネクタ 610"/>
        <xdr:cNvCxnSpPr/>
      </xdr:nvCxnSpPr>
      <xdr:spPr>
        <a:xfrm>
          <a:off x="15481300" y="13047765"/>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167463</xdr:rowOff>
    </xdr:from>
    <xdr:to>
      <xdr:col>81</xdr:col>
      <xdr:colOff>50800</xdr:colOff>
      <xdr:row>76</xdr:row>
      <xdr:rowOff>17565</xdr:rowOff>
    </xdr:to>
    <xdr:cxnSp macro="">
      <xdr:nvCxnSpPr>
        <xdr:cNvPr id="614" name="直線コネクタ 613"/>
        <xdr:cNvCxnSpPr/>
      </xdr:nvCxnSpPr>
      <xdr:spPr>
        <a:xfrm>
          <a:off x="14592300" y="13026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130696</xdr:rowOff>
    </xdr:from>
    <xdr:to>
      <xdr:col>76</xdr:col>
      <xdr:colOff>114300</xdr:colOff>
      <xdr:row>75</xdr:row>
      <xdr:rowOff>167463</xdr:rowOff>
    </xdr:to>
    <xdr:cxnSp macro="">
      <xdr:nvCxnSpPr>
        <xdr:cNvPr id="617" name="直線コネクタ 616"/>
        <xdr:cNvCxnSpPr/>
      </xdr:nvCxnSpPr>
      <xdr:spPr>
        <a:xfrm>
          <a:off x="13703300" y="1298944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130696</xdr:rowOff>
    </xdr:from>
    <xdr:to>
      <xdr:col>71</xdr:col>
      <xdr:colOff>177800</xdr:colOff>
      <xdr:row>75</xdr:row>
      <xdr:rowOff>161582</xdr:rowOff>
    </xdr:to>
    <xdr:cxnSp macro="">
      <xdr:nvCxnSpPr>
        <xdr:cNvPr id="620" name="直線コネクタ 619"/>
        <xdr:cNvCxnSpPr/>
      </xdr:nvCxnSpPr>
      <xdr:spPr>
        <a:xfrm flipV="1">
          <a:off x="12814300" y="1298944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68090</xdr:rowOff>
    </xdr:from>
    <xdr:ext cx="534377" cy="259045"/>
    <xdr:sp macro="" textlink="">
      <xdr:nvSpPr>
        <xdr:cNvPr id="622" name="テキスト ボックス 621"/>
        <xdr:cNvSpPr txBox="1"/>
      </xdr:nvSpPr>
      <xdr:spPr>
        <a:xfrm>
          <a:off x="13436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76764</xdr:rowOff>
    </xdr:from>
    <xdr:ext cx="534377" cy="259045"/>
    <xdr:sp macro="" textlink="">
      <xdr:nvSpPr>
        <xdr:cNvPr id="624" name="テキスト ボックス 623"/>
        <xdr:cNvSpPr txBox="1"/>
      </xdr:nvSpPr>
      <xdr:spPr>
        <a:xfrm>
          <a:off x="12547111" y="131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25819</xdr:rowOff>
    </xdr:from>
    <xdr:to>
      <xdr:col>85</xdr:col>
      <xdr:colOff>177800</xdr:colOff>
      <xdr:row>76</xdr:row>
      <xdr:rowOff>127419</xdr:rowOff>
    </xdr:to>
    <xdr:sp macro="" textlink="">
      <xdr:nvSpPr>
        <xdr:cNvPr id="630" name="楕円 629"/>
        <xdr:cNvSpPr/>
      </xdr:nvSpPr>
      <xdr:spPr>
        <a:xfrm>
          <a:off x="16268700" y="13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48696</xdr:rowOff>
    </xdr:from>
    <xdr:ext cx="534377" cy="259045"/>
    <xdr:sp macro="" textlink="">
      <xdr:nvSpPr>
        <xdr:cNvPr id="631" name="公債費該当値テキスト"/>
        <xdr:cNvSpPr txBox="1"/>
      </xdr:nvSpPr>
      <xdr:spPr>
        <a:xfrm>
          <a:off x="16370300" y="12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138214</xdr:rowOff>
    </xdr:from>
    <xdr:to>
      <xdr:col>81</xdr:col>
      <xdr:colOff>101600</xdr:colOff>
      <xdr:row>76</xdr:row>
      <xdr:rowOff>68365</xdr:rowOff>
    </xdr:to>
    <xdr:sp macro="" textlink="">
      <xdr:nvSpPr>
        <xdr:cNvPr id="632" name="楕円 631"/>
        <xdr:cNvSpPr/>
      </xdr:nvSpPr>
      <xdr:spPr>
        <a:xfrm>
          <a:off x="15430500" y="1299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84891</xdr:rowOff>
    </xdr:from>
    <xdr:ext cx="534377" cy="259045"/>
    <xdr:sp macro="" textlink="">
      <xdr:nvSpPr>
        <xdr:cNvPr id="633" name="テキスト ボックス 632"/>
        <xdr:cNvSpPr txBox="1"/>
      </xdr:nvSpPr>
      <xdr:spPr>
        <a:xfrm>
          <a:off x="15214111" y="127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116662</xdr:rowOff>
    </xdr:from>
    <xdr:to>
      <xdr:col>76</xdr:col>
      <xdr:colOff>165100</xdr:colOff>
      <xdr:row>76</xdr:row>
      <xdr:rowOff>46813</xdr:rowOff>
    </xdr:to>
    <xdr:sp macro="" textlink="">
      <xdr:nvSpPr>
        <xdr:cNvPr id="634" name="楕円 633"/>
        <xdr:cNvSpPr/>
      </xdr:nvSpPr>
      <xdr:spPr>
        <a:xfrm>
          <a:off x="14541500" y="12975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63339</xdr:rowOff>
    </xdr:from>
    <xdr:ext cx="534377" cy="259045"/>
    <xdr:sp macro="" textlink="">
      <xdr:nvSpPr>
        <xdr:cNvPr id="635" name="テキスト ボックス 634"/>
        <xdr:cNvSpPr txBox="1"/>
      </xdr:nvSpPr>
      <xdr:spPr>
        <a:xfrm>
          <a:off x="14325111" y="127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79896</xdr:rowOff>
    </xdr:from>
    <xdr:to>
      <xdr:col>72</xdr:col>
      <xdr:colOff>38100</xdr:colOff>
      <xdr:row>76</xdr:row>
      <xdr:rowOff>10046</xdr:rowOff>
    </xdr:to>
    <xdr:sp macro="" textlink="">
      <xdr:nvSpPr>
        <xdr:cNvPr id="636" name="楕円 635"/>
        <xdr:cNvSpPr/>
      </xdr:nvSpPr>
      <xdr:spPr>
        <a:xfrm>
          <a:off x="13652500" y="129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26573</xdr:rowOff>
    </xdr:from>
    <xdr:ext cx="534377" cy="259045"/>
    <xdr:sp macro="" textlink="">
      <xdr:nvSpPr>
        <xdr:cNvPr id="637" name="テキスト ボックス 636"/>
        <xdr:cNvSpPr txBox="1"/>
      </xdr:nvSpPr>
      <xdr:spPr>
        <a:xfrm>
          <a:off x="13436111" y="127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110782</xdr:rowOff>
    </xdr:from>
    <xdr:to>
      <xdr:col>67</xdr:col>
      <xdr:colOff>101600</xdr:colOff>
      <xdr:row>76</xdr:row>
      <xdr:rowOff>40932</xdr:rowOff>
    </xdr:to>
    <xdr:sp macro="" textlink="">
      <xdr:nvSpPr>
        <xdr:cNvPr id="638" name="楕円 637"/>
        <xdr:cNvSpPr/>
      </xdr:nvSpPr>
      <xdr:spPr>
        <a:xfrm>
          <a:off x="12763500" y="12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57459</xdr:rowOff>
    </xdr:from>
    <xdr:ext cx="534377" cy="259045"/>
    <xdr:sp macro="" textlink="">
      <xdr:nvSpPr>
        <xdr:cNvPr id="639" name="テキスト ボックス 638"/>
        <xdr:cNvSpPr txBox="1"/>
      </xdr:nvSpPr>
      <xdr:spPr>
        <a:xfrm>
          <a:off x="12547111" y="127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36961</xdr:rowOff>
    </xdr:from>
    <xdr:to>
      <xdr:col>85</xdr:col>
      <xdr:colOff>127000</xdr:colOff>
      <xdr:row>99</xdr:row>
      <xdr:rowOff>42577</xdr:rowOff>
    </xdr:to>
    <xdr:cxnSp macro="">
      <xdr:nvCxnSpPr>
        <xdr:cNvPr id="670" name="直線コネクタ 669"/>
        <xdr:cNvCxnSpPr/>
      </xdr:nvCxnSpPr>
      <xdr:spPr>
        <a:xfrm flipV="1">
          <a:off x="15481300" y="17010511"/>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10362</xdr:rowOff>
    </xdr:from>
    <xdr:to>
      <xdr:col>81</xdr:col>
      <xdr:colOff>50800</xdr:colOff>
      <xdr:row>99</xdr:row>
      <xdr:rowOff>42577</xdr:rowOff>
    </xdr:to>
    <xdr:cxnSp macro="">
      <xdr:nvCxnSpPr>
        <xdr:cNvPr id="673" name="直線コネクタ 672"/>
        <xdr:cNvCxnSpPr/>
      </xdr:nvCxnSpPr>
      <xdr:spPr>
        <a:xfrm>
          <a:off x="14592300" y="16983912"/>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10362</xdr:rowOff>
    </xdr:from>
    <xdr:to>
      <xdr:col>76</xdr:col>
      <xdr:colOff>114300</xdr:colOff>
      <xdr:row>99</xdr:row>
      <xdr:rowOff>61731</xdr:rowOff>
    </xdr:to>
    <xdr:cxnSp macro="">
      <xdr:nvCxnSpPr>
        <xdr:cNvPr id="676" name="直線コネクタ 675"/>
        <xdr:cNvCxnSpPr/>
      </xdr:nvCxnSpPr>
      <xdr:spPr>
        <a:xfrm flipV="1">
          <a:off x="13703300" y="16983912"/>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166153</xdr:rowOff>
    </xdr:from>
    <xdr:to>
      <xdr:col>71</xdr:col>
      <xdr:colOff>177800</xdr:colOff>
      <xdr:row>99</xdr:row>
      <xdr:rowOff>61731</xdr:rowOff>
    </xdr:to>
    <xdr:cxnSp macro="">
      <xdr:nvCxnSpPr>
        <xdr:cNvPr id="679" name="直線コネクタ 678"/>
        <xdr:cNvCxnSpPr/>
      </xdr:nvCxnSpPr>
      <xdr:spPr>
        <a:xfrm>
          <a:off x="12814300" y="1696825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157611</xdr:rowOff>
    </xdr:from>
    <xdr:to>
      <xdr:col>85</xdr:col>
      <xdr:colOff>177800</xdr:colOff>
      <xdr:row>99</xdr:row>
      <xdr:rowOff>87761</xdr:rowOff>
    </xdr:to>
    <xdr:sp macro="" textlink="">
      <xdr:nvSpPr>
        <xdr:cNvPr id="689" name="楕円 688"/>
        <xdr:cNvSpPr/>
      </xdr:nvSpPr>
      <xdr:spPr>
        <a:xfrm>
          <a:off x="16268700" y="16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72538</xdr:rowOff>
    </xdr:from>
    <xdr:ext cx="469744" cy="259045"/>
    <xdr:sp macro="" textlink="">
      <xdr:nvSpPr>
        <xdr:cNvPr id="690" name="積立金該当値テキスト"/>
        <xdr:cNvSpPr txBox="1"/>
      </xdr:nvSpPr>
      <xdr:spPr>
        <a:xfrm>
          <a:off x="16370300" y="168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163227</xdr:rowOff>
    </xdr:from>
    <xdr:to>
      <xdr:col>81</xdr:col>
      <xdr:colOff>101600</xdr:colOff>
      <xdr:row>99</xdr:row>
      <xdr:rowOff>93377</xdr:rowOff>
    </xdr:to>
    <xdr:sp macro="" textlink="">
      <xdr:nvSpPr>
        <xdr:cNvPr id="691" name="楕円 690"/>
        <xdr:cNvSpPr/>
      </xdr:nvSpPr>
      <xdr:spPr>
        <a:xfrm>
          <a:off x="15430500" y="169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84504</xdr:rowOff>
    </xdr:from>
    <xdr:ext cx="469744" cy="259045"/>
    <xdr:sp macro="" textlink="">
      <xdr:nvSpPr>
        <xdr:cNvPr id="692" name="テキスト ボックス 691"/>
        <xdr:cNvSpPr txBox="1"/>
      </xdr:nvSpPr>
      <xdr:spPr>
        <a:xfrm>
          <a:off x="15246428" y="17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131012</xdr:rowOff>
    </xdr:from>
    <xdr:to>
      <xdr:col>76</xdr:col>
      <xdr:colOff>165100</xdr:colOff>
      <xdr:row>99</xdr:row>
      <xdr:rowOff>61162</xdr:rowOff>
    </xdr:to>
    <xdr:sp macro="" textlink="">
      <xdr:nvSpPr>
        <xdr:cNvPr id="693" name="楕円 692"/>
        <xdr:cNvSpPr/>
      </xdr:nvSpPr>
      <xdr:spPr>
        <a:xfrm>
          <a:off x="14541500" y="1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52289</xdr:rowOff>
    </xdr:from>
    <xdr:ext cx="469744" cy="259045"/>
    <xdr:sp macro="" textlink="">
      <xdr:nvSpPr>
        <xdr:cNvPr id="694" name="テキスト ボックス 693"/>
        <xdr:cNvSpPr txBox="1"/>
      </xdr:nvSpPr>
      <xdr:spPr>
        <a:xfrm>
          <a:off x="14357428" y="170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10931</xdr:rowOff>
    </xdr:from>
    <xdr:to>
      <xdr:col>72</xdr:col>
      <xdr:colOff>38100</xdr:colOff>
      <xdr:row>99</xdr:row>
      <xdr:rowOff>112531</xdr:rowOff>
    </xdr:to>
    <xdr:sp macro="" textlink="">
      <xdr:nvSpPr>
        <xdr:cNvPr id="695" name="楕円 694"/>
        <xdr:cNvSpPr/>
      </xdr:nvSpPr>
      <xdr:spPr>
        <a:xfrm>
          <a:off x="13652500" y="169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103658</xdr:rowOff>
    </xdr:from>
    <xdr:ext cx="469744" cy="259045"/>
    <xdr:sp macro="" textlink="">
      <xdr:nvSpPr>
        <xdr:cNvPr id="696" name="テキスト ボックス 695"/>
        <xdr:cNvSpPr txBox="1"/>
      </xdr:nvSpPr>
      <xdr:spPr>
        <a:xfrm>
          <a:off x="13468428" y="170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115353</xdr:rowOff>
    </xdr:from>
    <xdr:to>
      <xdr:col>67</xdr:col>
      <xdr:colOff>101600</xdr:colOff>
      <xdr:row>99</xdr:row>
      <xdr:rowOff>45503</xdr:rowOff>
    </xdr:to>
    <xdr:sp macro="" textlink="">
      <xdr:nvSpPr>
        <xdr:cNvPr id="697" name="楕円 696"/>
        <xdr:cNvSpPr/>
      </xdr:nvSpPr>
      <xdr:spPr>
        <a:xfrm>
          <a:off x="12763500" y="169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36630</xdr:rowOff>
    </xdr:from>
    <xdr:ext cx="469744" cy="259045"/>
    <xdr:sp macro="" textlink="">
      <xdr:nvSpPr>
        <xdr:cNvPr id="698" name="テキスト ボックス 697"/>
        <xdr:cNvSpPr txBox="1"/>
      </xdr:nvSpPr>
      <xdr:spPr>
        <a:xfrm>
          <a:off x="12579428" y="170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36579</xdr:rowOff>
    </xdr:from>
    <xdr:to>
      <xdr:col>116</xdr:col>
      <xdr:colOff>63500</xdr:colOff>
      <xdr:row>77</xdr:row>
      <xdr:rowOff>67256</xdr:rowOff>
    </xdr:to>
    <xdr:cxnSp macro="">
      <xdr:nvCxnSpPr>
        <xdr:cNvPr id="840" name="直線コネクタ 839"/>
        <xdr:cNvCxnSpPr/>
      </xdr:nvCxnSpPr>
      <xdr:spPr>
        <a:xfrm flipV="1">
          <a:off x="21323300" y="13238229"/>
          <a:ext cx="8382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5764</xdr:rowOff>
    </xdr:from>
    <xdr:to>
      <xdr:col>111</xdr:col>
      <xdr:colOff>177800</xdr:colOff>
      <xdr:row>77</xdr:row>
      <xdr:rowOff>67256</xdr:rowOff>
    </xdr:to>
    <xdr:cxnSp macro="">
      <xdr:nvCxnSpPr>
        <xdr:cNvPr id="843" name="直線コネクタ 842"/>
        <xdr:cNvCxnSpPr/>
      </xdr:nvCxnSpPr>
      <xdr:spPr>
        <a:xfrm>
          <a:off x="20434300" y="1320741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5764</xdr:rowOff>
    </xdr:from>
    <xdr:to>
      <xdr:col>107</xdr:col>
      <xdr:colOff>50800</xdr:colOff>
      <xdr:row>77</xdr:row>
      <xdr:rowOff>122075</xdr:rowOff>
    </xdr:to>
    <xdr:cxnSp macro="">
      <xdr:nvCxnSpPr>
        <xdr:cNvPr id="846" name="直線コネクタ 845"/>
        <xdr:cNvCxnSpPr/>
      </xdr:nvCxnSpPr>
      <xdr:spPr>
        <a:xfrm flipV="1">
          <a:off x="19545300" y="13207414"/>
          <a:ext cx="889000" cy="1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122075</xdr:rowOff>
    </xdr:from>
    <xdr:to>
      <xdr:col>102</xdr:col>
      <xdr:colOff>114300</xdr:colOff>
      <xdr:row>77</xdr:row>
      <xdr:rowOff>143015</xdr:rowOff>
    </xdr:to>
    <xdr:cxnSp macro="">
      <xdr:nvCxnSpPr>
        <xdr:cNvPr id="849" name="直線コネクタ 848"/>
        <xdr:cNvCxnSpPr/>
      </xdr:nvCxnSpPr>
      <xdr:spPr>
        <a:xfrm flipV="1">
          <a:off x="18656300" y="13323725"/>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157229</xdr:rowOff>
    </xdr:from>
    <xdr:to>
      <xdr:col>116</xdr:col>
      <xdr:colOff>114300</xdr:colOff>
      <xdr:row>77</xdr:row>
      <xdr:rowOff>87379</xdr:rowOff>
    </xdr:to>
    <xdr:sp macro="" textlink="">
      <xdr:nvSpPr>
        <xdr:cNvPr id="859" name="楕円 858"/>
        <xdr:cNvSpPr/>
      </xdr:nvSpPr>
      <xdr:spPr>
        <a:xfrm>
          <a:off x="221107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135656</xdr:rowOff>
    </xdr:from>
    <xdr:ext cx="534377" cy="259045"/>
    <xdr:sp macro="" textlink="">
      <xdr:nvSpPr>
        <xdr:cNvPr id="860" name="繰出金該当値テキスト"/>
        <xdr:cNvSpPr txBox="1"/>
      </xdr:nvSpPr>
      <xdr:spPr>
        <a:xfrm>
          <a:off x="22212300" y="131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16456</xdr:rowOff>
    </xdr:from>
    <xdr:to>
      <xdr:col>112</xdr:col>
      <xdr:colOff>38100</xdr:colOff>
      <xdr:row>77</xdr:row>
      <xdr:rowOff>118056</xdr:rowOff>
    </xdr:to>
    <xdr:sp macro="" textlink="">
      <xdr:nvSpPr>
        <xdr:cNvPr id="861" name="楕円 860"/>
        <xdr:cNvSpPr/>
      </xdr:nvSpPr>
      <xdr:spPr>
        <a:xfrm>
          <a:off x="21272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109183</xdr:rowOff>
    </xdr:from>
    <xdr:ext cx="534377" cy="259045"/>
    <xdr:sp macro="" textlink="">
      <xdr:nvSpPr>
        <xdr:cNvPr id="862" name="テキスト ボックス 861"/>
        <xdr:cNvSpPr txBox="1"/>
      </xdr:nvSpPr>
      <xdr:spPr>
        <a:xfrm>
          <a:off x="21056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126414</xdr:rowOff>
    </xdr:from>
    <xdr:to>
      <xdr:col>107</xdr:col>
      <xdr:colOff>101600</xdr:colOff>
      <xdr:row>77</xdr:row>
      <xdr:rowOff>56564</xdr:rowOff>
    </xdr:to>
    <xdr:sp macro="" textlink="">
      <xdr:nvSpPr>
        <xdr:cNvPr id="863" name="楕円 862"/>
        <xdr:cNvSpPr/>
      </xdr:nvSpPr>
      <xdr:spPr>
        <a:xfrm>
          <a:off x="20383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47691</xdr:rowOff>
    </xdr:from>
    <xdr:ext cx="534377" cy="259045"/>
    <xdr:sp macro="" textlink="">
      <xdr:nvSpPr>
        <xdr:cNvPr id="864" name="テキスト ボックス 863"/>
        <xdr:cNvSpPr txBox="1"/>
      </xdr:nvSpPr>
      <xdr:spPr>
        <a:xfrm>
          <a:off x="20167111" y="132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71275</xdr:rowOff>
    </xdr:from>
    <xdr:to>
      <xdr:col>102</xdr:col>
      <xdr:colOff>165100</xdr:colOff>
      <xdr:row>78</xdr:row>
      <xdr:rowOff>1425</xdr:rowOff>
    </xdr:to>
    <xdr:sp macro="" textlink="">
      <xdr:nvSpPr>
        <xdr:cNvPr id="865" name="楕円 864"/>
        <xdr:cNvSpPr/>
      </xdr:nvSpPr>
      <xdr:spPr>
        <a:xfrm>
          <a:off x="19494500" y="132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164002</xdr:rowOff>
    </xdr:from>
    <xdr:ext cx="534377" cy="259045"/>
    <xdr:sp macro="" textlink="">
      <xdr:nvSpPr>
        <xdr:cNvPr id="866" name="テキスト ボックス 865"/>
        <xdr:cNvSpPr txBox="1"/>
      </xdr:nvSpPr>
      <xdr:spPr>
        <a:xfrm>
          <a:off x="19278111" y="133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92215</xdr:rowOff>
    </xdr:from>
    <xdr:to>
      <xdr:col>98</xdr:col>
      <xdr:colOff>38100</xdr:colOff>
      <xdr:row>78</xdr:row>
      <xdr:rowOff>22365</xdr:rowOff>
    </xdr:to>
    <xdr:sp macro="" textlink="">
      <xdr:nvSpPr>
        <xdr:cNvPr id="867" name="楕円 866"/>
        <xdr:cNvSpPr/>
      </xdr:nvSpPr>
      <xdr:spPr>
        <a:xfrm>
          <a:off x="18605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13492</xdr:rowOff>
    </xdr:from>
    <xdr:ext cx="534377" cy="259045"/>
    <xdr:sp macro="" textlink="">
      <xdr:nvSpPr>
        <xdr:cNvPr id="868" name="テキスト ボックス 867"/>
        <xdr:cNvSpPr txBox="1"/>
      </xdr:nvSpPr>
      <xdr:spPr>
        <a:xfrm>
          <a:off x="18389111" y="133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性質別歳出の特筆すべき点としては、人件費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を上回っていること、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補助費等が大きく類似団体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を下回っていることが挙げられる。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大きな</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要因としては、消防・給食調理・ごみ収集等を直営で行っている本市では、類似団体に比べて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が多くなり、その分業務委託に関する費用や一部事務組合への負担金等が抑えられているため、物件費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補助費等が少ないことが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負債額の削減を最大の課題としていることから、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投資的な事業をできる限り抑制している状況であり、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低い水準になっている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が、今後施設の更新、老朽化対策を進める必要があり、上昇が想定されている。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公債費については、平成の初頭に行った都市基盤整備について、多額の起債を行ったこと</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本市の懸案事項である土地開発公社の健全化のため、公社用地の買戻しについての起債を行っていることから、高い水準となっている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が、その償還が終了しつつあることから、減少傾向となっている。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今後、人件費の抑制や、公債費の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計画的な</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低減、効率化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のための業務分析、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市長戦略に基づく民間活力の導入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を進めながら、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歳出</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77,899
77,423
25.55
23,818,706
23,465,363
327,014
14,418,174
28,996,823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63805</xdr:rowOff>
    </xdr:from>
    <xdr:to>
      <xdr:col>24</xdr:col>
      <xdr:colOff>63500</xdr:colOff>
      <xdr:row>35</xdr:row>
      <xdr:rowOff>74778</xdr:rowOff>
    </xdr:to>
    <xdr:cxnSp macro="">
      <xdr:nvCxnSpPr>
        <xdr:cNvPr id="59" name="直線コネクタ 58"/>
        <xdr:cNvCxnSpPr/>
      </xdr:nvCxnSpPr>
      <xdr:spPr>
        <a:xfrm>
          <a:off x="3797300" y="606455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147472</xdr:rowOff>
    </xdr:to>
    <xdr:cxnSp macro="">
      <xdr:nvCxnSpPr>
        <xdr:cNvPr id="62" name="直線コネクタ 61"/>
        <xdr:cNvCxnSpPr/>
      </xdr:nvCxnSpPr>
      <xdr:spPr>
        <a:xfrm flipV="1">
          <a:off x="2908300" y="606455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141529</xdr:rowOff>
    </xdr:from>
    <xdr:to>
      <xdr:col>15</xdr:col>
      <xdr:colOff>50800</xdr:colOff>
      <xdr:row>35</xdr:row>
      <xdr:rowOff>147472</xdr:rowOff>
    </xdr:to>
    <xdr:cxnSp macro="">
      <xdr:nvCxnSpPr>
        <xdr:cNvPr id="65" name="直線コネクタ 64"/>
        <xdr:cNvCxnSpPr/>
      </xdr:nvCxnSpPr>
      <xdr:spPr>
        <a:xfrm>
          <a:off x="2019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93980</xdr:rowOff>
    </xdr:from>
    <xdr:to>
      <xdr:col>10</xdr:col>
      <xdr:colOff>114300</xdr:colOff>
      <xdr:row>35</xdr:row>
      <xdr:rowOff>141529</xdr:rowOff>
    </xdr:to>
    <xdr:cxnSp macro="">
      <xdr:nvCxnSpPr>
        <xdr:cNvPr id="68" name="直線コネクタ 67"/>
        <xdr:cNvCxnSpPr/>
      </xdr:nvCxnSpPr>
      <xdr:spPr>
        <a:xfrm>
          <a:off x="1130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23978</xdr:rowOff>
    </xdr:from>
    <xdr:to>
      <xdr:col>24</xdr:col>
      <xdr:colOff>114300</xdr:colOff>
      <xdr:row>35</xdr:row>
      <xdr:rowOff>125578</xdr:rowOff>
    </xdr:to>
    <xdr:sp macro="" textlink="">
      <xdr:nvSpPr>
        <xdr:cNvPr id="78" name="楕円 77"/>
        <xdr:cNvSpPr/>
      </xdr:nvSpPr>
      <xdr:spPr>
        <a:xfrm>
          <a:off x="4584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2405</xdr:rowOff>
    </xdr:from>
    <xdr:ext cx="469744" cy="259045"/>
    <xdr:sp macro="" textlink="">
      <xdr:nvSpPr>
        <xdr:cNvPr id="79" name="議会費該当値テキスト"/>
        <xdr:cNvSpPr txBox="1"/>
      </xdr:nvSpPr>
      <xdr:spPr>
        <a:xfrm>
          <a:off x="4686300" y="60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105732</xdr:rowOff>
    </xdr:from>
    <xdr:ext cx="469744" cy="259045"/>
    <xdr:sp macro="" textlink="">
      <xdr:nvSpPr>
        <xdr:cNvPr id="81" name="テキスト ボックス 80"/>
        <xdr:cNvSpPr txBox="1"/>
      </xdr:nvSpPr>
      <xdr:spPr>
        <a:xfrm>
          <a:off x="3562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96672</xdr:rowOff>
    </xdr:from>
    <xdr:to>
      <xdr:col>15</xdr:col>
      <xdr:colOff>101600</xdr:colOff>
      <xdr:row>36</xdr:row>
      <xdr:rowOff>26822</xdr:rowOff>
    </xdr:to>
    <xdr:sp macro="" textlink="">
      <xdr:nvSpPr>
        <xdr:cNvPr id="82" name="楕円 81"/>
        <xdr:cNvSpPr/>
      </xdr:nvSpPr>
      <xdr:spPr>
        <a:xfrm>
          <a:off x="2857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17949</xdr:rowOff>
    </xdr:from>
    <xdr:ext cx="469744" cy="259045"/>
    <xdr:sp macro="" textlink="">
      <xdr:nvSpPr>
        <xdr:cNvPr id="83" name="テキスト ボックス 82"/>
        <xdr:cNvSpPr txBox="1"/>
      </xdr:nvSpPr>
      <xdr:spPr>
        <a:xfrm>
          <a:off x="2673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90729</xdr:rowOff>
    </xdr:from>
    <xdr:to>
      <xdr:col>10</xdr:col>
      <xdr:colOff>165100</xdr:colOff>
      <xdr:row>36</xdr:row>
      <xdr:rowOff>20879</xdr:rowOff>
    </xdr:to>
    <xdr:sp macro="" textlink="">
      <xdr:nvSpPr>
        <xdr:cNvPr id="84" name="楕円 83"/>
        <xdr:cNvSpPr/>
      </xdr:nvSpPr>
      <xdr:spPr>
        <a:xfrm>
          <a:off x="1968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12006</xdr:rowOff>
    </xdr:from>
    <xdr:ext cx="469744" cy="259045"/>
    <xdr:sp macro="" textlink="">
      <xdr:nvSpPr>
        <xdr:cNvPr id="85" name="テキスト ボックス 84"/>
        <xdr:cNvSpPr txBox="1"/>
      </xdr:nvSpPr>
      <xdr:spPr>
        <a:xfrm>
          <a:off x="1784428"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43180</xdr:rowOff>
    </xdr:from>
    <xdr:to>
      <xdr:col>6</xdr:col>
      <xdr:colOff>38100</xdr:colOff>
      <xdr:row>35</xdr:row>
      <xdr:rowOff>144780</xdr:rowOff>
    </xdr:to>
    <xdr:sp macro="" textlink="">
      <xdr:nvSpPr>
        <xdr:cNvPr id="86" name="楕円 85"/>
        <xdr:cNvSpPr/>
      </xdr:nvSpPr>
      <xdr:spPr>
        <a:xfrm>
          <a:off x="107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135907</xdr:rowOff>
    </xdr:from>
    <xdr:ext cx="469744" cy="259045"/>
    <xdr:sp macro="" textlink="">
      <xdr:nvSpPr>
        <xdr:cNvPr id="87" name="テキスト ボックス 86"/>
        <xdr:cNvSpPr txBox="1"/>
      </xdr:nvSpPr>
      <xdr:spPr>
        <a:xfrm>
          <a:off x="895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66383</xdr:rowOff>
    </xdr:from>
    <xdr:to>
      <xdr:col>24</xdr:col>
      <xdr:colOff>63500</xdr:colOff>
      <xdr:row>59</xdr:row>
      <xdr:rowOff>77877</xdr:rowOff>
    </xdr:to>
    <xdr:cxnSp macro="">
      <xdr:nvCxnSpPr>
        <xdr:cNvPr id="117" name="直線コネクタ 116"/>
        <xdr:cNvCxnSpPr/>
      </xdr:nvCxnSpPr>
      <xdr:spPr>
        <a:xfrm flipV="1">
          <a:off x="3797300" y="10181933"/>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19520</xdr:rowOff>
    </xdr:from>
    <xdr:to>
      <xdr:col>19</xdr:col>
      <xdr:colOff>177800</xdr:colOff>
      <xdr:row>59</xdr:row>
      <xdr:rowOff>77877</xdr:rowOff>
    </xdr:to>
    <xdr:cxnSp macro="">
      <xdr:nvCxnSpPr>
        <xdr:cNvPr id="120" name="直線コネクタ 119"/>
        <xdr:cNvCxnSpPr/>
      </xdr:nvCxnSpPr>
      <xdr:spPr>
        <a:xfrm>
          <a:off x="2908300" y="10135070"/>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19520</xdr:rowOff>
    </xdr:from>
    <xdr:to>
      <xdr:col>15</xdr:col>
      <xdr:colOff>50800</xdr:colOff>
      <xdr:row>59</xdr:row>
      <xdr:rowOff>95021</xdr:rowOff>
    </xdr:to>
    <xdr:cxnSp macro="">
      <xdr:nvCxnSpPr>
        <xdr:cNvPr id="123" name="直線コネクタ 122"/>
        <xdr:cNvCxnSpPr/>
      </xdr:nvCxnSpPr>
      <xdr:spPr>
        <a:xfrm flipV="1">
          <a:off x="2019300" y="10135070"/>
          <a:ext cx="889000" cy="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16790</xdr:rowOff>
    </xdr:from>
    <xdr:to>
      <xdr:col>10</xdr:col>
      <xdr:colOff>114300</xdr:colOff>
      <xdr:row>59</xdr:row>
      <xdr:rowOff>95021</xdr:rowOff>
    </xdr:to>
    <xdr:cxnSp macro="">
      <xdr:nvCxnSpPr>
        <xdr:cNvPr id="126" name="直線コネクタ 125"/>
        <xdr:cNvCxnSpPr/>
      </xdr:nvCxnSpPr>
      <xdr:spPr>
        <a:xfrm>
          <a:off x="1130300" y="9789440"/>
          <a:ext cx="889000" cy="4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15583</xdr:rowOff>
    </xdr:from>
    <xdr:to>
      <xdr:col>24</xdr:col>
      <xdr:colOff>114300</xdr:colOff>
      <xdr:row>59</xdr:row>
      <xdr:rowOff>117183</xdr:rowOff>
    </xdr:to>
    <xdr:sp macro="" textlink="">
      <xdr:nvSpPr>
        <xdr:cNvPr id="136" name="楕円 135"/>
        <xdr:cNvSpPr/>
      </xdr:nvSpPr>
      <xdr:spPr>
        <a:xfrm>
          <a:off x="4584700" y="10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101960</xdr:rowOff>
    </xdr:from>
    <xdr:ext cx="534377" cy="259045"/>
    <xdr:sp macro="" textlink="">
      <xdr:nvSpPr>
        <xdr:cNvPr id="137" name="総務費該当値テキスト"/>
        <xdr:cNvSpPr txBox="1"/>
      </xdr:nvSpPr>
      <xdr:spPr>
        <a:xfrm>
          <a:off x="4686300" y="100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27077</xdr:rowOff>
    </xdr:from>
    <xdr:to>
      <xdr:col>20</xdr:col>
      <xdr:colOff>38100</xdr:colOff>
      <xdr:row>59</xdr:row>
      <xdr:rowOff>128677</xdr:rowOff>
    </xdr:to>
    <xdr:sp macro="" textlink="">
      <xdr:nvSpPr>
        <xdr:cNvPr id="138" name="楕円 137"/>
        <xdr:cNvSpPr/>
      </xdr:nvSpPr>
      <xdr:spPr>
        <a:xfrm>
          <a:off x="3746500" y="101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119804</xdr:rowOff>
    </xdr:from>
    <xdr:ext cx="534377" cy="259045"/>
    <xdr:sp macro="" textlink="">
      <xdr:nvSpPr>
        <xdr:cNvPr id="139" name="テキスト ボックス 138"/>
        <xdr:cNvSpPr txBox="1"/>
      </xdr:nvSpPr>
      <xdr:spPr>
        <a:xfrm>
          <a:off x="3530111" y="102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140170</xdr:rowOff>
    </xdr:from>
    <xdr:to>
      <xdr:col>15</xdr:col>
      <xdr:colOff>101600</xdr:colOff>
      <xdr:row>59</xdr:row>
      <xdr:rowOff>70320</xdr:rowOff>
    </xdr:to>
    <xdr:sp macro="" textlink="">
      <xdr:nvSpPr>
        <xdr:cNvPr id="140" name="楕円 139"/>
        <xdr:cNvSpPr/>
      </xdr:nvSpPr>
      <xdr:spPr>
        <a:xfrm>
          <a:off x="2857500" y="100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61447</xdr:rowOff>
    </xdr:from>
    <xdr:ext cx="534377" cy="259045"/>
    <xdr:sp macro="" textlink="">
      <xdr:nvSpPr>
        <xdr:cNvPr id="141" name="テキスト ボックス 140"/>
        <xdr:cNvSpPr txBox="1"/>
      </xdr:nvSpPr>
      <xdr:spPr>
        <a:xfrm>
          <a:off x="2641111" y="101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44221</xdr:rowOff>
    </xdr:from>
    <xdr:to>
      <xdr:col>10</xdr:col>
      <xdr:colOff>165100</xdr:colOff>
      <xdr:row>59</xdr:row>
      <xdr:rowOff>145821</xdr:rowOff>
    </xdr:to>
    <xdr:sp macro="" textlink="">
      <xdr:nvSpPr>
        <xdr:cNvPr id="142" name="楕円 141"/>
        <xdr:cNvSpPr/>
      </xdr:nvSpPr>
      <xdr:spPr>
        <a:xfrm>
          <a:off x="1968500" y="101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136948</xdr:rowOff>
    </xdr:from>
    <xdr:ext cx="534377" cy="259045"/>
    <xdr:sp macro="" textlink="">
      <xdr:nvSpPr>
        <xdr:cNvPr id="143" name="テキスト ボックス 142"/>
        <xdr:cNvSpPr txBox="1"/>
      </xdr:nvSpPr>
      <xdr:spPr>
        <a:xfrm>
          <a:off x="1752111" y="102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137440</xdr:rowOff>
    </xdr:from>
    <xdr:to>
      <xdr:col>6</xdr:col>
      <xdr:colOff>38100</xdr:colOff>
      <xdr:row>57</xdr:row>
      <xdr:rowOff>67590</xdr:rowOff>
    </xdr:to>
    <xdr:sp macro="" textlink="">
      <xdr:nvSpPr>
        <xdr:cNvPr id="144" name="楕円 143"/>
        <xdr:cNvSpPr/>
      </xdr:nvSpPr>
      <xdr:spPr>
        <a:xfrm>
          <a:off x="1079500" y="97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58717</xdr:rowOff>
    </xdr:from>
    <xdr:ext cx="534377" cy="259045"/>
    <xdr:sp macro="" textlink="">
      <xdr:nvSpPr>
        <xdr:cNvPr id="145" name="テキスト ボックス 144"/>
        <xdr:cNvSpPr txBox="1"/>
      </xdr:nvSpPr>
      <xdr:spPr>
        <a:xfrm>
          <a:off x="863111" y="98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30265</xdr:rowOff>
    </xdr:from>
    <xdr:to>
      <xdr:col>24</xdr:col>
      <xdr:colOff>63500</xdr:colOff>
      <xdr:row>76</xdr:row>
      <xdr:rowOff>51575</xdr:rowOff>
    </xdr:to>
    <xdr:cxnSp macro="">
      <xdr:nvCxnSpPr>
        <xdr:cNvPr id="175" name="直線コネクタ 174"/>
        <xdr:cNvCxnSpPr/>
      </xdr:nvCxnSpPr>
      <xdr:spPr>
        <a:xfrm flipV="1">
          <a:off x="3797300" y="13060465"/>
          <a:ext cx="8382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51575</xdr:rowOff>
    </xdr:from>
    <xdr:to>
      <xdr:col>19</xdr:col>
      <xdr:colOff>177800</xdr:colOff>
      <xdr:row>76</xdr:row>
      <xdr:rowOff>71462</xdr:rowOff>
    </xdr:to>
    <xdr:cxnSp macro="">
      <xdr:nvCxnSpPr>
        <xdr:cNvPr id="178" name="直線コネクタ 177"/>
        <xdr:cNvCxnSpPr/>
      </xdr:nvCxnSpPr>
      <xdr:spPr>
        <a:xfrm flipV="1">
          <a:off x="2908300" y="13081775"/>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71462</xdr:rowOff>
    </xdr:from>
    <xdr:to>
      <xdr:col>15</xdr:col>
      <xdr:colOff>50800</xdr:colOff>
      <xdr:row>77</xdr:row>
      <xdr:rowOff>41363</xdr:rowOff>
    </xdr:to>
    <xdr:cxnSp macro="">
      <xdr:nvCxnSpPr>
        <xdr:cNvPr id="181" name="直線コネクタ 180"/>
        <xdr:cNvCxnSpPr/>
      </xdr:nvCxnSpPr>
      <xdr:spPr>
        <a:xfrm flipV="1">
          <a:off x="2019300" y="13101662"/>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41363</xdr:rowOff>
    </xdr:from>
    <xdr:to>
      <xdr:col>10</xdr:col>
      <xdr:colOff>114300</xdr:colOff>
      <xdr:row>77</xdr:row>
      <xdr:rowOff>103760</xdr:rowOff>
    </xdr:to>
    <xdr:cxnSp macro="">
      <xdr:nvCxnSpPr>
        <xdr:cNvPr id="184" name="直線コネクタ 183"/>
        <xdr:cNvCxnSpPr/>
      </xdr:nvCxnSpPr>
      <xdr:spPr>
        <a:xfrm flipV="1">
          <a:off x="1130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150915</xdr:rowOff>
    </xdr:from>
    <xdr:to>
      <xdr:col>24</xdr:col>
      <xdr:colOff>114300</xdr:colOff>
      <xdr:row>76</xdr:row>
      <xdr:rowOff>81065</xdr:rowOff>
    </xdr:to>
    <xdr:sp macro="" textlink="">
      <xdr:nvSpPr>
        <xdr:cNvPr id="194" name="楕円 193"/>
        <xdr:cNvSpPr/>
      </xdr:nvSpPr>
      <xdr:spPr>
        <a:xfrm>
          <a:off x="4584700" y="130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129342</xdr:rowOff>
    </xdr:from>
    <xdr:ext cx="599010" cy="259045"/>
    <xdr:sp macro="" textlink="">
      <xdr:nvSpPr>
        <xdr:cNvPr id="195" name="民生費該当値テキスト"/>
        <xdr:cNvSpPr txBox="1"/>
      </xdr:nvSpPr>
      <xdr:spPr>
        <a:xfrm>
          <a:off x="4686300" y="12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775</xdr:rowOff>
    </xdr:from>
    <xdr:to>
      <xdr:col>20</xdr:col>
      <xdr:colOff>38100</xdr:colOff>
      <xdr:row>76</xdr:row>
      <xdr:rowOff>102375</xdr:rowOff>
    </xdr:to>
    <xdr:sp macro="" textlink="">
      <xdr:nvSpPr>
        <xdr:cNvPr id="196" name="楕円 195"/>
        <xdr:cNvSpPr/>
      </xdr:nvSpPr>
      <xdr:spPr>
        <a:xfrm>
          <a:off x="3746500" y="13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93502</xdr:rowOff>
    </xdr:from>
    <xdr:ext cx="599010" cy="259045"/>
    <xdr:sp macro="" textlink="">
      <xdr:nvSpPr>
        <xdr:cNvPr id="197" name="テキスト ボックス 196"/>
        <xdr:cNvSpPr txBox="1"/>
      </xdr:nvSpPr>
      <xdr:spPr>
        <a:xfrm>
          <a:off x="3497795" y="1312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20662</xdr:rowOff>
    </xdr:from>
    <xdr:to>
      <xdr:col>15</xdr:col>
      <xdr:colOff>101600</xdr:colOff>
      <xdr:row>76</xdr:row>
      <xdr:rowOff>122262</xdr:rowOff>
    </xdr:to>
    <xdr:sp macro="" textlink="">
      <xdr:nvSpPr>
        <xdr:cNvPr id="198" name="楕円 197"/>
        <xdr:cNvSpPr/>
      </xdr:nvSpPr>
      <xdr:spPr>
        <a:xfrm>
          <a:off x="2857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113389</xdr:rowOff>
    </xdr:from>
    <xdr:ext cx="599010" cy="259045"/>
    <xdr:sp macro="" textlink="">
      <xdr:nvSpPr>
        <xdr:cNvPr id="199" name="テキスト ボックス 198"/>
        <xdr:cNvSpPr txBox="1"/>
      </xdr:nvSpPr>
      <xdr:spPr>
        <a:xfrm>
          <a:off x="2608795" y="131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162013</xdr:rowOff>
    </xdr:from>
    <xdr:to>
      <xdr:col>10</xdr:col>
      <xdr:colOff>165100</xdr:colOff>
      <xdr:row>77</xdr:row>
      <xdr:rowOff>92163</xdr:rowOff>
    </xdr:to>
    <xdr:sp macro="" textlink="">
      <xdr:nvSpPr>
        <xdr:cNvPr id="200" name="楕円 199"/>
        <xdr:cNvSpPr/>
      </xdr:nvSpPr>
      <xdr:spPr>
        <a:xfrm>
          <a:off x="1968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83290</xdr:rowOff>
    </xdr:from>
    <xdr:ext cx="599010" cy="259045"/>
    <xdr:sp macro="" textlink="">
      <xdr:nvSpPr>
        <xdr:cNvPr id="201" name="テキスト ボックス 200"/>
        <xdr:cNvSpPr txBox="1"/>
      </xdr:nvSpPr>
      <xdr:spPr>
        <a:xfrm>
          <a:off x="1719795"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52960</xdr:rowOff>
    </xdr:from>
    <xdr:to>
      <xdr:col>6</xdr:col>
      <xdr:colOff>38100</xdr:colOff>
      <xdr:row>77</xdr:row>
      <xdr:rowOff>154560</xdr:rowOff>
    </xdr:to>
    <xdr:sp macro="" textlink="">
      <xdr:nvSpPr>
        <xdr:cNvPr id="202" name="楕円 201"/>
        <xdr:cNvSpPr/>
      </xdr:nvSpPr>
      <xdr:spPr>
        <a:xfrm>
          <a:off x="1079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145687</xdr:rowOff>
    </xdr:from>
    <xdr:ext cx="599010" cy="259045"/>
    <xdr:sp macro="" textlink="">
      <xdr:nvSpPr>
        <xdr:cNvPr id="203" name="テキスト ボックス 202"/>
        <xdr:cNvSpPr txBox="1"/>
      </xdr:nvSpPr>
      <xdr:spPr>
        <a:xfrm>
          <a:off x="830795"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69253</xdr:rowOff>
    </xdr:from>
    <xdr:to>
      <xdr:col>24</xdr:col>
      <xdr:colOff>63500</xdr:colOff>
      <xdr:row>98</xdr:row>
      <xdr:rowOff>148806</xdr:rowOff>
    </xdr:to>
    <xdr:cxnSp macro="">
      <xdr:nvCxnSpPr>
        <xdr:cNvPr id="233" name="直線コネクタ 232"/>
        <xdr:cNvCxnSpPr/>
      </xdr:nvCxnSpPr>
      <xdr:spPr>
        <a:xfrm flipV="1">
          <a:off x="3797300" y="16871353"/>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141433</xdr:rowOff>
    </xdr:from>
    <xdr:to>
      <xdr:col>19</xdr:col>
      <xdr:colOff>177800</xdr:colOff>
      <xdr:row>98</xdr:row>
      <xdr:rowOff>148806</xdr:rowOff>
    </xdr:to>
    <xdr:cxnSp macro="">
      <xdr:nvCxnSpPr>
        <xdr:cNvPr id="236" name="直線コネクタ 235"/>
        <xdr:cNvCxnSpPr/>
      </xdr:nvCxnSpPr>
      <xdr:spPr>
        <a:xfrm>
          <a:off x="2908300" y="1694353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141433</xdr:rowOff>
    </xdr:from>
    <xdr:to>
      <xdr:col>15</xdr:col>
      <xdr:colOff>50800</xdr:colOff>
      <xdr:row>98</xdr:row>
      <xdr:rowOff>153969</xdr:rowOff>
    </xdr:to>
    <xdr:cxnSp macro="">
      <xdr:nvCxnSpPr>
        <xdr:cNvPr id="239" name="直線コネクタ 238"/>
        <xdr:cNvCxnSpPr/>
      </xdr:nvCxnSpPr>
      <xdr:spPr>
        <a:xfrm flipV="1">
          <a:off x="2019300" y="16943533"/>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153969</xdr:rowOff>
    </xdr:from>
    <xdr:to>
      <xdr:col>10</xdr:col>
      <xdr:colOff>114300</xdr:colOff>
      <xdr:row>99</xdr:row>
      <xdr:rowOff>9950</xdr:rowOff>
    </xdr:to>
    <xdr:cxnSp macro="">
      <xdr:nvCxnSpPr>
        <xdr:cNvPr id="242" name="直線コネクタ 241"/>
        <xdr:cNvCxnSpPr/>
      </xdr:nvCxnSpPr>
      <xdr:spPr>
        <a:xfrm flipV="1">
          <a:off x="1130300" y="1695606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6" name="テキスト ボックス 245"/>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18453</xdr:rowOff>
    </xdr:from>
    <xdr:to>
      <xdr:col>24</xdr:col>
      <xdr:colOff>114300</xdr:colOff>
      <xdr:row>98</xdr:row>
      <xdr:rowOff>120053</xdr:rowOff>
    </xdr:to>
    <xdr:sp macro="" textlink="">
      <xdr:nvSpPr>
        <xdr:cNvPr id="252" name="楕円 251"/>
        <xdr:cNvSpPr/>
      </xdr:nvSpPr>
      <xdr:spPr>
        <a:xfrm>
          <a:off x="45847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168330</xdr:rowOff>
    </xdr:from>
    <xdr:ext cx="534377" cy="259045"/>
    <xdr:sp macro="" textlink="">
      <xdr:nvSpPr>
        <xdr:cNvPr id="253" name="衛生費該当値テキスト"/>
        <xdr:cNvSpPr txBox="1"/>
      </xdr:nvSpPr>
      <xdr:spPr>
        <a:xfrm>
          <a:off x="4686300"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98006</xdr:rowOff>
    </xdr:from>
    <xdr:to>
      <xdr:col>20</xdr:col>
      <xdr:colOff>38100</xdr:colOff>
      <xdr:row>99</xdr:row>
      <xdr:rowOff>28156</xdr:rowOff>
    </xdr:to>
    <xdr:sp macro="" textlink="">
      <xdr:nvSpPr>
        <xdr:cNvPr id="254" name="楕円 253"/>
        <xdr:cNvSpPr/>
      </xdr:nvSpPr>
      <xdr:spPr>
        <a:xfrm>
          <a:off x="3746500" y="169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19283</xdr:rowOff>
    </xdr:from>
    <xdr:ext cx="534377" cy="259045"/>
    <xdr:sp macro="" textlink="">
      <xdr:nvSpPr>
        <xdr:cNvPr id="255" name="テキスト ボックス 254"/>
        <xdr:cNvSpPr txBox="1"/>
      </xdr:nvSpPr>
      <xdr:spPr>
        <a:xfrm>
          <a:off x="3530111" y="169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90633</xdr:rowOff>
    </xdr:from>
    <xdr:to>
      <xdr:col>15</xdr:col>
      <xdr:colOff>101600</xdr:colOff>
      <xdr:row>99</xdr:row>
      <xdr:rowOff>20783</xdr:rowOff>
    </xdr:to>
    <xdr:sp macro="" textlink="">
      <xdr:nvSpPr>
        <xdr:cNvPr id="256" name="楕円 255"/>
        <xdr:cNvSpPr/>
      </xdr:nvSpPr>
      <xdr:spPr>
        <a:xfrm>
          <a:off x="2857500" y="168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11910</xdr:rowOff>
    </xdr:from>
    <xdr:ext cx="534377" cy="259045"/>
    <xdr:sp macro="" textlink="">
      <xdr:nvSpPr>
        <xdr:cNvPr id="257" name="テキスト ボックス 256"/>
        <xdr:cNvSpPr txBox="1"/>
      </xdr:nvSpPr>
      <xdr:spPr>
        <a:xfrm>
          <a:off x="2641111" y="169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103169</xdr:rowOff>
    </xdr:from>
    <xdr:to>
      <xdr:col>10</xdr:col>
      <xdr:colOff>165100</xdr:colOff>
      <xdr:row>99</xdr:row>
      <xdr:rowOff>33319</xdr:rowOff>
    </xdr:to>
    <xdr:sp macro="" textlink="">
      <xdr:nvSpPr>
        <xdr:cNvPr id="258" name="楕円 257"/>
        <xdr:cNvSpPr/>
      </xdr:nvSpPr>
      <xdr:spPr>
        <a:xfrm>
          <a:off x="1968500" y="169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24446</xdr:rowOff>
    </xdr:from>
    <xdr:ext cx="534377" cy="259045"/>
    <xdr:sp macro="" textlink="">
      <xdr:nvSpPr>
        <xdr:cNvPr id="259" name="テキスト ボックス 258"/>
        <xdr:cNvSpPr txBox="1"/>
      </xdr:nvSpPr>
      <xdr:spPr>
        <a:xfrm>
          <a:off x="1752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130600</xdr:rowOff>
    </xdr:from>
    <xdr:to>
      <xdr:col>6</xdr:col>
      <xdr:colOff>38100</xdr:colOff>
      <xdr:row>99</xdr:row>
      <xdr:rowOff>60750</xdr:rowOff>
    </xdr:to>
    <xdr:sp macro="" textlink="">
      <xdr:nvSpPr>
        <xdr:cNvPr id="260" name="楕円 259"/>
        <xdr:cNvSpPr/>
      </xdr:nvSpPr>
      <xdr:spPr>
        <a:xfrm>
          <a:off x="1079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51877</xdr:rowOff>
    </xdr:from>
    <xdr:ext cx="534377" cy="259045"/>
    <xdr:sp macro="" textlink="">
      <xdr:nvSpPr>
        <xdr:cNvPr id="261" name="テキスト ボックス 260"/>
        <xdr:cNvSpPr txBox="1"/>
      </xdr:nvSpPr>
      <xdr:spPr>
        <a:xfrm>
          <a:off x="863111" y="1702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4635</xdr:rowOff>
    </xdr:from>
    <xdr:to>
      <xdr:col>55</xdr:col>
      <xdr:colOff>0</xdr:colOff>
      <xdr:row>39</xdr:row>
      <xdr:rowOff>5397</xdr:rowOff>
    </xdr:to>
    <xdr:cxnSp macro="">
      <xdr:nvCxnSpPr>
        <xdr:cNvPr id="290" name="直線コネクタ 289"/>
        <xdr:cNvCxnSpPr/>
      </xdr:nvCxnSpPr>
      <xdr:spPr>
        <a:xfrm>
          <a:off x="9639300" y="66911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2349</xdr:rowOff>
    </xdr:from>
    <xdr:to>
      <xdr:col>50</xdr:col>
      <xdr:colOff>114300</xdr:colOff>
      <xdr:row>39</xdr:row>
      <xdr:rowOff>4635</xdr:rowOff>
    </xdr:to>
    <xdr:cxnSp macro="">
      <xdr:nvCxnSpPr>
        <xdr:cNvPr id="293" name="直線コネクタ 292"/>
        <xdr:cNvCxnSpPr/>
      </xdr:nvCxnSpPr>
      <xdr:spPr>
        <a:xfrm>
          <a:off x="8750300" y="66888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2349</xdr:rowOff>
    </xdr:from>
    <xdr:to>
      <xdr:col>45</xdr:col>
      <xdr:colOff>177800</xdr:colOff>
      <xdr:row>39</xdr:row>
      <xdr:rowOff>4064</xdr:rowOff>
    </xdr:to>
    <xdr:cxnSp macro="">
      <xdr:nvCxnSpPr>
        <xdr:cNvPr id="296" name="直線コネクタ 295"/>
        <xdr:cNvCxnSpPr/>
      </xdr:nvCxnSpPr>
      <xdr:spPr>
        <a:xfrm flipV="1">
          <a:off x="7861300" y="668889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xdr:rowOff>
    </xdr:from>
    <xdr:to>
      <xdr:col>41</xdr:col>
      <xdr:colOff>50800</xdr:colOff>
      <xdr:row>39</xdr:row>
      <xdr:rowOff>7303</xdr:rowOff>
    </xdr:to>
    <xdr:cxnSp macro="">
      <xdr:nvCxnSpPr>
        <xdr:cNvPr id="299" name="直線コネクタ 298"/>
        <xdr:cNvCxnSpPr/>
      </xdr:nvCxnSpPr>
      <xdr:spPr>
        <a:xfrm flipV="1">
          <a:off x="6972300" y="669061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126047</xdr:rowOff>
    </xdr:from>
    <xdr:to>
      <xdr:col>55</xdr:col>
      <xdr:colOff>50800</xdr:colOff>
      <xdr:row>39</xdr:row>
      <xdr:rowOff>56197</xdr:rowOff>
    </xdr:to>
    <xdr:sp macro="" textlink="">
      <xdr:nvSpPr>
        <xdr:cNvPr id="309" name="楕円 308"/>
        <xdr:cNvSpPr/>
      </xdr:nvSpPr>
      <xdr:spPr>
        <a:xfrm>
          <a:off x="104267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40974</xdr:rowOff>
    </xdr:from>
    <xdr:ext cx="378565" cy="259045"/>
    <xdr:sp macro="" textlink="">
      <xdr:nvSpPr>
        <xdr:cNvPr id="310" name="労働費該当値テキスト"/>
        <xdr:cNvSpPr txBox="1"/>
      </xdr:nvSpPr>
      <xdr:spPr>
        <a:xfrm>
          <a:off x="10528300" y="655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125285</xdr:rowOff>
    </xdr:from>
    <xdr:to>
      <xdr:col>50</xdr:col>
      <xdr:colOff>165100</xdr:colOff>
      <xdr:row>39</xdr:row>
      <xdr:rowOff>55435</xdr:rowOff>
    </xdr:to>
    <xdr:sp macro="" textlink="">
      <xdr:nvSpPr>
        <xdr:cNvPr id="311" name="楕円 310"/>
        <xdr:cNvSpPr/>
      </xdr:nvSpPr>
      <xdr:spPr>
        <a:xfrm>
          <a:off x="9588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46562</xdr:rowOff>
    </xdr:from>
    <xdr:ext cx="378565" cy="259045"/>
    <xdr:sp macro="" textlink="">
      <xdr:nvSpPr>
        <xdr:cNvPr id="312" name="テキスト ボックス 311"/>
        <xdr:cNvSpPr txBox="1"/>
      </xdr:nvSpPr>
      <xdr:spPr>
        <a:xfrm>
          <a:off x="9450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122999</xdr:rowOff>
    </xdr:from>
    <xdr:to>
      <xdr:col>46</xdr:col>
      <xdr:colOff>38100</xdr:colOff>
      <xdr:row>39</xdr:row>
      <xdr:rowOff>53149</xdr:rowOff>
    </xdr:to>
    <xdr:sp macro="" textlink="">
      <xdr:nvSpPr>
        <xdr:cNvPr id="313" name="楕円 312"/>
        <xdr:cNvSpPr/>
      </xdr:nvSpPr>
      <xdr:spPr>
        <a:xfrm>
          <a:off x="8699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44276</xdr:rowOff>
    </xdr:from>
    <xdr:ext cx="378565" cy="259045"/>
    <xdr:sp macro="" textlink="">
      <xdr:nvSpPr>
        <xdr:cNvPr id="314" name="テキスト ボックス 313"/>
        <xdr:cNvSpPr txBox="1"/>
      </xdr:nvSpPr>
      <xdr:spPr>
        <a:xfrm>
          <a:off x="8561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124714</xdr:rowOff>
    </xdr:from>
    <xdr:to>
      <xdr:col>41</xdr:col>
      <xdr:colOff>101600</xdr:colOff>
      <xdr:row>39</xdr:row>
      <xdr:rowOff>54864</xdr:rowOff>
    </xdr:to>
    <xdr:sp macro="" textlink="">
      <xdr:nvSpPr>
        <xdr:cNvPr id="315" name="楕円 314"/>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45991</xdr:rowOff>
    </xdr:from>
    <xdr:ext cx="378565" cy="259045"/>
    <xdr:sp macro="" textlink="">
      <xdr:nvSpPr>
        <xdr:cNvPr id="316" name="テキスト ボックス 315"/>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127953</xdr:rowOff>
    </xdr:from>
    <xdr:to>
      <xdr:col>36</xdr:col>
      <xdr:colOff>165100</xdr:colOff>
      <xdr:row>39</xdr:row>
      <xdr:rowOff>58103</xdr:rowOff>
    </xdr:to>
    <xdr:sp macro="" textlink="">
      <xdr:nvSpPr>
        <xdr:cNvPr id="317" name="楕円 316"/>
        <xdr:cNvSpPr/>
      </xdr:nvSpPr>
      <xdr:spPr>
        <a:xfrm>
          <a:off x="6921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49230</xdr:rowOff>
    </xdr:from>
    <xdr:ext cx="378565" cy="259045"/>
    <xdr:sp macro="" textlink="">
      <xdr:nvSpPr>
        <xdr:cNvPr id="318" name="テキスト ボックス 317"/>
        <xdr:cNvSpPr txBox="1"/>
      </xdr:nvSpPr>
      <xdr:spPr>
        <a:xfrm>
          <a:off x="6783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119172</xdr:rowOff>
    </xdr:from>
    <xdr:to>
      <xdr:col>55</xdr:col>
      <xdr:colOff>0</xdr:colOff>
      <xdr:row>58</xdr:row>
      <xdr:rowOff>121961</xdr:rowOff>
    </xdr:to>
    <xdr:cxnSp macro="">
      <xdr:nvCxnSpPr>
        <xdr:cNvPr id="345" name="直線コネクタ 344"/>
        <xdr:cNvCxnSpPr/>
      </xdr:nvCxnSpPr>
      <xdr:spPr>
        <a:xfrm flipV="1">
          <a:off x="9639300" y="10063272"/>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121961</xdr:rowOff>
    </xdr:from>
    <xdr:to>
      <xdr:col>50</xdr:col>
      <xdr:colOff>114300</xdr:colOff>
      <xdr:row>58</xdr:row>
      <xdr:rowOff>122486</xdr:rowOff>
    </xdr:to>
    <xdr:cxnSp macro="">
      <xdr:nvCxnSpPr>
        <xdr:cNvPr id="348" name="直線コネクタ 347"/>
        <xdr:cNvCxnSpPr/>
      </xdr:nvCxnSpPr>
      <xdr:spPr>
        <a:xfrm flipV="1">
          <a:off x="8750300" y="10066061"/>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122486</xdr:rowOff>
    </xdr:from>
    <xdr:to>
      <xdr:col>45</xdr:col>
      <xdr:colOff>177800</xdr:colOff>
      <xdr:row>58</xdr:row>
      <xdr:rowOff>123721</xdr:rowOff>
    </xdr:to>
    <xdr:cxnSp macro="">
      <xdr:nvCxnSpPr>
        <xdr:cNvPr id="351" name="直線コネクタ 350"/>
        <xdr:cNvCxnSpPr/>
      </xdr:nvCxnSpPr>
      <xdr:spPr>
        <a:xfrm flipV="1">
          <a:off x="7861300" y="100665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117640</xdr:rowOff>
    </xdr:from>
    <xdr:to>
      <xdr:col>41</xdr:col>
      <xdr:colOff>50800</xdr:colOff>
      <xdr:row>58</xdr:row>
      <xdr:rowOff>123721</xdr:rowOff>
    </xdr:to>
    <xdr:cxnSp macro="">
      <xdr:nvCxnSpPr>
        <xdr:cNvPr id="354" name="直線コネクタ 353"/>
        <xdr:cNvCxnSpPr/>
      </xdr:nvCxnSpPr>
      <xdr:spPr>
        <a:xfrm>
          <a:off x="6972300" y="10061740"/>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68372</xdr:rowOff>
    </xdr:from>
    <xdr:to>
      <xdr:col>55</xdr:col>
      <xdr:colOff>50800</xdr:colOff>
      <xdr:row>58</xdr:row>
      <xdr:rowOff>169972</xdr:rowOff>
    </xdr:to>
    <xdr:sp macro="" textlink="">
      <xdr:nvSpPr>
        <xdr:cNvPr id="364" name="楕円 363"/>
        <xdr:cNvSpPr/>
      </xdr:nvSpPr>
      <xdr:spPr>
        <a:xfrm>
          <a:off x="104267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154749</xdr:rowOff>
    </xdr:from>
    <xdr:ext cx="378565" cy="259045"/>
    <xdr:sp macro="" textlink="">
      <xdr:nvSpPr>
        <xdr:cNvPr id="365" name="農林水産業費該当値テキスト"/>
        <xdr:cNvSpPr txBox="1"/>
      </xdr:nvSpPr>
      <xdr:spPr>
        <a:xfrm>
          <a:off x="10528300" y="992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71161</xdr:rowOff>
    </xdr:from>
    <xdr:to>
      <xdr:col>50</xdr:col>
      <xdr:colOff>165100</xdr:colOff>
      <xdr:row>59</xdr:row>
      <xdr:rowOff>1311</xdr:rowOff>
    </xdr:to>
    <xdr:sp macro="" textlink="">
      <xdr:nvSpPr>
        <xdr:cNvPr id="366" name="楕円 365"/>
        <xdr:cNvSpPr/>
      </xdr:nvSpPr>
      <xdr:spPr>
        <a:xfrm>
          <a:off x="9588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163888</xdr:rowOff>
    </xdr:from>
    <xdr:ext cx="378565" cy="259045"/>
    <xdr:sp macro="" textlink="">
      <xdr:nvSpPr>
        <xdr:cNvPr id="367" name="テキスト ボックス 366"/>
        <xdr:cNvSpPr txBox="1"/>
      </xdr:nvSpPr>
      <xdr:spPr>
        <a:xfrm>
          <a:off x="9450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71686</xdr:rowOff>
    </xdr:from>
    <xdr:to>
      <xdr:col>46</xdr:col>
      <xdr:colOff>38100</xdr:colOff>
      <xdr:row>59</xdr:row>
      <xdr:rowOff>1836</xdr:rowOff>
    </xdr:to>
    <xdr:sp macro="" textlink="">
      <xdr:nvSpPr>
        <xdr:cNvPr id="368" name="楕円 367"/>
        <xdr:cNvSpPr/>
      </xdr:nvSpPr>
      <xdr:spPr>
        <a:xfrm>
          <a:off x="8699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164413</xdr:rowOff>
    </xdr:from>
    <xdr:ext cx="378565" cy="259045"/>
    <xdr:sp macro="" textlink="">
      <xdr:nvSpPr>
        <xdr:cNvPr id="369" name="テキスト ボックス 368"/>
        <xdr:cNvSpPr txBox="1"/>
      </xdr:nvSpPr>
      <xdr:spPr>
        <a:xfrm>
          <a:off x="8561017" y="101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72921</xdr:rowOff>
    </xdr:from>
    <xdr:to>
      <xdr:col>41</xdr:col>
      <xdr:colOff>101600</xdr:colOff>
      <xdr:row>59</xdr:row>
      <xdr:rowOff>3071</xdr:rowOff>
    </xdr:to>
    <xdr:sp macro="" textlink="">
      <xdr:nvSpPr>
        <xdr:cNvPr id="370" name="楕円 369"/>
        <xdr:cNvSpPr/>
      </xdr:nvSpPr>
      <xdr:spPr>
        <a:xfrm>
          <a:off x="7810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165648</xdr:rowOff>
    </xdr:from>
    <xdr:ext cx="378565" cy="259045"/>
    <xdr:sp macro="" textlink="">
      <xdr:nvSpPr>
        <xdr:cNvPr id="371" name="テキスト ボックス 370"/>
        <xdr:cNvSpPr txBox="1"/>
      </xdr:nvSpPr>
      <xdr:spPr>
        <a:xfrm>
          <a:off x="7672017" y="10109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66840</xdr:rowOff>
    </xdr:from>
    <xdr:to>
      <xdr:col>36</xdr:col>
      <xdr:colOff>165100</xdr:colOff>
      <xdr:row>58</xdr:row>
      <xdr:rowOff>168440</xdr:rowOff>
    </xdr:to>
    <xdr:sp macro="" textlink="">
      <xdr:nvSpPr>
        <xdr:cNvPr id="372" name="楕円 371"/>
        <xdr:cNvSpPr/>
      </xdr:nvSpPr>
      <xdr:spPr>
        <a:xfrm>
          <a:off x="69215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159567</xdr:rowOff>
    </xdr:from>
    <xdr:ext cx="378565" cy="259045"/>
    <xdr:sp macro="" textlink="">
      <xdr:nvSpPr>
        <xdr:cNvPr id="373" name="テキスト ボックス 372"/>
        <xdr:cNvSpPr txBox="1"/>
      </xdr:nvSpPr>
      <xdr:spPr>
        <a:xfrm>
          <a:off x="6783017" y="1010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165988</xdr:rowOff>
    </xdr:from>
    <xdr:to>
      <xdr:col>55</xdr:col>
      <xdr:colOff>0</xdr:colOff>
      <xdr:row>79</xdr:row>
      <xdr:rowOff>13894</xdr:rowOff>
    </xdr:to>
    <xdr:cxnSp macro="">
      <xdr:nvCxnSpPr>
        <xdr:cNvPr id="402" name="直線コネクタ 401"/>
        <xdr:cNvCxnSpPr/>
      </xdr:nvCxnSpPr>
      <xdr:spPr>
        <a:xfrm>
          <a:off x="9639300" y="13539088"/>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147244</xdr:rowOff>
    </xdr:from>
    <xdr:to>
      <xdr:col>50</xdr:col>
      <xdr:colOff>114300</xdr:colOff>
      <xdr:row>78</xdr:row>
      <xdr:rowOff>165988</xdr:rowOff>
    </xdr:to>
    <xdr:cxnSp macro="">
      <xdr:nvCxnSpPr>
        <xdr:cNvPr id="405" name="直線コネクタ 404"/>
        <xdr:cNvCxnSpPr/>
      </xdr:nvCxnSpPr>
      <xdr:spPr>
        <a:xfrm>
          <a:off x="8750300" y="13520344"/>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147244</xdr:rowOff>
    </xdr:from>
    <xdr:to>
      <xdr:col>45</xdr:col>
      <xdr:colOff>177800</xdr:colOff>
      <xdr:row>79</xdr:row>
      <xdr:rowOff>19419</xdr:rowOff>
    </xdr:to>
    <xdr:cxnSp macro="">
      <xdr:nvCxnSpPr>
        <xdr:cNvPr id="408" name="直線コネクタ 407"/>
        <xdr:cNvCxnSpPr/>
      </xdr:nvCxnSpPr>
      <xdr:spPr>
        <a:xfrm flipV="1">
          <a:off x="7861300" y="13520344"/>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18847</xdr:rowOff>
    </xdr:from>
    <xdr:to>
      <xdr:col>41</xdr:col>
      <xdr:colOff>50800</xdr:colOff>
      <xdr:row>79</xdr:row>
      <xdr:rowOff>19419</xdr:rowOff>
    </xdr:to>
    <xdr:cxnSp macro="">
      <xdr:nvCxnSpPr>
        <xdr:cNvPr id="411" name="直線コネクタ 410"/>
        <xdr:cNvCxnSpPr/>
      </xdr:nvCxnSpPr>
      <xdr:spPr>
        <a:xfrm>
          <a:off x="6972300" y="135633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134544</xdr:rowOff>
    </xdr:from>
    <xdr:to>
      <xdr:col>55</xdr:col>
      <xdr:colOff>50800</xdr:colOff>
      <xdr:row>79</xdr:row>
      <xdr:rowOff>64694</xdr:rowOff>
    </xdr:to>
    <xdr:sp macro="" textlink="">
      <xdr:nvSpPr>
        <xdr:cNvPr id="421" name="楕円 420"/>
        <xdr:cNvSpPr/>
      </xdr:nvSpPr>
      <xdr:spPr>
        <a:xfrm>
          <a:off x="10426700" y="135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49471</xdr:rowOff>
    </xdr:from>
    <xdr:ext cx="378565" cy="259045"/>
    <xdr:sp macro="" textlink="">
      <xdr:nvSpPr>
        <xdr:cNvPr id="422" name="商工費該当値テキスト"/>
        <xdr:cNvSpPr txBox="1"/>
      </xdr:nvSpPr>
      <xdr:spPr>
        <a:xfrm>
          <a:off x="10528300" y="1342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115188</xdr:rowOff>
    </xdr:from>
    <xdr:to>
      <xdr:col>50</xdr:col>
      <xdr:colOff>165100</xdr:colOff>
      <xdr:row>79</xdr:row>
      <xdr:rowOff>45338</xdr:rowOff>
    </xdr:to>
    <xdr:sp macro="" textlink="">
      <xdr:nvSpPr>
        <xdr:cNvPr id="423" name="楕円 422"/>
        <xdr:cNvSpPr/>
      </xdr:nvSpPr>
      <xdr:spPr>
        <a:xfrm>
          <a:off x="9588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36465</xdr:rowOff>
    </xdr:from>
    <xdr:ext cx="469744" cy="259045"/>
    <xdr:sp macro="" textlink="">
      <xdr:nvSpPr>
        <xdr:cNvPr id="424" name="テキスト ボックス 423"/>
        <xdr:cNvSpPr txBox="1"/>
      </xdr:nvSpPr>
      <xdr:spPr>
        <a:xfrm>
          <a:off x="9404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96444</xdr:rowOff>
    </xdr:from>
    <xdr:to>
      <xdr:col>46</xdr:col>
      <xdr:colOff>38100</xdr:colOff>
      <xdr:row>79</xdr:row>
      <xdr:rowOff>26594</xdr:rowOff>
    </xdr:to>
    <xdr:sp macro="" textlink="">
      <xdr:nvSpPr>
        <xdr:cNvPr id="425" name="楕円 424"/>
        <xdr:cNvSpPr/>
      </xdr:nvSpPr>
      <xdr:spPr>
        <a:xfrm>
          <a:off x="8699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17721</xdr:rowOff>
    </xdr:from>
    <xdr:ext cx="469744" cy="259045"/>
    <xdr:sp macro="" textlink="">
      <xdr:nvSpPr>
        <xdr:cNvPr id="426" name="テキスト ボックス 425"/>
        <xdr:cNvSpPr txBox="1"/>
      </xdr:nvSpPr>
      <xdr:spPr>
        <a:xfrm>
          <a:off x="8515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140069</xdr:rowOff>
    </xdr:from>
    <xdr:to>
      <xdr:col>41</xdr:col>
      <xdr:colOff>101600</xdr:colOff>
      <xdr:row>79</xdr:row>
      <xdr:rowOff>70219</xdr:rowOff>
    </xdr:to>
    <xdr:sp macro="" textlink="">
      <xdr:nvSpPr>
        <xdr:cNvPr id="427" name="楕円 426"/>
        <xdr:cNvSpPr/>
      </xdr:nvSpPr>
      <xdr:spPr>
        <a:xfrm>
          <a:off x="7810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61346</xdr:rowOff>
    </xdr:from>
    <xdr:ext cx="378565" cy="259045"/>
    <xdr:sp macro="" textlink="">
      <xdr:nvSpPr>
        <xdr:cNvPr id="428" name="テキスト ボックス 427"/>
        <xdr:cNvSpPr txBox="1"/>
      </xdr:nvSpPr>
      <xdr:spPr>
        <a:xfrm>
          <a:off x="7672017" y="1360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139497</xdr:rowOff>
    </xdr:from>
    <xdr:to>
      <xdr:col>36</xdr:col>
      <xdr:colOff>165100</xdr:colOff>
      <xdr:row>79</xdr:row>
      <xdr:rowOff>69647</xdr:rowOff>
    </xdr:to>
    <xdr:sp macro="" textlink="">
      <xdr:nvSpPr>
        <xdr:cNvPr id="429" name="楕円 428"/>
        <xdr:cNvSpPr/>
      </xdr:nvSpPr>
      <xdr:spPr>
        <a:xfrm>
          <a:off x="6921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60774</xdr:rowOff>
    </xdr:from>
    <xdr:ext cx="378565" cy="259045"/>
    <xdr:sp macro="" textlink="">
      <xdr:nvSpPr>
        <xdr:cNvPr id="430" name="テキスト ボックス 429"/>
        <xdr:cNvSpPr txBox="1"/>
      </xdr:nvSpPr>
      <xdr:spPr>
        <a:xfrm>
          <a:off x="6783017" y="13605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8026</xdr:rowOff>
    </xdr:from>
    <xdr:to>
      <xdr:col>55</xdr:col>
      <xdr:colOff>0</xdr:colOff>
      <xdr:row>98</xdr:row>
      <xdr:rowOff>11103</xdr:rowOff>
    </xdr:to>
    <xdr:cxnSp macro="">
      <xdr:nvCxnSpPr>
        <xdr:cNvPr id="457" name="直線コネクタ 456"/>
        <xdr:cNvCxnSpPr/>
      </xdr:nvCxnSpPr>
      <xdr:spPr>
        <a:xfrm flipV="1">
          <a:off x="9639300" y="16810126"/>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11103</xdr:rowOff>
    </xdr:from>
    <xdr:to>
      <xdr:col>50</xdr:col>
      <xdr:colOff>114300</xdr:colOff>
      <xdr:row>98</xdr:row>
      <xdr:rowOff>42101</xdr:rowOff>
    </xdr:to>
    <xdr:cxnSp macro="">
      <xdr:nvCxnSpPr>
        <xdr:cNvPr id="460" name="直線コネクタ 459"/>
        <xdr:cNvCxnSpPr/>
      </xdr:nvCxnSpPr>
      <xdr:spPr>
        <a:xfrm flipV="1">
          <a:off x="8750300" y="16813203"/>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34013</xdr:rowOff>
    </xdr:from>
    <xdr:to>
      <xdr:col>45</xdr:col>
      <xdr:colOff>177800</xdr:colOff>
      <xdr:row>98</xdr:row>
      <xdr:rowOff>42101</xdr:rowOff>
    </xdr:to>
    <xdr:cxnSp macro="">
      <xdr:nvCxnSpPr>
        <xdr:cNvPr id="463" name="直線コネクタ 462"/>
        <xdr:cNvCxnSpPr/>
      </xdr:nvCxnSpPr>
      <xdr:spPr>
        <a:xfrm>
          <a:off x="7861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34013</xdr:rowOff>
    </xdr:from>
    <xdr:to>
      <xdr:col>41</xdr:col>
      <xdr:colOff>50800</xdr:colOff>
      <xdr:row>98</xdr:row>
      <xdr:rowOff>65012</xdr:rowOff>
    </xdr:to>
    <xdr:cxnSp macro="">
      <xdr:nvCxnSpPr>
        <xdr:cNvPr id="466" name="直線コネクタ 465"/>
        <xdr:cNvCxnSpPr/>
      </xdr:nvCxnSpPr>
      <xdr:spPr>
        <a:xfrm flipV="1">
          <a:off x="6972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128676</xdr:rowOff>
    </xdr:from>
    <xdr:to>
      <xdr:col>55</xdr:col>
      <xdr:colOff>50800</xdr:colOff>
      <xdr:row>98</xdr:row>
      <xdr:rowOff>58826</xdr:rowOff>
    </xdr:to>
    <xdr:sp macro="" textlink="">
      <xdr:nvSpPr>
        <xdr:cNvPr id="476" name="楕円 475"/>
        <xdr:cNvSpPr/>
      </xdr:nvSpPr>
      <xdr:spPr>
        <a:xfrm>
          <a:off x="104267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131753</xdr:rowOff>
    </xdr:from>
    <xdr:to>
      <xdr:col>50</xdr:col>
      <xdr:colOff>165100</xdr:colOff>
      <xdr:row>98</xdr:row>
      <xdr:rowOff>61903</xdr:rowOff>
    </xdr:to>
    <xdr:sp macro="" textlink="">
      <xdr:nvSpPr>
        <xdr:cNvPr id="478" name="楕円 477"/>
        <xdr:cNvSpPr/>
      </xdr:nvSpPr>
      <xdr:spPr>
        <a:xfrm>
          <a:off x="9588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53030</xdr:rowOff>
    </xdr:from>
    <xdr:ext cx="534377" cy="259045"/>
    <xdr:sp macro="" textlink="">
      <xdr:nvSpPr>
        <xdr:cNvPr id="479" name="テキスト ボックス 478"/>
        <xdr:cNvSpPr txBox="1"/>
      </xdr:nvSpPr>
      <xdr:spPr>
        <a:xfrm>
          <a:off x="9372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162751</xdr:rowOff>
    </xdr:from>
    <xdr:to>
      <xdr:col>46</xdr:col>
      <xdr:colOff>38100</xdr:colOff>
      <xdr:row>98</xdr:row>
      <xdr:rowOff>92901</xdr:rowOff>
    </xdr:to>
    <xdr:sp macro="" textlink="">
      <xdr:nvSpPr>
        <xdr:cNvPr id="480" name="楕円 479"/>
        <xdr:cNvSpPr/>
      </xdr:nvSpPr>
      <xdr:spPr>
        <a:xfrm>
          <a:off x="8699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84028</xdr:rowOff>
    </xdr:from>
    <xdr:ext cx="534377" cy="259045"/>
    <xdr:sp macro="" textlink="">
      <xdr:nvSpPr>
        <xdr:cNvPr id="481" name="テキスト ボックス 480"/>
        <xdr:cNvSpPr txBox="1"/>
      </xdr:nvSpPr>
      <xdr:spPr>
        <a:xfrm>
          <a:off x="8483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154663</xdr:rowOff>
    </xdr:from>
    <xdr:to>
      <xdr:col>41</xdr:col>
      <xdr:colOff>101600</xdr:colOff>
      <xdr:row>98</xdr:row>
      <xdr:rowOff>84813</xdr:rowOff>
    </xdr:to>
    <xdr:sp macro="" textlink="">
      <xdr:nvSpPr>
        <xdr:cNvPr id="482" name="楕円 481"/>
        <xdr:cNvSpPr/>
      </xdr:nvSpPr>
      <xdr:spPr>
        <a:xfrm>
          <a:off x="7810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75940</xdr:rowOff>
    </xdr:from>
    <xdr:ext cx="534377" cy="259045"/>
    <xdr:sp macro="" textlink="">
      <xdr:nvSpPr>
        <xdr:cNvPr id="483" name="テキスト ボックス 482"/>
        <xdr:cNvSpPr txBox="1"/>
      </xdr:nvSpPr>
      <xdr:spPr>
        <a:xfrm>
          <a:off x="7594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14212</xdr:rowOff>
    </xdr:from>
    <xdr:to>
      <xdr:col>36</xdr:col>
      <xdr:colOff>165100</xdr:colOff>
      <xdr:row>98</xdr:row>
      <xdr:rowOff>115812</xdr:rowOff>
    </xdr:to>
    <xdr:sp macro="" textlink="">
      <xdr:nvSpPr>
        <xdr:cNvPr id="484" name="楕円 483"/>
        <xdr:cNvSpPr/>
      </xdr:nvSpPr>
      <xdr:spPr>
        <a:xfrm>
          <a:off x="6921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106939</xdr:rowOff>
    </xdr:from>
    <xdr:ext cx="534377" cy="259045"/>
    <xdr:sp macro="" textlink="">
      <xdr:nvSpPr>
        <xdr:cNvPr id="485" name="テキスト ボックス 484"/>
        <xdr:cNvSpPr txBox="1"/>
      </xdr:nvSpPr>
      <xdr:spPr>
        <a:xfrm>
          <a:off x="6705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127905</xdr:rowOff>
    </xdr:from>
    <xdr:to>
      <xdr:col>85</xdr:col>
      <xdr:colOff>127000</xdr:colOff>
      <xdr:row>38</xdr:row>
      <xdr:rowOff>160640</xdr:rowOff>
    </xdr:to>
    <xdr:cxnSp macro="">
      <xdr:nvCxnSpPr>
        <xdr:cNvPr id="513" name="直線コネクタ 512"/>
        <xdr:cNvCxnSpPr/>
      </xdr:nvCxnSpPr>
      <xdr:spPr>
        <a:xfrm flipV="1">
          <a:off x="15481300" y="6643005"/>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160640</xdr:rowOff>
    </xdr:from>
    <xdr:to>
      <xdr:col>81</xdr:col>
      <xdr:colOff>50800</xdr:colOff>
      <xdr:row>39</xdr:row>
      <xdr:rowOff>30200</xdr:rowOff>
    </xdr:to>
    <xdr:cxnSp macro="">
      <xdr:nvCxnSpPr>
        <xdr:cNvPr id="516" name="直線コネクタ 515"/>
        <xdr:cNvCxnSpPr/>
      </xdr:nvCxnSpPr>
      <xdr:spPr>
        <a:xfrm flipV="1">
          <a:off x="14592300" y="6675740"/>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29423</xdr:rowOff>
    </xdr:from>
    <xdr:to>
      <xdr:col>76</xdr:col>
      <xdr:colOff>114300</xdr:colOff>
      <xdr:row>39</xdr:row>
      <xdr:rowOff>30200</xdr:rowOff>
    </xdr:to>
    <xdr:cxnSp macro="">
      <xdr:nvCxnSpPr>
        <xdr:cNvPr id="519" name="直線コネクタ 518"/>
        <xdr:cNvCxnSpPr/>
      </xdr:nvCxnSpPr>
      <xdr:spPr>
        <a:xfrm>
          <a:off x="13703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19456</xdr:rowOff>
    </xdr:from>
    <xdr:to>
      <xdr:col>71</xdr:col>
      <xdr:colOff>177800</xdr:colOff>
      <xdr:row>39</xdr:row>
      <xdr:rowOff>29423</xdr:rowOff>
    </xdr:to>
    <xdr:cxnSp macro="">
      <xdr:nvCxnSpPr>
        <xdr:cNvPr id="522" name="直線コネクタ 521"/>
        <xdr:cNvCxnSpPr/>
      </xdr:nvCxnSpPr>
      <xdr:spPr>
        <a:xfrm>
          <a:off x="12814300" y="6534556"/>
          <a:ext cx="889000" cy="18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77105</xdr:rowOff>
    </xdr:from>
    <xdr:to>
      <xdr:col>85</xdr:col>
      <xdr:colOff>177800</xdr:colOff>
      <xdr:row>39</xdr:row>
      <xdr:rowOff>7255</xdr:rowOff>
    </xdr:to>
    <xdr:sp macro="" textlink="">
      <xdr:nvSpPr>
        <xdr:cNvPr id="532" name="楕円 531"/>
        <xdr:cNvSpPr/>
      </xdr:nvSpPr>
      <xdr:spPr>
        <a:xfrm>
          <a:off x="162687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163482</xdr:rowOff>
    </xdr:from>
    <xdr:ext cx="534377" cy="259045"/>
    <xdr:sp macro="" textlink="">
      <xdr:nvSpPr>
        <xdr:cNvPr id="533" name="消防費該当値テキスト"/>
        <xdr:cNvSpPr txBox="1"/>
      </xdr:nvSpPr>
      <xdr:spPr>
        <a:xfrm>
          <a:off x="16370300" y="65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109840</xdr:rowOff>
    </xdr:from>
    <xdr:to>
      <xdr:col>81</xdr:col>
      <xdr:colOff>101600</xdr:colOff>
      <xdr:row>39</xdr:row>
      <xdr:rowOff>39990</xdr:rowOff>
    </xdr:to>
    <xdr:sp macro="" textlink="">
      <xdr:nvSpPr>
        <xdr:cNvPr id="534" name="楕円 533"/>
        <xdr:cNvSpPr/>
      </xdr:nvSpPr>
      <xdr:spPr>
        <a:xfrm>
          <a:off x="154305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31117</xdr:rowOff>
    </xdr:from>
    <xdr:ext cx="469744" cy="259045"/>
    <xdr:sp macro="" textlink="">
      <xdr:nvSpPr>
        <xdr:cNvPr id="535" name="テキスト ボックス 534"/>
        <xdr:cNvSpPr txBox="1"/>
      </xdr:nvSpPr>
      <xdr:spPr>
        <a:xfrm>
          <a:off x="15246428" y="6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150850</xdr:rowOff>
    </xdr:from>
    <xdr:to>
      <xdr:col>76</xdr:col>
      <xdr:colOff>165100</xdr:colOff>
      <xdr:row>39</xdr:row>
      <xdr:rowOff>81000</xdr:rowOff>
    </xdr:to>
    <xdr:sp macro="" textlink="">
      <xdr:nvSpPr>
        <xdr:cNvPr id="536" name="楕円 535"/>
        <xdr:cNvSpPr/>
      </xdr:nvSpPr>
      <xdr:spPr>
        <a:xfrm>
          <a:off x="14541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72127</xdr:rowOff>
    </xdr:from>
    <xdr:ext cx="469744" cy="259045"/>
    <xdr:sp macro="" textlink="">
      <xdr:nvSpPr>
        <xdr:cNvPr id="537" name="テキスト ボックス 536"/>
        <xdr:cNvSpPr txBox="1"/>
      </xdr:nvSpPr>
      <xdr:spPr>
        <a:xfrm>
          <a:off x="14357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150073</xdr:rowOff>
    </xdr:from>
    <xdr:to>
      <xdr:col>72</xdr:col>
      <xdr:colOff>38100</xdr:colOff>
      <xdr:row>39</xdr:row>
      <xdr:rowOff>80223</xdr:rowOff>
    </xdr:to>
    <xdr:sp macro="" textlink="">
      <xdr:nvSpPr>
        <xdr:cNvPr id="538" name="楕円 537"/>
        <xdr:cNvSpPr/>
      </xdr:nvSpPr>
      <xdr:spPr>
        <a:xfrm>
          <a:off x="13652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71350</xdr:rowOff>
    </xdr:from>
    <xdr:ext cx="469744" cy="259045"/>
    <xdr:sp macro="" textlink="">
      <xdr:nvSpPr>
        <xdr:cNvPr id="539" name="テキスト ボックス 538"/>
        <xdr:cNvSpPr txBox="1"/>
      </xdr:nvSpPr>
      <xdr:spPr>
        <a:xfrm>
          <a:off x="13468428"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140107</xdr:rowOff>
    </xdr:from>
    <xdr:to>
      <xdr:col>67</xdr:col>
      <xdr:colOff>101600</xdr:colOff>
      <xdr:row>38</xdr:row>
      <xdr:rowOff>70256</xdr:rowOff>
    </xdr:to>
    <xdr:sp macro="" textlink="">
      <xdr:nvSpPr>
        <xdr:cNvPr id="540" name="楕円 539"/>
        <xdr:cNvSpPr/>
      </xdr:nvSpPr>
      <xdr:spPr>
        <a:xfrm>
          <a:off x="12763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61383</xdr:rowOff>
    </xdr:from>
    <xdr:ext cx="534377" cy="259045"/>
    <xdr:sp macro="" textlink="">
      <xdr:nvSpPr>
        <xdr:cNvPr id="541" name="テキスト ボックス 540"/>
        <xdr:cNvSpPr txBox="1"/>
      </xdr:nvSpPr>
      <xdr:spPr>
        <a:xfrm>
          <a:off x="12547111" y="65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42980</xdr:rowOff>
    </xdr:from>
    <xdr:to>
      <xdr:col>85</xdr:col>
      <xdr:colOff>127000</xdr:colOff>
      <xdr:row>57</xdr:row>
      <xdr:rowOff>49563</xdr:rowOff>
    </xdr:to>
    <xdr:cxnSp macro="">
      <xdr:nvCxnSpPr>
        <xdr:cNvPr id="569" name="直線コネクタ 568"/>
        <xdr:cNvCxnSpPr/>
      </xdr:nvCxnSpPr>
      <xdr:spPr>
        <a:xfrm>
          <a:off x="15481300" y="9815630"/>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78138</xdr:rowOff>
    </xdr:from>
    <xdr:to>
      <xdr:col>81</xdr:col>
      <xdr:colOff>50800</xdr:colOff>
      <xdr:row>57</xdr:row>
      <xdr:rowOff>42980</xdr:rowOff>
    </xdr:to>
    <xdr:cxnSp macro="">
      <xdr:nvCxnSpPr>
        <xdr:cNvPr id="572" name="直線コネクタ 571"/>
        <xdr:cNvCxnSpPr/>
      </xdr:nvCxnSpPr>
      <xdr:spPr>
        <a:xfrm>
          <a:off x="14592300" y="9164988"/>
          <a:ext cx="889000" cy="6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78138</xdr:rowOff>
    </xdr:from>
    <xdr:to>
      <xdr:col>76</xdr:col>
      <xdr:colOff>114300</xdr:colOff>
      <xdr:row>56</xdr:row>
      <xdr:rowOff>135974</xdr:rowOff>
    </xdr:to>
    <xdr:cxnSp macro="">
      <xdr:nvCxnSpPr>
        <xdr:cNvPr id="575" name="直線コネクタ 574"/>
        <xdr:cNvCxnSpPr/>
      </xdr:nvCxnSpPr>
      <xdr:spPr>
        <a:xfrm flipV="1">
          <a:off x="13703300" y="9164988"/>
          <a:ext cx="889000" cy="5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9558</xdr:rowOff>
    </xdr:from>
    <xdr:to>
      <xdr:col>71</xdr:col>
      <xdr:colOff>177800</xdr:colOff>
      <xdr:row>56</xdr:row>
      <xdr:rowOff>135974</xdr:rowOff>
    </xdr:to>
    <xdr:cxnSp macro="">
      <xdr:nvCxnSpPr>
        <xdr:cNvPr id="578" name="直線コネクタ 577"/>
        <xdr:cNvCxnSpPr/>
      </xdr:nvCxnSpPr>
      <xdr:spPr>
        <a:xfrm>
          <a:off x="12814300" y="9610758"/>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82643</xdr:rowOff>
    </xdr:from>
    <xdr:ext cx="534377" cy="259045"/>
    <xdr:sp macro="" textlink="">
      <xdr:nvSpPr>
        <xdr:cNvPr id="582" name="テキスト ボックス 581"/>
        <xdr:cNvSpPr txBox="1"/>
      </xdr:nvSpPr>
      <xdr:spPr>
        <a:xfrm>
          <a:off x="12547111" y="96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170213</xdr:rowOff>
    </xdr:from>
    <xdr:to>
      <xdr:col>85</xdr:col>
      <xdr:colOff>177800</xdr:colOff>
      <xdr:row>57</xdr:row>
      <xdr:rowOff>100363</xdr:rowOff>
    </xdr:to>
    <xdr:sp macro="" textlink="">
      <xdr:nvSpPr>
        <xdr:cNvPr id="588" name="楕円 587"/>
        <xdr:cNvSpPr/>
      </xdr:nvSpPr>
      <xdr:spPr>
        <a:xfrm>
          <a:off x="16268700" y="97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148640</xdr:rowOff>
    </xdr:from>
    <xdr:ext cx="534377" cy="259045"/>
    <xdr:sp macro="" textlink="">
      <xdr:nvSpPr>
        <xdr:cNvPr id="589" name="教育費該当値テキスト"/>
        <xdr:cNvSpPr txBox="1"/>
      </xdr:nvSpPr>
      <xdr:spPr>
        <a:xfrm>
          <a:off x="16370300" y="97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163630</xdr:rowOff>
    </xdr:from>
    <xdr:to>
      <xdr:col>81</xdr:col>
      <xdr:colOff>101600</xdr:colOff>
      <xdr:row>57</xdr:row>
      <xdr:rowOff>93780</xdr:rowOff>
    </xdr:to>
    <xdr:sp macro="" textlink="">
      <xdr:nvSpPr>
        <xdr:cNvPr id="590" name="楕円 589"/>
        <xdr:cNvSpPr/>
      </xdr:nvSpPr>
      <xdr:spPr>
        <a:xfrm>
          <a:off x="15430500" y="97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84907</xdr:rowOff>
    </xdr:from>
    <xdr:ext cx="534377" cy="259045"/>
    <xdr:sp macro="" textlink="">
      <xdr:nvSpPr>
        <xdr:cNvPr id="591" name="テキスト ボックス 590"/>
        <xdr:cNvSpPr txBox="1"/>
      </xdr:nvSpPr>
      <xdr:spPr>
        <a:xfrm>
          <a:off x="15214111" y="985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27338</xdr:rowOff>
    </xdr:from>
    <xdr:to>
      <xdr:col>76</xdr:col>
      <xdr:colOff>165100</xdr:colOff>
      <xdr:row>53</xdr:row>
      <xdr:rowOff>128938</xdr:rowOff>
    </xdr:to>
    <xdr:sp macro="" textlink="">
      <xdr:nvSpPr>
        <xdr:cNvPr id="592" name="楕円 591"/>
        <xdr:cNvSpPr/>
      </xdr:nvSpPr>
      <xdr:spPr>
        <a:xfrm>
          <a:off x="14541500" y="91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145465</xdr:rowOff>
    </xdr:from>
    <xdr:ext cx="534377" cy="259045"/>
    <xdr:sp macro="" textlink="">
      <xdr:nvSpPr>
        <xdr:cNvPr id="593" name="テキスト ボックス 592"/>
        <xdr:cNvSpPr txBox="1"/>
      </xdr:nvSpPr>
      <xdr:spPr>
        <a:xfrm>
          <a:off x="14325111" y="88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85174</xdr:rowOff>
    </xdr:from>
    <xdr:to>
      <xdr:col>72</xdr:col>
      <xdr:colOff>38100</xdr:colOff>
      <xdr:row>57</xdr:row>
      <xdr:rowOff>15324</xdr:rowOff>
    </xdr:to>
    <xdr:sp macro="" textlink="">
      <xdr:nvSpPr>
        <xdr:cNvPr id="594" name="楕円 593"/>
        <xdr:cNvSpPr/>
      </xdr:nvSpPr>
      <xdr:spPr>
        <a:xfrm>
          <a:off x="13652500" y="9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6451</xdr:rowOff>
    </xdr:from>
    <xdr:ext cx="534377" cy="259045"/>
    <xdr:sp macro="" textlink="">
      <xdr:nvSpPr>
        <xdr:cNvPr id="595" name="テキスト ボックス 594"/>
        <xdr:cNvSpPr txBox="1"/>
      </xdr:nvSpPr>
      <xdr:spPr>
        <a:xfrm>
          <a:off x="13436111" y="97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130208</xdr:rowOff>
    </xdr:from>
    <xdr:to>
      <xdr:col>67</xdr:col>
      <xdr:colOff>101600</xdr:colOff>
      <xdr:row>56</xdr:row>
      <xdr:rowOff>60358</xdr:rowOff>
    </xdr:to>
    <xdr:sp macro="" textlink="">
      <xdr:nvSpPr>
        <xdr:cNvPr id="596" name="楕円 595"/>
        <xdr:cNvSpPr/>
      </xdr:nvSpPr>
      <xdr:spPr>
        <a:xfrm>
          <a:off x="12763500" y="95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76885</xdr:rowOff>
    </xdr:from>
    <xdr:ext cx="534377" cy="259045"/>
    <xdr:sp macro="" textlink="">
      <xdr:nvSpPr>
        <xdr:cNvPr id="597" name="テキスト ボックス 596"/>
        <xdr:cNvSpPr txBox="1"/>
      </xdr:nvSpPr>
      <xdr:spPr>
        <a:xfrm>
          <a:off x="12547111" y="93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91171</xdr:rowOff>
    </xdr:from>
    <xdr:to>
      <xdr:col>81</xdr:col>
      <xdr:colOff>50800</xdr:colOff>
      <xdr:row>79</xdr:row>
      <xdr:rowOff>98879</xdr:rowOff>
    </xdr:to>
    <xdr:cxnSp macro="">
      <xdr:nvCxnSpPr>
        <xdr:cNvPr id="631" name="直線コネクタ 630"/>
        <xdr:cNvCxnSpPr/>
      </xdr:nvCxnSpPr>
      <xdr:spPr>
        <a:xfrm>
          <a:off x="14592300" y="1363572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70532</xdr:rowOff>
    </xdr:from>
    <xdr:to>
      <xdr:col>76</xdr:col>
      <xdr:colOff>114300</xdr:colOff>
      <xdr:row>79</xdr:row>
      <xdr:rowOff>91171</xdr:rowOff>
    </xdr:to>
    <xdr:cxnSp macro="">
      <xdr:nvCxnSpPr>
        <xdr:cNvPr id="634" name="直線コネクタ 633"/>
        <xdr:cNvCxnSpPr/>
      </xdr:nvCxnSpPr>
      <xdr:spPr>
        <a:xfrm>
          <a:off x="13703300" y="1361508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53713</xdr:rowOff>
    </xdr:from>
    <xdr:to>
      <xdr:col>71</xdr:col>
      <xdr:colOff>177800</xdr:colOff>
      <xdr:row>79</xdr:row>
      <xdr:rowOff>70532</xdr:rowOff>
    </xdr:to>
    <xdr:cxnSp macro="">
      <xdr:nvCxnSpPr>
        <xdr:cNvPr id="637" name="直線コネクタ 636"/>
        <xdr:cNvCxnSpPr/>
      </xdr:nvCxnSpPr>
      <xdr:spPr>
        <a:xfrm>
          <a:off x="12814300" y="13598263"/>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40371</xdr:rowOff>
    </xdr:from>
    <xdr:to>
      <xdr:col>76</xdr:col>
      <xdr:colOff>165100</xdr:colOff>
      <xdr:row>79</xdr:row>
      <xdr:rowOff>141971</xdr:rowOff>
    </xdr:to>
    <xdr:sp macro="" textlink="">
      <xdr:nvSpPr>
        <xdr:cNvPr id="651" name="楕円 650"/>
        <xdr:cNvSpPr/>
      </xdr:nvSpPr>
      <xdr:spPr>
        <a:xfrm>
          <a:off x="14541500" y="13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133098</xdr:rowOff>
    </xdr:from>
    <xdr:ext cx="378565" cy="259045"/>
    <xdr:sp macro="" textlink="">
      <xdr:nvSpPr>
        <xdr:cNvPr id="652" name="テキスト ボックス 651"/>
        <xdr:cNvSpPr txBox="1"/>
      </xdr:nvSpPr>
      <xdr:spPr>
        <a:xfrm>
          <a:off x="14403017" y="1367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19732</xdr:rowOff>
    </xdr:from>
    <xdr:to>
      <xdr:col>72</xdr:col>
      <xdr:colOff>38100</xdr:colOff>
      <xdr:row>79</xdr:row>
      <xdr:rowOff>121332</xdr:rowOff>
    </xdr:to>
    <xdr:sp macro="" textlink="">
      <xdr:nvSpPr>
        <xdr:cNvPr id="653" name="楕円 652"/>
        <xdr:cNvSpPr/>
      </xdr:nvSpPr>
      <xdr:spPr>
        <a:xfrm>
          <a:off x="13652500" y="13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112459</xdr:rowOff>
    </xdr:from>
    <xdr:ext cx="378565" cy="259045"/>
    <xdr:sp macro="" textlink="">
      <xdr:nvSpPr>
        <xdr:cNvPr id="654" name="テキスト ボックス 653"/>
        <xdr:cNvSpPr txBox="1"/>
      </xdr:nvSpPr>
      <xdr:spPr>
        <a:xfrm>
          <a:off x="13514017" y="1365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2913</xdr:rowOff>
    </xdr:from>
    <xdr:to>
      <xdr:col>67</xdr:col>
      <xdr:colOff>101600</xdr:colOff>
      <xdr:row>79</xdr:row>
      <xdr:rowOff>104513</xdr:rowOff>
    </xdr:to>
    <xdr:sp macro="" textlink="">
      <xdr:nvSpPr>
        <xdr:cNvPr id="655" name="楕円 654"/>
        <xdr:cNvSpPr/>
      </xdr:nvSpPr>
      <xdr:spPr>
        <a:xfrm>
          <a:off x="12763500" y="135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95640</xdr:rowOff>
    </xdr:from>
    <xdr:ext cx="469744" cy="259045"/>
    <xdr:sp macro="" textlink="">
      <xdr:nvSpPr>
        <xdr:cNvPr id="656" name="テキスト ボックス 655"/>
        <xdr:cNvSpPr txBox="1"/>
      </xdr:nvSpPr>
      <xdr:spPr>
        <a:xfrm>
          <a:off x="12579428" y="136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17565</xdr:rowOff>
    </xdr:from>
    <xdr:to>
      <xdr:col>85</xdr:col>
      <xdr:colOff>127000</xdr:colOff>
      <xdr:row>96</xdr:row>
      <xdr:rowOff>76619</xdr:rowOff>
    </xdr:to>
    <xdr:cxnSp macro="">
      <xdr:nvCxnSpPr>
        <xdr:cNvPr id="685" name="直線コネクタ 684"/>
        <xdr:cNvCxnSpPr/>
      </xdr:nvCxnSpPr>
      <xdr:spPr>
        <a:xfrm>
          <a:off x="15481300" y="16476765"/>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167463</xdr:rowOff>
    </xdr:from>
    <xdr:to>
      <xdr:col>81</xdr:col>
      <xdr:colOff>50800</xdr:colOff>
      <xdr:row>96</xdr:row>
      <xdr:rowOff>17565</xdr:rowOff>
    </xdr:to>
    <xdr:cxnSp macro="">
      <xdr:nvCxnSpPr>
        <xdr:cNvPr id="688" name="直線コネクタ 687"/>
        <xdr:cNvCxnSpPr/>
      </xdr:nvCxnSpPr>
      <xdr:spPr>
        <a:xfrm>
          <a:off x="14592300" y="16455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130696</xdr:rowOff>
    </xdr:from>
    <xdr:to>
      <xdr:col>76</xdr:col>
      <xdr:colOff>114300</xdr:colOff>
      <xdr:row>95</xdr:row>
      <xdr:rowOff>167463</xdr:rowOff>
    </xdr:to>
    <xdr:cxnSp macro="">
      <xdr:nvCxnSpPr>
        <xdr:cNvPr id="691" name="直線コネクタ 690"/>
        <xdr:cNvCxnSpPr/>
      </xdr:nvCxnSpPr>
      <xdr:spPr>
        <a:xfrm>
          <a:off x="13703300" y="16418446"/>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130696</xdr:rowOff>
    </xdr:from>
    <xdr:to>
      <xdr:col>71</xdr:col>
      <xdr:colOff>177800</xdr:colOff>
      <xdr:row>95</xdr:row>
      <xdr:rowOff>161582</xdr:rowOff>
    </xdr:to>
    <xdr:cxnSp macro="">
      <xdr:nvCxnSpPr>
        <xdr:cNvPr id="694" name="直線コネクタ 693"/>
        <xdr:cNvCxnSpPr/>
      </xdr:nvCxnSpPr>
      <xdr:spPr>
        <a:xfrm flipV="1">
          <a:off x="12814300" y="1641844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67315</xdr:rowOff>
    </xdr:from>
    <xdr:ext cx="534377" cy="259045"/>
    <xdr:sp macro="" textlink="">
      <xdr:nvSpPr>
        <xdr:cNvPr id="696" name="テキスト ボックス 695"/>
        <xdr:cNvSpPr txBox="1"/>
      </xdr:nvSpPr>
      <xdr:spPr>
        <a:xfrm>
          <a:off x="13436111" y="1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76700</xdr:rowOff>
    </xdr:from>
    <xdr:ext cx="534377" cy="259045"/>
    <xdr:sp macro="" textlink="">
      <xdr:nvSpPr>
        <xdr:cNvPr id="698" name="テキスト ボックス 697"/>
        <xdr:cNvSpPr txBox="1"/>
      </xdr:nvSpPr>
      <xdr:spPr>
        <a:xfrm>
          <a:off x="12547111" y="165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25819</xdr:rowOff>
    </xdr:from>
    <xdr:to>
      <xdr:col>85</xdr:col>
      <xdr:colOff>177800</xdr:colOff>
      <xdr:row>96</xdr:row>
      <xdr:rowOff>127419</xdr:rowOff>
    </xdr:to>
    <xdr:sp macro="" textlink="">
      <xdr:nvSpPr>
        <xdr:cNvPr id="704" name="楕円 703"/>
        <xdr:cNvSpPr/>
      </xdr:nvSpPr>
      <xdr:spPr>
        <a:xfrm>
          <a:off x="162687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48696</xdr:rowOff>
    </xdr:from>
    <xdr:ext cx="534377" cy="259045"/>
    <xdr:sp macro="" textlink="">
      <xdr:nvSpPr>
        <xdr:cNvPr id="705" name="公債費該当値テキスト"/>
        <xdr:cNvSpPr txBox="1"/>
      </xdr:nvSpPr>
      <xdr:spPr>
        <a:xfrm>
          <a:off x="16370300" y="163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138215</xdr:rowOff>
    </xdr:from>
    <xdr:to>
      <xdr:col>81</xdr:col>
      <xdr:colOff>101600</xdr:colOff>
      <xdr:row>96</xdr:row>
      <xdr:rowOff>68365</xdr:rowOff>
    </xdr:to>
    <xdr:sp macro="" textlink="">
      <xdr:nvSpPr>
        <xdr:cNvPr id="706" name="楕円 705"/>
        <xdr:cNvSpPr/>
      </xdr:nvSpPr>
      <xdr:spPr>
        <a:xfrm>
          <a:off x="15430500" y="164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84892</xdr:rowOff>
    </xdr:from>
    <xdr:ext cx="534377" cy="259045"/>
    <xdr:sp macro="" textlink="">
      <xdr:nvSpPr>
        <xdr:cNvPr id="707" name="テキスト ボックス 706"/>
        <xdr:cNvSpPr txBox="1"/>
      </xdr:nvSpPr>
      <xdr:spPr>
        <a:xfrm>
          <a:off x="15214111" y="16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116663</xdr:rowOff>
    </xdr:from>
    <xdr:to>
      <xdr:col>76</xdr:col>
      <xdr:colOff>165100</xdr:colOff>
      <xdr:row>96</xdr:row>
      <xdr:rowOff>46813</xdr:rowOff>
    </xdr:to>
    <xdr:sp macro="" textlink="">
      <xdr:nvSpPr>
        <xdr:cNvPr id="708" name="楕円 707"/>
        <xdr:cNvSpPr/>
      </xdr:nvSpPr>
      <xdr:spPr>
        <a:xfrm>
          <a:off x="14541500" y="164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63340</xdr:rowOff>
    </xdr:from>
    <xdr:ext cx="534377" cy="259045"/>
    <xdr:sp macro="" textlink="">
      <xdr:nvSpPr>
        <xdr:cNvPr id="709" name="テキスト ボックス 708"/>
        <xdr:cNvSpPr txBox="1"/>
      </xdr:nvSpPr>
      <xdr:spPr>
        <a:xfrm>
          <a:off x="14325111" y="161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79896</xdr:rowOff>
    </xdr:from>
    <xdr:to>
      <xdr:col>72</xdr:col>
      <xdr:colOff>38100</xdr:colOff>
      <xdr:row>96</xdr:row>
      <xdr:rowOff>10046</xdr:rowOff>
    </xdr:to>
    <xdr:sp macro="" textlink="">
      <xdr:nvSpPr>
        <xdr:cNvPr id="710" name="楕円 709"/>
        <xdr:cNvSpPr/>
      </xdr:nvSpPr>
      <xdr:spPr>
        <a:xfrm>
          <a:off x="13652500" y="163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26573</xdr:rowOff>
    </xdr:from>
    <xdr:ext cx="534377" cy="259045"/>
    <xdr:sp macro="" textlink="">
      <xdr:nvSpPr>
        <xdr:cNvPr id="711" name="テキスト ボックス 710"/>
        <xdr:cNvSpPr txBox="1"/>
      </xdr:nvSpPr>
      <xdr:spPr>
        <a:xfrm>
          <a:off x="13436111" y="161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110782</xdr:rowOff>
    </xdr:from>
    <xdr:to>
      <xdr:col>67</xdr:col>
      <xdr:colOff>101600</xdr:colOff>
      <xdr:row>96</xdr:row>
      <xdr:rowOff>40932</xdr:rowOff>
    </xdr:to>
    <xdr:sp macro="" textlink="">
      <xdr:nvSpPr>
        <xdr:cNvPr id="712" name="楕円 711"/>
        <xdr:cNvSpPr/>
      </xdr:nvSpPr>
      <xdr:spPr>
        <a:xfrm>
          <a:off x="12763500" y="163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57459</xdr:rowOff>
    </xdr:from>
    <xdr:ext cx="534377" cy="259045"/>
    <xdr:sp macro="" textlink="">
      <xdr:nvSpPr>
        <xdr:cNvPr id="713" name="テキスト ボックス 712"/>
        <xdr:cNvSpPr txBox="1"/>
      </xdr:nvSpPr>
      <xdr:spPr>
        <a:xfrm>
          <a:off x="12547111" y="161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xdr:rowOff>
    </xdr:from>
    <xdr:to>
      <xdr:col>102</xdr:col>
      <xdr:colOff>114300</xdr:colOff>
      <xdr:row>38</xdr:row>
      <xdr:rowOff>139700</xdr:rowOff>
    </xdr:to>
    <xdr:cxnSp macro="">
      <xdr:nvCxnSpPr>
        <xdr:cNvPr id="749" name="直線コネクタ 748"/>
        <xdr:cNvCxnSpPr/>
      </xdr:nvCxnSpPr>
      <xdr:spPr>
        <a:xfrm>
          <a:off x="18656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124562</xdr:rowOff>
    </xdr:from>
    <xdr:to>
      <xdr:col>98</xdr:col>
      <xdr:colOff>38100</xdr:colOff>
      <xdr:row>38</xdr:row>
      <xdr:rowOff>54711</xdr:rowOff>
    </xdr:to>
    <xdr:sp macro="" textlink="">
      <xdr:nvSpPr>
        <xdr:cNvPr id="767" name="楕円 766"/>
        <xdr:cNvSpPr/>
      </xdr:nvSpPr>
      <xdr:spPr>
        <a:xfrm>
          <a:off x="18605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45838</xdr:rowOff>
    </xdr:from>
    <xdr:ext cx="378565" cy="259045"/>
    <xdr:sp macro="" textlink="">
      <xdr:nvSpPr>
        <xdr:cNvPr id="768" name="テキスト ボックス 767"/>
        <xdr:cNvSpPr txBox="1"/>
      </xdr:nvSpPr>
      <xdr:spPr>
        <a:xfrm>
          <a:off x="18467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上記の各グラフが示すように、公債費以外の全ての費目について、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a:t>
          </a:r>
          <a:r>
            <a:rPr kumimoji="1" lang="ja-JP" altLang="ja-JP"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コストが類似団体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を下回っており、特に総務費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消防費については、類似団体の中で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も非常に小さい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数値となっている。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この各数値には、財政健全化を進めるなかで、各事業の見直しを行い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事業費の削減を進め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、その財源で市債の償還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土地開発公社の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簿価の圧縮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を行っているという背景が表れている。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特に総務費については、総務・管理部門の人員削減を進めたことや、庁舎・自治振興施設の整備等を極力抑えてきた結果であり、</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消防費については、市域が狭く、またその半分を山間部に占められていることから、支所等が必要無く、結果的に費用が抑えられている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ことが数値に表れている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一方、民生費及び土木費は増加傾向が続いており、社会保障費の増加やインフラ施設の老朽化対策等の影響が表れている。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公共施設やインフラの維持的経費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抑えながら財政運営を行ってきた結果が上記グラフであり、今後の施設の更新や長寿命化を行うため、選択と集中を行いながら、より良い住民サービスを行える財政運営に努める。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近年は、財政健全化計画の実施などから歳出削減を行ってきた結果、基金を減らすことなく実質収支で黒字を維持することができている。しかしながら、今後は社会保障関連経費の増加や、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更新、老朽化対策及び再配置等の費用、それに係る公債費負担の増加による財政状況の悪化が懸念されるところであり、それらに対応するために、黒字の一部については、財政調整基金への積立を行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年度決算では、実質収支は減少したものの、財政調整基金への積立により、それらの合計は増加しており、標準財政規模を超えている。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将来負担への一定の備えはできていると言えるが、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事業の精査</a:t>
          </a:r>
          <a:r>
            <a:rPr kumimoji="1" lang="ja-JP" altLang="en-US" sz="11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選択と集中により、基金の取り崩し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に頼らない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適正な財政運営に努める。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過去より連結実質赤字比率は黒字で推移しており、平成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年度からはすべての会計において黒字となっている。この連結における黒字額の多くは水道事業に依存している状態であり、</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水道事業自体の黒字は縮小していること、また、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今後、高齢化による社会保障経費の増加に伴い、介護保険</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特別</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会計等で収支が悪化する可能性</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あること</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から、一般会計だけでなく、市全体としてバランスのとれた適正な市政運営に努める。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23818706</v>
      </c>
      <c r="BO4" s="441"/>
      <c r="BP4" s="441"/>
      <c r="BQ4" s="441"/>
      <c r="BR4" s="441"/>
      <c r="BS4" s="441"/>
      <c r="BT4" s="441"/>
      <c r="BU4" s="442"/>
      <c r="BV4" s="440">
        <v>24031440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2.2999999999999998</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23465363</v>
      </c>
      <c r="BO5" s="446"/>
      <c r="BP5" s="446"/>
      <c r="BQ5" s="446"/>
      <c r="BR5" s="446"/>
      <c r="BS5" s="446"/>
      <c r="BT5" s="446"/>
      <c r="BU5" s="447"/>
      <c r="BV5" s="445">
        <v>23240669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353343</v>
      </c>
      <c r="BO6" s="446"/>
      <c r="BP6" s="446"/>
      <c r="BQ6" s="446"/>
      <c r="BR6" s="446"/>
      <c r="BS6" s="446"/>
      <c r="BT6" s="446"/>
      <c r="BU6" s="447"/>
      <c r="BV6" s="445">
        <v>790771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103.5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26329</v>
      </c>
      <c r="BO7" s="446"/>
      <c r="BP7" s="446"/>
      <c r="BQ7" s="446"/>
      <c r="BR7" s="446"/>
      <c r="BS7" s="446"/>
      <c r="BT7" s="446"/>
      <c r="BU7" s="447"/>
      <c r="BV7" s="445">
        <v>363781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14418174</v>
      </c>
      <c r="CU7" s="446"/>
      <c r="CV7" s="446"/>
      <c r="CW7" s="446"/>
      <c r="CX7" s="446"/>
      <c r="CY7" s="446"/>
      <c r="CZ7" s="446"/>
      <c r="DA7" s="447"/>
      <c r="DB7" s="445">
        <v>14414984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327014</v>
      </c>
      <c r="BO8" s="446"/>
      <c r="BP8" s="446"/>
      <c r="BQ8" s="446"/>
      <c r="BR8" s="446"/>
      <c r="BS8" s="446"/>
      <c r="BT8" s="446"/>
      <c r="BU8" s="447"/>
      <c r="BV8" s="445">
        <v>426990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0.71</v>
      </c>
      <c r="CU8" s="559"/>
      <c r="CV8" s="559"/>
      <c r="CW8" s="559"/>
      <c r="CX8" s="559"/>
      <c r="CY8" s="559"/>
      <c r="CZ8" s="559"/>
      <c r="DA8" s="560"/>
      <c r="DB8" s="558">
        <v>0.71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76435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-99976</v>
      </c>
      <c r="BO9" s="446"/>
      <c r="BP9" s="446"/>
      <c r="BQ9" s="446"/>
      <c r="BR9" s="446"/>
      <c r="BS9" s="446"/>
      <c r="BT9" s="446"/>
      <c r="BU9" s="447"/>
      <c r="BV9" s="445">
        <v>69344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17.399999999999999</v>
      </c>
      <c r="CU9" s="416"/>
      <c r="CV9" s="416"/>
      <c r="CW9" s="416"/>
      <c r="CX9" s="416"/>
      <c r="CY9" s="416"/>
      <c r="CZ9" s="416"/>
      <c r="DA9" s="417"/>
      <c r="DB9" s="415">
        <v>19.600000000000001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77686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259277</v>
      </c>
      <c r="BO10" s="446"/>
      <c r="BP10" s="446"/>
      <c r="BQ10" s="446"/>
      <c r="BR10" s="446"/>
      <c r="BS10" s="446"/>
      <c r="BT10" s="446"/>
      <c r="BU10" s="447"/>
      <c r="BV10" s="445">
        <v>185420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2940</v>
      </c>
      <c r="BO11" s="446"/>
      <c r="BP11" s="446"/>
      <c r="BQ11" s="446"/>
      <c r="BR11" s="446"/>
      <c r="BS11" s="446"/>
      <c r="BT11" s="446"/>
      <c r="BU11" s="447"/>
      <c r="BV11" s="445">
        <v>25362</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77899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77423</v>
      </c>
      <c r="S13" s="549"/>
      <c r="T13" s="549"/>
      <c r="U13" s="549"/>
      <c r="V13" s="550"/>
      <c r="W13" s="536" t="s">
        <v>132</v>
      </c>
      <c r="X13" s="458"/>
      <c r="Y13" s="458"/>
      <c r="Z13" s="458"/>
      <c r="AA13" s="458"/>
      <c r="AB13" s="459"/>
      <c r="AC13" s="421">
        <v>302</v>
      </c>
      <c r="AD13" s="422"/>
      <c r="AE13" s="422"/>
      <c r="AF13" s="422"/>
      <c r="AG13" s="423"/>
      <c r="AH13" s="421">
        <v>260</v>
      </c>
      <c r="AI13" s="422"/>
      <c r="AJ13" s="422"/>
      <c r="AK13" s="422"/>
      <c r="AL13" s="424"/>
      <c r="AM13" s="514" t="s">
        <v>133</v>
      </c>
      <c r="AN13" s="419"/>
      <c r="AO13" s="419"/>
      <c r="AP13" s="419"/>
      <c r="AQ13" s="419"/>
      <c r="AR13" s="419"/>
      <c r="AS13" s="419"/>
      <c r="AT13" s="420"/>
      <c r="AU13" s="502" t="s">
        <v>102</v>
      </c>
      <c r="AV13" s="503"/>
      <c r="AW13" s="503"/>
      <c r="AX13" s="503"/>
      <c r="AY13" s="425" t="s">
        <v>134</v>
      </c>
      <c r="AZ13" s="426"/>
      <c r="BA13" s="426"/>
      <c r="BB13" s="426"/>
      <c r="BC13" s="426"/>
      <c r="BD13" s="426"/>
      <c r="BE13" s="426"/>
      <c r="BF13" s="426"/>
      <c r="BG13" s="426"/>
      <c r="BH13" s="426"/>
      <c r="BI13" s="426"/>
      <c r="BJ13" s="426"/>
      <c r="BK13" s="426"/>
      <c r="BL13" s="426"/>
      <c r="BM13" s="427"/>
      <c r="BN13" s="445">
        <v>162241</v>
      </c>
      <c r="BO13" s="446"/>
      <c r="BP13" s="446"/>
      <c r="BQ13" s="446"/>
      <c r="BR13" s="446"/>
      <c r="BS13" s="446"/>
      <c r="BT13" s="446"/>
      <c r="BU13" s="447"/>
      <c r="BV13" s="445">
        <v>280126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11.9</v>
      </c>
      <c r="CU13" s="416"/>
      <c r="CV13" s="416"/>
      <c r="CW13" s="416"/>
      <c r="CX13" s="416"/>
      <c r="CY13" s="416"/>
      <c r="CZ13" s="416"/>
      <c r="DA13" s="417"/>
      <c r="DB13" s="415">
        <v>13.1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77876</v>
      </c>
      <c r="S14" s="549"/>
      <c r="T14" s="549"/>
      <c r="U14" s="549"/>
      <c r="V14" s="550"/>
      <c r="W14" s="551"/>
      <c r="X14" s="461"/>
      <c r="Y14" s="461"/>
      <c r="Z14" s="461"/>
      <c r="AA14" s="461"/>
      <c r="AB14" s="462"/>
      <c r="AC14" s="541">
        <v>0.9</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121.6</v>
      </c>
      <c r="CU14" s="553"/>
      <c r="CV14" s="553"/>
      <c r="CW14" s="553"/>
      <c r="CX14" s="553"/>
      <c r="CY14" s="553"/>
      <c r="CZ14" s="553"/>
      <c r="DA14" s="554"/>
      <c r="DB14" s="552">
        <v>142.30000000000001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77422</v>
      </c>
      <c r="S15" s="549"/>
      <c r="T15" s="549"/>
      <c r="U15" s="549"/>
      <c r="V15" s="550"/>
      <c r="W15" s="536" t="s">
        <v>138</v>
      </c>
      <c r="X15" s="458"/>
      <c r="Y15" s="458"/>
      <c r="Z15" s="458"/>
      <c r="AA15" s="458"/>
      <c r="AB15" s="459"/>
      <c r="AC15" s="421">
        <v>8126</v>
      </c>
      <c r="AD15" s="422"/>
      <c r="AE15" s="422"/>
      <c r="AF15" s="422"/>
      <c r="AG15" s="423"/>
      <c r="AH15" s="421">
        <v>8516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7976463</v>
      </c>
      <c r="BO15" s="441"/>
      <c r="BP15" s="441"/>
      <c r="BQ15" s="441"/>
      <c r="BR15" s="441"/>
      <c r="BS15" s="441"/>
      <c r="BT15" s="441"/>
      <c r="BU15" s="442"/>
      <c r="BV15" s="440">
        <v>8071985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25.6</v>
      </c>
      <c r="AD16" s="542"/>
      <c r="AE16" s="542"/>
      <c r="AF16" s="542"/>
      <c r="AG16" s="543"/>
      <c r="AH16" s="541">
        <v>26.7</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11188699</v>
      </c>
      <c r="BO16" s="446"/>
      <c r="BP16" s="446"/>
      <c r="BQ16" s="446"/>
      <c r="BR16" s="446"/>
      <c r="BS16" s="446"/>
      <c r="BT16" s="446"/>
      <c r="BU16" s="447"/>
      <c r="BV16" s="445">
        <v>11249237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23370</v>
      </c>
      <c r="AD17" s="422"/>
      <c r="AE17" s="422"/>
      <c r="AF17" s="422"/>
      <c r="AG17" s="423"/>
      <c r="AH17" s="421">
        <v>23168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10166408</v>
      </c>
      <c r="BO17" s="446"/>
      <c r="BP17" s="446"/>
      <c r="BQ17" s="446"/>
      <c r="BR17" s="446"/>
      <c r="BS17" s="446"/>
      <c r="BT17" s="446"/>
      <c r="BU17" s="447"/>
      <c r="BV17" s="445">
        <v>10304380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25.55</v>
      </c>
      <c r="M18" s="510"/>
      <c r="N18" s="510"/>
      <c r="O18" s="510"/>
      <c r="P18" s="510"/>
      <c r="Q18" s="510"/>
      <c r="R18" s="511"/>
      <c r="S18" s="511"/>
      <c r="T18" s="511"/>
      <c r="U18" s="511"/>
      <c r="V18" s="512"/>
      <c r="W18" s="526"/>
      <c r="X18" s="527"/>
      <c r="Y18" s="527"/>
      <c r="Z18" s="527"/>
      <c r="AA18" s="527"/>
      <c r="AB18" s="537"/>
      <c r="AC18" s="409">
        <v>73.5</v>
      </c>
      <c r="AD18" s="410"/>
      <c r="AE18" s="410"/>
      <c r="AF18" s="410"/>
      <c r="AG18" s="513"/>
      <c r="AH18" s="409">
        <v>72.5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13945158</v>
      </c>
      <c r="BO18" s="446"/>
      <c r="BP18" s="446"/>
      <c r="BQ18" s="446"/>
      <c r="BR18" s="446"/>
      <c r="BS18" s="446"/>
      <c r="BT18" s="446"/>
      <c r="BU18" s="447"/>
      <c r="BV18" s="445">
        <v>14046221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2992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16417597</v>
      </c>
      <c r="BO19" s="446"/>
      <c r="BP19" s="446"/>
      <c r="BQ19" s="446"/>
      <c r="BR19" s="446"/>
      <c r="BS19" s="446"/>
      <c r="BT19" s="446"/>
      <c r="BU19" s="447"/>
      <c r="BV19" s="445">
        <v>16393532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28923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28996823</v>
      </c>
      <c r="BO23" s="446"/>
      <c r="BP23" s="446"/>
      <c r="BQ23" s="446"/>
      <c r="BR23" s="446"/>
      <c r="BS23" s="446"/>
      <c r="BT23" s="446"/>
      <c r="BU23" s="447"/>
      <c r="BV23" s="445">
        <v>29881772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7425</v>
      </c>
      <c r="R24" s="422"/>
      <c r="S24" s="422"/>
      <c r="T24" s="422"/>
      <c r="U24" s="422"/>
      <c r="V24" s="423"/>
      <c r="W24" s="487"/>
      <c r="X24" s="478"/>
      <c r="Y24" s="479"/>
      <c r="Z24" s="418" t="s">
        <v>162</v>
      </c>
      <c r="AA24" s="419"/>
      <c r="AB24" s="419"/>
      <c r="AC24" s="419"/>
      <c r="AD24" s="419"/>
      <c r="AE24" s="419"/>
      <c r="AF24" s="419"/>
      <c r="AG24" s="420"/>
      <c r="AH24" s="421">
        <v>445</v>
      </c>
      <c r="AI24" s="422"/>
      <c r="AJ24" s="422"/>
      <c r="AK24" s="422"/>
      <c r="AL24" s="423"/>
      <c r="AM24" s="421">
        <v>1396410</v>
      </c>
      <c r="AN24" s="422"/>
      <c r="AO24" s="422"/>
      <c r="AP24" s="422"/>
      <c r="AQ24" s="422"/>
      <c r="AR24" s="423"/>
      <c r="AS24" s="421">
        <v>3138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16365913</v>
      </c>
      <c r="BO24" s="446"/>
      <c r="BP24" s="446"/>
      <c r="BQ24" s="446"/>
      <c r="BR24" s="446"/>
      <c r="BS24" s="446"/>
      <c r="BT24" s="446"/>
      <c r="BU24" s="447"/>
      <c r="BV24" s="445">
        <v>15980962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7000</v>
      </c>
      <c r="R25" s="422"/>
      <c r="S25" s="422"/>
      <c r="T25" s="422"/>
      <c r="U25" s="422"/>
      <c r="V25" s="423"/>
      <c r="W25" s="487"/>
      <c r="X25" s="478"/>
      <c r="Y25" s="479"/>
      <c r="Z25" s="418" t="s">
        <v>165</v>
      </c>
      <c r="AA25" s="419"/>
      <c r="AB25" s="419"/>
      <c r="AC25" s="419"/>
      <c r="AD25" s="419"/>
      <c r="AE25" s="419"/>
      <c r="AF25" s="419"/>
      <c r="AG25" s="420"/>
      <c r="AH25" s="421">
        <v>76</v>
      </c>
      <c r="AI25" s="422"/>
      <c r="AJ25" s="422"/>
      <c r="AK25" s="422"/>
      <c r="AL25" s="423"/>
      <c r="AM25" s="421">
        <v>219792</v>
      </c>
      <c r="AN25" s="422"/>
      <c r="AO25" s="422"/>
      <c r="AP25" s="422"/>
      <c r="AQ25" s="422"/>
      <c r="AR25" s="423"/>
      <c r="AS25" s="421">
        <v>2892</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12810751</v>
      </c>
      <c r="BO25" s="441"/>
      <c r="BP25" s="441"/>
      <c r="BQ25" s="441"/>
      <c r="BR25" s="441"/>
      <c r="BS25" s="441"/>
      <c r="BT25" s="441"/>
      <c r="BU25" s="442"/>
      <c r="BV25" s="440">
        <v>14349445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6160</v>
      </c>
      <c r="R26" s="422"/>
      <c r="S26" s="422"/>
      <c r="T26" s="422"/>
      <c r="U26" s="422"/>
      <c r="V26" s="423"/>
      <c r="W26" s="487"/>
      <c r="X26" s="478"/>
      <c r="Y26" s="479"/>
      <c r="Z26" s="418" t="s">
        <v>168</v>
      </c>
      <c r="AA26" s="500"/>
      <c r="AB26" s="500"/>
      <c r="AC26" s="500"/>
      <c r="AD26" s="500"/>
      <c r="AE26" s="500"/>
      <c r="AF26" s="500"/>
      <c r="AG26" s="501"/>
      <c r="AH26" s="421">
        <v>49</v>
      </c>
      <c r="AI26" s="422"/>
      <c r="AJ26" s="422"/>
      <c r="AK26" s="422"/>
      <c r="AL26" s="423"/>
      <c r="AM26" s="421">
        <v>168511</v>
      </c>
      <c r="AN26" s="422"/>
      <c r="AO26" s="422"/>
      <c r="AP26" s="422"/>
      <c r="AQ26" s="422"/>
      <c r="AR26" s="423"/>
      <c r="AS26" s="421">
        <v>3439</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6210</v>
      </c>
      <c r="R27" s="422"/>
      <c r="S27" s="422"/>
      <c r="T27" s="422"/>
      <c r="U27" s="422"/>
      <c r="V27" s="423"/>
      <c r="W27" s="487"/>
      <c r="X27" s="478"/>
      <c r="Y27" s="479"/>
      <c r="Z27" s="418" t="s">
        <v>171</v>
      </c>
      <c r="AA27" s="419"/>
      <c r="AB27" s="419"/>
      <c r="AC27" s="419"/>
      <c r="AD27" s="419"/>
      <c r="AE27" s="419"/>
      <c r="AF27" s="419"/>
      <c r="AG27" s="420"/>
      <c r="AH27" s="421">
        <v>29</v>
      </c>
      <c r="AI27" s="422"/>
      <c r="AJ27" s="422"/>
      <c r="AK27" s="422"/>
      <c r="AL27" s="423"/>
      <c r="AM27" s="421">
        <v>93730</v>
      </c>
      <c r="AN27" s="422"/>
      <c r="AO27" s="422"/>
      <c r="AP27" s="422"/>
      <c r="AQ27" s="422"/>
      <c r="AR27" s="423"/>
      <c r="AS27" s="421">
        <v>3232</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5715</v>
      </c>
      <c r="R28" s="422"/>
      <c r="S28" s="422"/>
      <c r="T28" s="422"/>
      <c r="U28" s="422"/>
      <c r="V28" s="423"/>
      <c r="W28" s="487"/>
      <c r="X28" s="478"/>
      <c r="Y28" s="479"/>
      <c r="Z28" s="418" t="s">
        <v>174</v>
      </c>
      <c r="AA28" s="419"/>
      <c r="AB28" s="419"/>
      <c r="AC28" s="419"/>
      <c r="AD28" s="419"/>
      <c r="AE28" s="419"/>
      <c r="AF28" s="419"/>
      <c r="AG28" s="420"/>
      <c r="AH28" s="421" t="s">
        <v>130</v>
      </c>
      <c r="AI28" s="422"/>
      <c r="AJ28" s="422"/>
      <c r="AK28" s="422"/>
      <c r="AL28" s="423"/>
      <c r="AM28" s="421" t="s">
        <v>121</v>
      </c>
      <c r="AN28" s="422"/>
      <c r="AO28" s="422"/>
      <c r="AP28" s="422"/>
      <c r="AQ28" s="422"/>
      <c r="AR28" s="423"/>
      <c r="AS28" s="421" t="s">
        <v>130</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3446210</v>
      </c>
      <c r="BO28" s="441"/>
      <c r="BP28" s="441"/>
      <c r="BQ28" s="441"/>
      <c r="BR28" s="441"/>
      <c r="BS28" s="441"/>
      <c r="BT28" s="441"/>
      <c r="BU28" s="442"/>
      <c r="BV28" s="440">
        <v>3186933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13</v>
      </c>
      <c r="M29" s="422"/>
      <c r="N29" s="422"/>
      <c r="O29" s="422"/>
      <c r="P29" s="423"/>
      <c r="Q29" s="421">
        <v>5400</v>
      </c>
      <c r="R29" s="422"/>
      <c r="S29" s="422"/>
      <c r="T29" s="422"/>
      <c r="U29" s="422"/>
      <c r="V29" s="423"/>
      <c r="W29" s="488"/>
      <c r="X29" s="489"/>
      <c r="Y29" s="490"/>
      <c r="Z29" s="418" t="s">
        <v>177</v>
      </c>
      <c r="AA29" s="419"/>
      <c r="AB29" s="419"/>
      <c r="AC29" s="419"/>
      <c r="AD29" s="419"/>
      <c r="AE29" s="419"/>
      <c r="AF29" s="419"/>
      <c r="AG29" s="420"/>
      <c r="AH29" s="421">
        <v>474</v>
      </c>
      <c r="AI29" s="422"/>
      <c r="AJ29" s="422"/>
      <c r="AK29" s="422"/>
      <c r="AL29" s="423"/>
      <c r="AM29" s="421">
        <v>1490140</v>
      </c>
      <c r="AN29" s="422"/>
      <c r="AO29" s="422"/>
      <c r="AP29" s="422"/>
      <c r="AQ29" s="422"/>
      <c r="AR29" s="423"/>
      <c r="AS29" s="421">
        <v>3144</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651665</v>
      </c>
      <c r="BO29" s="446"/>
      <c r="BP29" s="446"/>
      <c r="BQ29" s="446"/>
      <c r="BR29" s="446"/>
      <c r="BS29" s="446"/>
      <c r="BT29" s="446"/>
      <c r="BU29" s="447"/>
      <c r="BV29" s="445">
        <v>650629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1864735</v>
      </c>
      <c r="BO30" s="449"/>
      <c r="BP30" s="449"/>
      <c r="BQ30" s="449"/>
      <c r="BR30" s="449"/>
      <c r="BS30" s="449"/>
      <c r="BT30" s="449"/>
      <c r="BU30" s="450"/>
      <c r="BV30" s="448">
        <v>1838420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四條畷市交野市清掃施設組合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交野市土地開発公社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公共用地先行取得事業特別会計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北河内4市リサイクル施設組合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大阪府後期高齢者医療広域連合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大阪府後期高齢者医療広域連合
（後期高齢者医療特別会計）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大阪広域水道企業団
水道事業会計（水道用水供給事業）</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大阪広域水道企業団
（工業用水道事業会計）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8w0OnLoHoZMVS704rye1emuQFXQO1zhbnieSAofbynjKUCUUd4purD+y39EhZcISl2UFGmGe+xaaVswDo2Ng==" saltValue="aT3X0rKPXM/U7cxhrlon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5" t="s">
        <v>558</v>
      </c>
      <c r="D34" s="1225"/>
      <c r="E34" s="1226"/>
      <c r="F34" s="32">
        <v>22</v>
      </c>
      <c r="G34" s="33">
        <v>20.89</v>
      </c>
      <c r="H34" s="33">
        <v>20.37</v>
      </c>
      <c r="I34" s="33">
        <v>21.76</v>
      </c>
      <c r="J34" s="34">
        <v>19.93</v>
      </c>
      <c r="K34" s="22"/>
      <c r="L34" s="22"/>
      <c r="M34" s="22"/>
      <c r="N34" s="22"/>
      <c r="O34" s="22"/>
      <c r="P34" s="22"/>
    </row>
    <row r="35" spans="1:16" ht="39" customHeight="1" x14ac:dyDescent="0.15">
      <c r="A35" s="22"/>
      <c r="B35" s="35"/>
      <c r="C35" s="1219" t="s">
        <v>559</v>
      </c>
      <c r="D35" s="1220"/>
      <c r="E35" s="1221"/>
      <c r="F35" s="36">
        <v>0.72</v>
      </c>
      <c r="G35" s="37">
        <v>0.47</v>
      </c>
      <c r="H35" s="37">
        <v>0.56000000000000005</v>
      </c>
      <c r="I35" s="37">
        <v>2.2599999999999998</v>
      </c>
      <c r="J35" s="38">
        <v>3.31</v>
      </c>
      <c r="K35" s="22"/>
      <c r="L35" s="22"/>
      <c r="M35" s="22"/>
      <c r="N35" s="22"/>
      <c r="O35" s="22"/>
      <c r="P35" s="22"/>
    </row>
    <row r="36" spans="1:16" ht="39" customHeight="1" x14ac:dyDescent="0.15">
      <c r="A36" s="22"/>
      <c r="B36" s="35"/>
      <c r="C36" s="1219" t="s">
        <v>560</v>
      </c>
      <c r="D36" s="1220"/>
      <c r="E36" s="1221"/>
      <c r="F36" s="36">
        <v>2.0699999999999998</v>
      </c>
      <c r="G36" s="37">
        <v>1.94</v>
      </c>
      <c r="H36" s="37">
        <v>2.5</v>
      </c>
      <c r="I36" s="37">
        <v>2.96</v>
      </c>
      <c r="J36" s="38">
        <v>2.2599999999999998</v>
      </c>
      <c r="K36" s="22"/>
      <c r="L36" s="22"/>
      <c r="M36" s="22"/>
      <c r="N36" s="22"/>
      <c r="O36" s="22"/>
      <c r="P36" s="22"/>
    </row>
    <row r="37" spans="1:16" ht="39" customHeight="1" x14ac:dyDescent="0.15">
      <c r="A37" s="22"/>
      <c r="B37" s="35"/>
      <c r="C37" s="1219" t="s">
        <v>561</v>
      </c>
      <c r="D37" s="1220"/>
      <c r="E37" s="1221"/>
      <c r="F37" s="36">
        <v>0.09</v>
      </c>
      <c r="G37" s="37">
        <v>0.57999999999999996</v>
      </c>
      <c r="H37" s="37">
        <v>1.1000000000000001</v>
      </c>
      <c r="I37" s="37">
        <v>1.27</v>
      </c>
      <c r="J37" s="38">
        <v>1.61</v>
      </c>
      <c r="K37" s="22"/>
      <c r="L37" s="22"/>
      <c r="M37" s="22"/>
      <c r="N37" s="22"/>
      <c r="O37" s="22"/>
      <c r="P37" s="22"/>
    </row>
    <row r="38" spans="1:16" ht="39" customHeight="1" x14ac:dyDescent="0.15">
      <c r="A38" s="22"/>
      <c r="B38" s="35"/>
      <c r="C38" s="1219" t="s">
        <v>562</v>
      </c>
      <c r="D38" s="1220"/>
      <c r="E38" s="1221"/>
      <c r="F38" s="36">
        <v>0</v>
      </c>
      <c r="G38" s="37">
        <v>0.23</v>
      </c>
      <c r="H38" s="37">
        <v>0.26</v>
      </c>
      <c r="I38" s="37">
        <v>0.27</v>
      </c>
      <c r="J38" s="38">
        <v>0.61</v>
      </c>
      <c r="K38" s="22"/>
      <c r="L38" s="22"/>
      <c r="M38" s="22"/>
      <c r="N38" s="22"/>
      <c r="O38" s="22"/>
      <c r="P38" s="22"/>
    </row>
    <row r="39" spans="1:16" ht="39" customHeight="1" x14ac:dyDescent="0.15">
      <c r="A39" s="22"/>
      <c r="B39" s="35"/>
      <c r="C39" s="1219" t="s">
        <v>563</v>
      </c>
      <c r="D39" s="1220"/>
      <c r="E39" s="1221"/>
      <c r="F39" s="36">
        <v>0.35</v>
      </c>
      <c r="G39" s="37">
        <v>0.38</v>
      </c>
      <c r="H39" s="37">
        <v>0.26</v>
      </c>
      <c r="I39" s="37">
        <v>0.28999999999999998</v>
      </c>
      <c r="J39" s="38">
        <v>0.28000000000000003</v>
      </c>
      <c r="K39" s="22"/>
      <c r="L39" s="22"/>
      <c r="M39" s="22"/>
      <c r="N39" s="22"/>
      <c r="O39" s="22"/>
      <c r="P39" s="22"/>
    </row>
    <row r="40" spans="1:16" ht="39" customHeight="1" x14ac:dyDescent="0.15">
      <c r="A40" s="22"/>
      <c r="B40" s="35"/>
      <c r="C40" s="1219" t="s">
        <v>564</v>
      </c>
      <c r="D40" s="1220"/>
      <c r="E40" s="1221"/>
      <c r="F40" s="36">
        <v>0</v>
      </c>
      <c r="G40" s="37">
        <v>0</v>
      </c>
      <c r="H40" s="37">
        <v>0</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565</v>
      </c>
      <c r="D42" s="1220"/>
      <c r="E42" s="1221"/>
      <c r="F42" s="36" t="s">
        <v>511</v>
      </c>
      <c r="G42" s="37" t="s">
        <v>511</v>
      </c>
      <c r="H42" s="37" t="s">
        <v>511</v>
      </c>
      <c r="I42" s="37" t="s">
        <v>511</v>
      </c>
      <c r="J42" s="38" t="s">
        <v>511</v>
      </c>
      <c r="K42" s="22"/>
      <c r="L42" s="22"/>
      <c r="M42" s="22"/>
      <c r="N42" s="22"/>
      <c r="O42" s="22"/>
      <c r="P42" s="22"/>
    </row>
    <row r="43" spans="1:16" ht="39" customHeight="1" thickBot="1" x14ac:dyDescent="0.2">
      <c r="A43" s="22"/>
      <c r="B43" s="40"/>
      <c r="C43" s="1222" t="s">
        <v>566</v>
      </c>
      <c r="D43" s="1223"/>
      <c r="E43" s="1224"/>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MGdaOFvOEnkP04kxwNq6yHms1qUqcGBATPcZ0VPKBG/Y/u9wovnmRQ7u+40WQvhf3OivMM3xzXyoFWA5Bj4Ow==" saltValue="TYhVN1z2ggH0IWs0xhRi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3453</v>
      </c>
      <c r="L45" s="60">
        <v>3655</v>
      </c>
      <c r="M45" s="60">
        <v>3457</v>
      </c>
      <c r="N45" s="60">
        <v>3293</v>
      </c>
      <c r="O45" s="61">
        <v>2955</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29" t="s">
        <v>15</v>
      </c>
      <c r="F48" s="1229"/>
      <c r="G48" s="1229"/>
      <c r="H48" s="1229"/>
      <c r="I48" s="1229"/>
      <c r="J48" s="1230"/>
      <c r="K48" s="63">
        <v>165</v>
      </c>
      <c r="L48" s="64">
        <v>145</v>
      </c>
      <c r="M48" s="64">
        <v>136</v>
      </c>
      <c r="N48" s="64">
        <v>129</v>
      </c>
      <c r="O48" s="65">
        <v>116</v>
      </c>
      <c r="P48" s="48"/>
      <c r="Q48" s="48"/>
      <c r="R48" s="48"/>
      <c r="S48" s="48"/>
      <c r="T48" s="48"/>
      <c r="U48" s="48"/>
    </row>
    <row r="49" spans="1:21" ht="30.75" customHeight="1" x14ac:dyDescent="0.15">
      <c r="A49" s="48"/>
      <c r="B49" s="1237"/>
      <c r="C49" s="1238"/>
      <c r="D49" s="62"/>
      <c r="E49" s="1229" t="s">
        <v>16</v>
      </c>
      <c r="F49" s="1229"/>
      <c r="G49" s="1229"/>
      <c r="H49" s="1229"/>
      <c r="I49" s="1229"/>
      <c r="J49" s="1230"/>
      <c r="K49" s="63">
        <v>26</v>
      </c>
      <c r="L49" s="64">
        <v>25</v>
      </c>
      <c r="M49" s="64">
        <v>31</v>
      </c>
      <c r="N49" s="64">
        <v>32</v>
      </c>
      <c r="O49" s="65">
        <v>25</v>
      </c>
      <c r="P49" s="48"/>
      <c r="Q49" s="48"/>
      <c r="R49" s="48"/>
      <c r="S49" s="48"/>
      <c r="T49" s="48"/>
      <c r="U49" s="48"/>
    </row>
    <row r="50" spans="1:21" ht="30.75" customHeight="1" x14ac:dyDescent="0.15">
      <c r="A50" s="48"/>
      <c r="B50" s="1237"/>
      <c r="C50" s="1238"/>
      <c r="D50" s="62"/>
      <c r="E50" s="1229" t="s">
        <v>17</v>
      </c>
      <c r="F50" s="1229"/>
      <c r="G50" s="1229"/>
      <c r="H50" s="1229"/>
      <c r="I50" s="1229"/>
      <c r="J50" s="1230"/>
      <c r="K50" s="63" t="s">
        <v>511</v>
      </c>
      <c r="L50" s="64" t="s">
        <v>511</v>
      </c>
      <c r="M50" s="64" t="s">
        <v>511</v>
      </c>
      <c r="N50" s="64" t="s">
        <v>511</v>
      </c>
      <c r="O50" s="65" t="s">
        <v>511</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t="s">
        <v>511</v>
      </c>
      <c r="N51" s="64" t="s">
        <v>511</v>
      </c>
      <c r="O51" s="65" t="s">
        <v>511</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2160</v>
      </c>
      <c r="L52" s="64">
        <v>2180</v>
      </c>
      <c r="M52" s="64">
        <v>1829</v>
      </c>
      <c r="N52" s="64">
        <v>1867</v>
      </c>
      <c r="O52" s="65">
        <v>1844</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1484</v>
      </c>
      <c r="L53" s="69">
        <v>1645</v>
      </c>
      <c r="M53" s="69">
        <v>1795</v>
      </c>
      <c r="N53" s="69">
        <v>1587</v>
      </c>
      <c r="O53" s="70">
        <v>1252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Da4q1KGDAehWlAZ/Xmsno+G/FjY1hJYPM7bu0gTli/rNmdA7LLGFJxIbn+E0+rJ/EOB3Q2vZN2C3qGpUzk9Mg==" saltValue="W7eOu5Q+B4J3aOuhpFnQ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55" t="s">
        <v>24</v>
      </c>
      <c r="C41" s="1256"/>
      <c r="D41" s="81"/>
      <c r="E41" s="1257" t="s">
        <v>25</v>
      </c>
      <c r="F41" s="1257"/>
      <c r="G41" s="1257"/>
      <c r="H41" s="1258"/>
      <c r="I41" s="82">
        <v>31596</v>
      </c>
      <c r="J41" s="83">
        <v>30573</v>
      </c>
      <c r="K41" s="83">
        <v>30984</v>
      </c>
      <c r="L41" s="83">
        <v>29882</v>
      </c>
      <c r="M41" s="84">
        <v>28997</v>
      </c>
    </row>
    <row r="42" spans="2:13" ht="27.75" customHeight="1" x14ac:dyDescent="0.15">
      <c r="B42" s="1245"/>
      <c r="C42" s="1246"/>
      <c r="D42" s="85"/>
      <c r="E42" s="1249" t="s">
        <v>26</v>
      </c>
      <c r="F42" s="1249"/>
      <c r="G42" s="1249"/>
      <c r="H42" s="1250"/>
      <c r="I42" s="86">
        <v>14555</v>
      </c>
      <c r="J42" s="87">
        <v>12616</v>
      </c>
      <c r="K42" s="87">
        <v>12035</v>
      </c>
      <c r="L42" s="87">
        <v>10396</v>
      </c>
      <c r="M42" s="88">
        <v>9042</v>
      </c>
    </row>
    <row r="43" spans="2:13" ht="27.75" customHeight="1" x14ac:dyDescent="0.15">
      <c r="B43" s="1245"/>
      <c r="C43" s="1246"/>
      <c r="D43" s="85"/>
      <c r="E43" s="1249" t="s">
        <v>27</v>
      </c>
      <c r="F43" s="1249"/>
      <c r="G43" s="1249"/>
      <c r="H43" s="1250"/>
      <c r="I43" s="86">
        <v>2260</v>
      </c>
      <c r="J43" s="87">
        <v>1997</v>
      </c>
      <c r="K43" s="87">
        <v>1243</v>
      </c>
      <c r="L43" s="87">
        <v>1192</v>
      </c>
      <c r="M43" s="88">
        <v>1076</v>
      </c>
    </row>
    <row r="44" spans="2:13" ht="27.75" customHeight="1" x14ac:dyDescent="0.15">
      <c r="B44" s="1245"/>
      <c r="C44" s="1246"/>
      <c r="D44" s="85"/>
      <c r="E44" s="1249" t="s">
        <v>28</v>
      </c>
      <c r="F44" s="1249"/>
      <c r="G44" s="1249"/>
      <c r="H44" s="1250"/>
      <c r="I44" s="86">
        <v>153</v>
      </c>
      <c r="J44" s="87">
        <v>1679</v>
      </c>
      <c r="K44" s="87">
        <v>1827</v>
      </c>
      <c r="L44" s="87">
        <v>2253</v>
      </c>
      <c r="M44" s="88">
        <v>5251</v>
      </c>
    </row>
    <row r="45" spans="2:13" ht="27.75" customHeight="1" x14ac:dyDescent="0.15">
      <c r="B45" s="1245"/>
      <c r="C45" s="1246"/>
      <c r="D45" s="85"/>
      <c r="E45" s="1249" t="s">
        <v>29</v>
      </c>
      <c r="F45" s="1249"/>
      <c r="G45" s="1249"/>
      <c r="H45" s="1250"/>
      <c r="I45" s="86">
        <v>3557</v>
      </c>
      <c r="J45" s="87">
        <v>3367</v>
      </c>
      <c r="K45" s="87">
        <v>3271</v>
      </c>
      <c r="L45" s="87">
        <v>3446</v>
      </c>
      <c r="M45" s="88">
        <v>3443</v>
      </c>
    </row>
    <row r="46" spans="2:13" ht="27.75" customHeight="1" x14ac:dyDescent="0.15">
      <c r="B46" s="1245"/>
      <c r="C46" s="1246"/>
      <c r="D46" s="89"/>
      <c r="E46" s="1249" t="s">
        <v>30</v>
      </c>
      <c r="F46" s="1249"/>
      <c r="G46" s="1249"/>
      <c r="H46" s="1250"/>
      <c r="I46" s="86" t="s">
        <v>511</v>
      </c>
      <c r="J46" s="87" t="s">
        <v>511</v>
      </c>
      <c r="K46" s="87" t="s">
        <v>511</v>
      </c>
      <c r="L46" s="87" t="s">
        <v>511</v>
      </c>
      <c r="M46" s="88" t="s">
        <v>511</v>
      </c>
    </row>
    <row r="47" spans="2:13" ht="27.75" customHeight="1" x14ac:dyDescent="0.15">
      <c r="B47" s="1245"/>
      <c r="C47" s="1246"/>
      <c r="D47" s="90"/>
      <c r="E47" s="1259" t="s">
        <v>31</v>
      </c>
      <c r="F47" s="1260"/>
      <c r="G47" s="1260"/>
      <c r="H47" s="1261"/>
      <c r="I47" s="86" t="s">
        <v>511</v>
      </c>
      <c r="J47" s="87" t="s">
        <v>511</v>
      </c>
      <c r="K47" s="87" t="s">
        <v>511</v>
      </c>
      <c r="L47" s="87" t="s">
        <v>511</v>
      </c>
      <c r="M47" s="88" t="s">
        <v>511</v>
      </c>
    </row>
    <row r="48" spans="2:13" ht="27.75" customHeight="1" x14ac:dyDescent="0.15">
      <c r="B48" s="1245"/>
      <c r="C48" s="1246"/>
      <c r="D48" s="85"/>
      <c r="E48" s="1249" t="s">
        <v>32</v>
      </c>
      <c r="F48" s="1249"/>
      <c r="G48" s="1249"/>
      <c r="H48" s="1250"/>
      <c r="I48" s="86" t="s">
        <v>511</v>
      </c>
      <c r="J48" s="87" t="s">
        <v>511</v>
      </c>
      <c r="K48" s="87" t="s">
        <v>511</v>
      </c>
      <c r="L48" s="87" t="s">
        <v>511</v>
      </c>
      <c r="M48" s="88" t="s">
        <v>511</v>
      </c>
    </row>
    <row r="49" spans="2:13" ht="27.75" customHeight="1" x14ac:dyDescent="0.15">
      <c r="B49" s="1247"/>
      <c r="C49" s="1248"/>
      <c r="D49" s="85"/>
      <c r="E49" s="1249" t="s">
        <v>33</v>
      </c>
      <c r="F49" s="1249"/>
      <c r="G49" s="1249"/>
      <c r="H49" s="1250"/>
      <c r="I49" s="86" t="s">
        <v>511</v>
      </c>
      <c r="J49" s="87" t="s">
        <v>511</v>
      </c>
      <c r="K49" s="87" t="s">
        <v>511</v>
      </c>
      <c r="L49" s="87" t="s">
        <v>511</v>
      </c>
      <c r="M49" s="88" t="s">
        <v>511</v>
      </c>
    </row>
    <row r="50" spans="2:13" ht="27.75" customHeight="1" x14ac:dyDescent="0.15">
      <c r="B50" s="1243" t="s">
        <v>34</v>
      </c>
      <c r="C50" s="1244"/>
      <c r="D50" s="91"/>
      <c r="E50" s="1249" t="s">
        <v>35</v>
      </c>
      <c r="F50" s="1249"/>
      <c r="G50" s="1249"/>
      <c r="H50" s="1250"/>
      <c r="I50" s="86">
        <v>4843</v>
      </c>
      <c r="J50" s="87">
        <v>5014</v>
      </c>
      <c r="K50" s="87">
        <v>5430</v>
      </c>
      <c r="L50" s="87">
        <v>5690</v>
      </c>
      <c r="M50" s="88">
        <v>5978</v>
      </c>
    </row>
    <row r="51" spans="2:13" ht="27.75" customHeight="1" x14ac:dyDescent="0.15">
      <c r="B51" s="1245"/>
      <c r="C51" s="1246"/>
      <c r="D51" s="85"/>
      <c r="E51" s="1249" t="s">
        <v>36</v>
      </c>
      <c r="F51" s="1249"/>
      <c r="G51" s="1249"/>
      <c r="H51" s="1250"/>
      <c r="I51" s="86">
        <v>3628</v>
      </c>
      <c r="J51" s="87">
        <v>4954</v>
      </c>
      <c r="K51" s="87">
        <v>4503</v>
      </c>
      <c r="L51" s="87">
        <v>5207</v>
      </c>
      <c r="M51" s="88">
        <v>6988</v>
      </c>
    </row>
    <row r="52" spans="2:13" ht="27.75" customHeight="1" x14ac:dyDescent="0.15">
      <c r="B52" s="1247"/>
      <c r="C52" s="1248"/>
      <c r="D52" s="85"/>
      <c r="E52" s="1249" t="s">
        <v>37</v>
      </c>
      <c r="F52" s="1249"/>
      <c r="G52" s="1249"/>
      <c r="H52" s="1250"/>
      <c r="I52" s="86">
        <v>17181</v>
      </c>
      <c r="J52" s="87">
        <v>17564</v>
      </c>
      <c r="K52" s="87">
        <v>17627</v>
      </c>
      <c r="L52" s="87">
        <v>17828</v>
      </c>
      <c r="M52" s="88">
        <v>19125</v>
      </c>
    </row>
    <row r="53" spans="2:13" ht="27.75" customHeight="1" thickBot="1" x14ac:dyDescent="0.2">
      <c r="B53" s="1251" t="s">
        <v>38</v>
      </c>
      <c r="C53" s="1252"/>
      <c r="D53" s="92"/>
      <c r="E53" s="1253" t="s">
        <v>39</v>
      </c>
      <c r="F53" s="1253"/>
      <c r="G53" s="1253"/>
      <c r="H53" s="1254"/>
      <c r="I53" s="93">
        <v>26469</v>
      </c>
      <c r="J53" s="94">
        <v>22700</v>
      </c>
      <c r="K53" s="94">
        <v>21800</v>
      </c>
      <c r="L53" s="94">
        <v>18445</v>
      </c>
      <c r="M53" s="95">
        <v>15719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v/4Rb4t0Ho8zgDP682535Db5u4Kr9jziHEI2njnBf8hjX7vVMZfjEO0U+a4tqN8X5DgxqrMm1xP1qL/Bnv+bQ==" saltValue="lWj9iWrmLl1NrJiXl6jr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0" t="s">
        <v>42</v>
      </c>
      <c r="D55" s="1270"/>
      <c r="E55" s="1271"/>
      <c r="F55" s="107">
        <v>3002</v>
      </c>
      <c r="G55" s="107">
        <v>3187</v>
      </c>
      <c r="H55" s="108">
        <v>3446</v>
      </c>
    </row>
    <row r="56" spans="2:8" ht="52.5" customHeight="1" x14ac:dyDescent="0.15">
      <c r="B56" s="109"/>
      <c r="C56" s="1272" t="s">
        <v>43</v>
      </c>
      <c r="D56" s="1272"/>
      <c r="E56" s="1273"/>
      <c r="F56" s="110">
        <v>649</v>
      </c>
      <c r="G56" s="110">
        <v>651</v>
      </c>
      <c r="H56" s="111">
        <v>652</v>
      </c>
    </row>
    <row r="57" spans="2:8" ht="53.25" customHeight="1" x14ac:dyDescent="0.15">
      <c r="B57" s="109"/>
      <c r="C57" s="1274" t="s">
        <v>44</v>
      </c>
      <c r="D57" s="1274"/>
      <c r="E57" s="1275"/>
      <c r="F57" s="112">
        <v>1766</v>
      </c>
      <c r="G57" s="112">
        <v>1838</v>
      </c>
      <c r="H57" s="113">
        <v>1865</v>
      </c>
    </row>
    <row r="58" spans="2:8" ht="45.75" customHeight="1" x14ac:dyDescent="0.15">
      <c r="B58" s="114"/>
      <c r="C58" s="1262" t="s">
        <v>585</v>
      </c>
      <c r="D58" s="1263"/>
      <c r="E58" s="1264"/>
      <c r="F58" s="115">
        <v>485</v>
      </c>
      <c r="G58" s="115">
        <v>534</v>
      </c>
      <c r="H58" s="116">
        <v>533</v>
      </c>
    </row>
    <row r="59" spans="2:8" ht="45.75" customHeight="1" x14ac:dyDescent="0.15">
      <c r="B59" s="114"/>
      <c r="C59" s="1262" t="s">
        <v>586</v>
      </c>
      <c r="D59" s="1263"/>
      <c r="E59" s="1264"/>
      <c r="F59" s="115">
        <v>392</v>
      </c>
      <c r="G59" s="115">
        <v>393</v>
      </c>
      <c r="H59" s="116">
        <v>394</v>
      </c>
    </row>
    <row r="60" spans="2:8" ht="45.75" customHeight="1" x14ac:dyDescent="0.15">
      <c r="B60" s="114"/>
      <c r="C60" s="1262" t="s">
        <v>587</v>
      </c>
      <c r="D60" s="1263"/>
      <c r="E60" s="1264"/>
      <c r="F60" s="115">
        <v>376</v>
      </c>
      <c r="G60" s="115">
        <v>377</v>
      </c>
      <c r="H60" s="116">
        <v>379</v>
      </c>
    </row>
    <row r="61" spans="2:8" ht="45.75" customHeight="1" x14ac:dyDescent="0.15">
      <c r="B61" s="114"/>
      <c r="C61" s="1262" t="s">
        <v>589</v>
      </c>
      <c r="D61" s="1263"/>
      <c r="E61" s="1264"/>
      <c r="F61" s="115">
        <v>241</v>
      </c>
      <c r="G61" s="115">
        <v>233</v>
      </c>
      <c r="H61" s="116">
        <v>226</v>
      </c>
    </row>
    <row r="62" spans="2:8" ht="45.75" customHeight="1" thickBot="1" x14ac:dyDescent="0.2">
      <c r="B62" s="117"/>
      <c r="C62" s="1265" t="s">
        <v>588</v>
      </c>
      <c r="D62" s="1266"/>
      <c r="E62" s="1267"/>
      <c r="F62" s="118">
        <v>144</v>
      </c>
      <c r="G62" s="118">
        <v>173</v>
      </c>
      <c r="H62" s="119">
        <v>204</v>
      </c>
    </row>
    <row r="63" spans="2:8" ht="52.5" customHeight="1" thickBot="1" x14ac:dyDescent="0.2">
      <c r="B63" s="120"/>
      <c r="C63" s="1268" t="s">
        <v>45</v>
      </c>
      <c r="D63" s="1268"/>
      <c r="E63" s="1269"/>
      <c r="F63" s="121">
        <v>5417</v>
      </c>
      <c r="G63" s="121">
        <v>5676</v>
      </c>
      <c r="H63" s="122">
        <v>5963</v>
      </c>
    </row>
    <row r="64" spans="2:8" ht="15" customHeight="1" x14ac:dyDescent="0.15"/>
    <row r="65" ht="0" hidden="1" customHeight="1" x14ac:dyDescent="0.15"/>
    <row r="66" ht="0" hidden="1" customHeight="1" x14ac:dyDescent="0.15"/>
  </sheetData>
  <sheetProtection algorithmName="SHA-512" hashValue="BTbyP1PPei2ahbgv7N1sbqLkqg+6IijtRRO5TCjxsmeJ+ShKrxjrplEkrAyIyLiN0ntoW+bKITrx/yUhW3ClqQ==" saltValue="MF2m3JsQ9gT6XME7jNFo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169.9</v>
      </c>
      <c r="CG51" s="1276"/>
      <c r="CH51" s="1276"/>
      <c r="CI51" s="1276"/>
      <c r="CJ51" s="1276"/>
      <c r="CK51" s="1276"/>
      <c r="CL51" s="1276"/>
      <c r="CM51" s="1276"/>
      <c r="CN51" s="1276">
        <v>142.30000000000001</v>
      </c>
      <c r="CO51" s="1276"/>
      <c r="CP51" s="1276"/>
      <c r="CQ51" s="1276"/>
      <c r="CR51" s="1276"/>
      <c r="CS51" s="1276"/>
      <c r="CT51" s="1276"/>
      <c r="CU51" s="1276"/>
      <c r="CV51" s="1276">
        <v>121.6</v>
      </c>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67.400000000000006</v>
      </c>
      <c r="CG53" s="1276"/>
      <c r="CH53" s="1276"/>
      <c r="CI53" s="1276"/>
      <c r="CJ53" s="1276"/>
      <c r="CK53" s="1276"/>
      <c r="CL53" s="1276"/>
      <c r="CM53" s="1276"/>
      <c r="CN53" s="1276">
        <v>79</v>
      </c>
      <c r="CO53" s="1276"/>
      <c r="CP53" s="1276"/>
      <c r="CQ53" s="1276"/>
      <c r="CR53" s="1276"/>
      <c r="CS53" s="1276"/>
      <c r="CT53" s="1276"/>
      <c r="CU53" s="1276"/>
      <c r="CV53" s="1276">
        <v>80.5</v>
      </c>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599</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v>210.1</v>
      </c>
      <c r="BQ73" s="1276"/>
      <c r="BR73" s="1276"/>
      <c r="BS73" s="1276"/>
      <c r="BT73" s="1276"/>
      <c r="BU73" s="1276"/>
      <c r="BV73" s="1276"/>
      <c r="BW73" s="1276"/>
      <c r="BX73" s="1276">
        <v>183.1</v>
      </c>
      <c r="BY73" s="1276"/>
      <c r="BZ73" s="1276"/>
      <c r="CA73" s="1276"/>
      <c r="CB73" s="1276"/>
      <c r="CC73" s="1276"/>
      <c r="CD73" s="1276"/>
      <c r="CE73" s="1276"/>
      <c r="CF73" s="1276">
        <v>169.9</v>
      </c>
      <c r="CG73" s="1276"/>
      <c r="CH73" s="1276"/>
      <c r="CI73" s="1276"/>
      <c r="CJ73" s="1276"/>
      <c r="CK73" s="1276"/>
      <c r="CL73" s="1276"/>
      <c r="CM73" s="1276"/>
      <c r="CN73" s="1276">
        <v>142.30000000000001</v>
      </c>
      <c r="CO73" s="1276"/>
      <c r="CP73" s="1276"/>
      <c r="CQ73" s="1276"/>
      <c r="CR73" s="1276"/>
      <c r="CS73" s="1276"/>
      <c r="CT73" s="1276"/>
      <c r="CU73" s="1276"/>
      <c r="CV73" s="1276">
        <v>121.6</v>
      </c>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602</v>
      </c>
      <c r="BC75" s="1279"/>
      <c r="BD75" s="1279"/>
      <c r="BE75" s="1279"/>
      <c r="BF75" s="1279"/>
      <c r="BG75" s="1279"/>
      <c r="BH75" s="1279"/>
      <c r="BI75" s="1279"/>
      <c r="BJ75" s="1279"/>
      <c r="BK75" s="1279"/>
      <c r="BL75" s="1279"/>
      <c r="BM75" s="1279"/>
      <c r="BN75" s="1279"/>
      <c r="BO75" s="1279"/>
      <c r="BP75" s="1276">
        <v>13.7</v>
      </c>
      <c r="BQ75" s="1276"/>
      <c r="BR75" s="1276"/>
      <c r="BS75" s="1276"/>
      <c r="BT75" s="1276"/>
      <c r="BU75" s="1276"/>
      <c r="BV75" s="1276"/>
      <c r="BW75" s="1276"/>
      <c r="BX75" s="1276">
        <v>12.7</v>
      </c>
      <c r="BY75" s="1276"/>
      <c r="BZ75" s="1276"/>
      <c r="CA75" s="1276"/>
      <c r="CB75" s="1276"/>
      <c r="CC75" s="1276"/>
      <c r="CD75" s="1276"/>
      <c r="CE75" s="1276"/>
      <c r="CF75" s="1276">
        <v>13</v>
      </c>
      <c r="CG75" s="1276"/>
      <c r="CH75" s="1276"/>
      <c r="CI75" s="1276"/>
      <c r="CJ75" s="1276"/>
      <c r="CK75" s="1276"/>
      <c r="CL75" s="1276"/>
      <c r="CM75" s="1276"/>
      <c r="CN75" s="1276">
        <v>13.1</v>
      </c>
      <c r="CO75" s="1276"/>
      <c r="CP75" s="1276"/>
      <c r="CQ75" s="1276"/>
      <c r="CR75" s="1276"/>
      <c r="CS75" s="1276"/>
      <c r="CT75" s="1276"/>
      <c r="CU75" s="1276"/>
      <c r="CV75" s="1276">
        <v>11.9</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56.6</v>
      </c>
      <c r="BQ77" s="1276"/>
      <c r="BR77" s="1276"/>
      <c r="BS77" s="1276"/>
      <c r="BT77" s="1276"/>
      <c r="BU77" s="1276"/>
      <c r="BV77" s="1276"/>
      <c r="BW77" s="1276"/>
      <c r="BX77" s="1276">
        <v>61.3</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602</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9.3000000000000007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1PTuT74qDw9NVUJAfowRpmpH2tr9io9lMH0gYQTjfg6CEfJ2+xSdxLPVwSEhT/PUd/nXNhTWvUZTYdESCWBQg==" saltValue="BdXncBtfoufFzIT8QYnp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6bFPTyKUEggy2HQQawohgodaV95CfAffzm9fJPhlVny1U/v/xxt4GKtjWrfCGLi2jJuDJhya/M90xJRKmDhBg==" saltValue="1uAWLdJwdmfV2/khQbao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c/JdEvwkgcQwzHN0eKnWE42CBzzp4wlDL980waFT1sP0bQ9SROIxw+/EURFdmSceMGkKT1aCG6GAQ2wlUKuQ==" saltValue="SkSq1mJ6307/CLfCiVDx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38895</v>
      </c>
      <c r="E3" s="141"/>
      <c r="F3" s="142">
        <v>62256</v>
      </c>
      <c r="G3" s="143"/>
      <c r="H3" s="144"/>
    </row>
    <row r="4" spans="1:8" x14ac:dyDescent="0.15">
      <c r="A4" s="145"/>
      <c r="B4" s="146"/>
      <c r="C4" s="147"/>
      <c r="D4" s="148">
        <v>35616</v>
      </c>
      <c r="E4" s="149"/>
      <c r="F4" s="150">
        <v>24482</v>
      </c>
      <c r="G4" s="151"/>
      <c r="H4" s="152"/>
    </row>
    <row r="5" spans="1:8" x14ac:dyDescent="0.15">
      <c r="A5" s="133" t="s">
        <v>545</v>
      </c>
      <c r="B5" s="138"/>
      <c r="C5" s="139"/>
      <c r="D5" s="140">
        <v>22734</v>
      </c>
      <c r="E5" s="141"/>
      <c r="F5" s="142">
        <v>53896</v>
      </c>
      <c r="G5" s="143"/>
      <c r="H5" s="144"/>
    </row>
    <row r="6" spans="1:8" x14ac:dyDescent="0.15">
      <c r="A6" s="145"/>
      <c r="B6" s="146"/>
      <c r="C6" s="147"/>
      <c r="D6" s="148">
        <v>19851</v>
      </c>
      <c r="E6" s="149"/>
      <c r="F6" s="150">
        <v>20608</v>
      </c>
      <c r="G6" s="151"/>
      <c r="H6" s="152"/>
    </row>
    <row r="7" spans="1:8" x14ac:dyDescent="0.15">
      <c r="A7" s="133" t="s">
        <v>546</v>
      </c>
      <c r="B7" s="138"/>
      <c r="C7" s="139"/>
      <c r="D7" s="140">
        <v>49922</v>
      </c>
      <c r="E7" s="141"/>
      <c r="F7" s="142">
        <v>47278</v>
      </c>
      <c r="G7" s="143"/>
      <c r="H7" s="144"/>
    </row>
    <row r="8" spans="1:8" x14ac:dyDescent="0.15">
      <c r="A8" s="145"/>
      <c r="B8" s="146"/>
      <c r="C8" s="147"/>
      <c r="D8" s="148">
        <v>38486</v>
      </c>
      <c r="E8" s="149"/>
      <c r="F8" s="150">
        <v>24096</v>
      </c>
      <c r="G8" s="151"/>
      <c r="H8" s="152"/>
    </row>
    <row r="9" spans="1:8" x14ac:dyDescent="0.15">
      <c r="A9" s="133" t="s">
        <v>547</v>
      </c>
      <c r="B9" s="138"/>
      <c r="C9" s="139"/>
      <c r="D9" s="140">
        <v>24158</v>
      </c>
      <c r="E9" s="141"/>
      <c r="F9" s="142">
        <v>44504</v>
      </c>
      <c r="G9" s="143"/>
      <c r="H9" s="144"/>
    </row>
    <row r="10" spans="1:8" x14ac:dyDescent="0.15">
      <c r="A10" s="145"/>
      <c r="B10" s="146"/>
      <c r="C10" s="147"/>
      <c r="D10" s="148">
        <v>21795</v>
      </c>
      <c r="E10" s="149"/>
      <c r="F10" s="150">
        <v>25876</v>
      </c>
      <c r="G10" s="151"/>
      <c r="H10" s="152"/>
    </row>
    <row r="11" spans="1:8" x14ac:dyDescent="0.15">
      <c r="A11" s="133" t="s">
        <v>548</v>
      </c>
      <c r="B11" s="138"/>
      <c r="C11" s="139"/>
      <c r="D11" s="140">
        <v>23773</v>
      </c>
      <c r="E11" s="141"/>
      <c r="F11" s="142">
        <v>47820</v>
      </c>
      <c r="G11" s="143"/>
      <c r="H11" s="144"/>
    </row>
    <row r="12" spans="1:8" x14ac:dyDescent="0.15">
      <c r="A12" s="145"/>
      <c r="B12" s="146"/>
      <c r="C12" s="153"/>
      <c r="D12" s="148">
        <v>22955</v>
      </c>
      <c r="E12" s="149"/>
      <c r="F12" s="150">
        <v>25855</v>
      </c>
      <c r="G12" s="151"/>
      <c r="H12" s="152"/>
    </row>
    <row r="13" spans="1:8" x14ac:dyDescent="0.15">
      <c r="A13" s="133"/>
      <c r="B13" s="138"/>
      <c r="C13" s="154"/>
      <c r="D13" s="155">
        <v>31896</v>
      </c>
      <c r="E13" s="156"/>
      <c r="F13" s="157">
        <v>51151</v>
      </c>
      <c r="G13" s="158"/>
      <c r="H13" s="144"/>
    </row>
    <row r="14" spans="1:8" x14ac:dyDescent="0.15">
      <c r="A14" s="145"/>
      <c r="B14" s="146"/>
      <c r="C14" s="147"/>
      <c r="D14" s="148">
        <v>27741</v>
      </c>
      <c r="E14" s="149"/>
      <c r="F14" s="150">
        <v>24183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2.08</v>
      </c>
      <c r="C19" s="159">
        <f>ROUND(VALUE(SUBSTITUTE(実質収支比率等に係る経年分析!G$48,"▲","-")),2)</f>
        <v>1.95</v>
      </c>
      <c r="D19" s="159">
        <f>ROUND(VALUE(SUBSTITUTE(実質収支比率等に係る経年分析!H$48,"▲","-")),2)</f>
        <v>2.5099999999999998</v>
      </c>
      <c r="E19" s="159">
        <f>ROUND(VALUE(SUBSTITUTE(実質収支比率等に係る経年分析!I$48,"▲","-")),2)</f>
        <v>2.96</v>
      </c>
      <c r="F19" s="159">
        <f>ROUND(VALUE(SUBSTITUTE(実質収支比率等に係る経年分析!J$48,"▲","-")),2)</f>
        <v>2.27</v>
      </c>
    </row>
    <row r="20" spans="1:11" x14ac:dyDescent="0.15">
      <c r="A20" s="159" t="s">
        <v>49</v>
      </c>
      <c r="B20" s="159">
        <f>ROUND(VALUE(SUBSTITUTE(実質収支比率等に係る経年分析!F$47,"▲","-")),2)</f>
        <v>17.239999999999998</v>
      </c>
      <c r="C20" s="159">
        <f>ROUND(VALUE(SUBSTITUTE(実質収支比率等に係る経年分析!G$47,"▲","-")),2)</f>
        <v>18.47</v>
      </c>
      <c r="D20" s="159">
        <f>ROUND(VALUE(SUBSTITUTE(実質収支比率等に係る経年分析!H$47,"▲","-")),2)</f>
        <v>21.06</v>
      </c>
      <c r="E20" s="159">
        <f>ROUND(VALUE(SUBSTITUTE(実質収支比率等に係る経年分析!I$47,"▲","-")),2)</f>
        <v>22.11</v>
      </c>
      <c r="F20" s="159">
        <f>ROUND(VALUE(SUBSTITUTE(実質収支比率等に係る経年分析!J$47,"▲","-")),2)</f>
        <v>23.9</v>
      </c>
    </row>
    <row r="21" spans="1:11" x14ac:dyDescent="0.15">
      <c r="A21" s="159" t="s">
        <v>50</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1.1399999999999999</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1.94</v>
      </c>
      <c r="F21" s="159">
        <f>IF(ISNUMBER(VALUE(SUBSTITUTE(実質収支比率等に係る経年分析!J$49,"▲","-"))),ROUND(VALUE(SUBSTITUTE(実質収支比率等に係る経年分析!J$49,"▲","-")),2),NA())</f>
        <v>1.1299999999999999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2.0699999999999998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2.2599999999999998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0.56000000000000005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2160</v>
      </c>
      <c r="E42" s="161"/>
      <c r="F42" s="161"/>
      <c r="G42" s="161">
        <f>'実質公債費比率（分子）の構造'!L$52</f>
        <v>2180</v>
      </c>
      <c r="H42" s="161"/>
      <c r="I42" s="161"/>
      <c r="J42" s="161">
        <f>'実質公債費比率（分子）の構造'!M$52</f>
        <v>1829</v>
      </c>
      <c r="K42" s="161"/>
      <c r="L42" s="161"/>
      <c r="M42" s="161">
        <f>'実質公債費比率（分子）の構造'!N$52</f>
        <v>1867</v>
      </c>
      <c r="N42" s="161"/>
      <c r="O42" s="161"/>
      <c r="P42" s="161">
        <f>'実質公債費比率（分子）の構造'!O$52</f>
        <v>1844</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v>
      </c>
      <c r="C45" s="161"/>
      <c r="D45" s="161"/>
      <c r="E45" s="161">
        <f>'実質公債費比率（分子）の構造'!L$49</f>
        <v>25</v>
      </c>
      <c r="F45" s="161"/>
      <c r="G45" s="161"/>
      <c r="H45" s="161">
        <f>'実質公債費比率（分子）の構造'!M$49</f>
        <v>31</v>
      </c>
      <c r="I45" s="161"/>
      <c r="J45" s="161"/>
      <c r="K45" s="161">
        <f>'実質公債費比率（分子）の構造'!N$49</f>
        <v>32</v>
      </c>
      <c r="L45" s="161"/>
      <c r="M45" s="161"/>
      <c r="N45" s="161">
        <f>'実質公債費比率（分子）の構造'!O$49</f>
        <v>25</v>
      </c>
      <c r="O45" s="161"/>
      <c r="P45" s="161"/>
    </row>
    <row r="46" spans="1:16" x14ac:dyDescent="0.15">
      <c r="A46" s="161" t="s">
        <v>61</v>
      </c>
      <c r="B46" s="161">
        <f>'実質公債費比率（分子）の構造'!K$48</f>
        <v>165</v>
      </c>
      <c r="C46" s="161"/>
      <c r="D46" s="161"/>
      <c r="E46" s="161">
        <f>'実質公債費比率（分子）の構造'!L$48</f>
        <v>145</v>
      </c>
      <c r="F46" s="161"/>
      <c r="G46" s="161"/>
      <c r="H46" s="161">
        <f>'実質公債費比率（分子）の構造'!M$48</f>
        <v>136</v>
      </c>
      <c r="I46" s="161"/>
      <c r="J46" s="161"/>
      <c r="K46" s="161">
        <f>'実質公債費比率（分子）の構造'!N$48</f>
        <v>129</v>
      </c>
      <c r="L46" s="161"/>
      <c r="M46" s="161"/>
      <c r="N46" s="161">
        <f>'実質公債費比率（分子）の構造'!O$48</f>
        <v>116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3453</v>
      </c>
      <c r="C49" s="161"/>
      <c r="D49" s="161"/>
      <c r="E49" s="161">
        <f>'実質公債費比率（分子）の構造'!L$45</f>
        <v>3655</v>
      </c>
      <c r="F49" s="161"/>
      <c r="G49" s="161"/>
      <c r="H49" s="161">
        <f>'実質公債費比率（分子）の構造'!M$45</f>
        <v>3457</v>
      </c>
      <c r="I49" s="161"/>
      <c r="J49" s="161"/>
      <c r="K49" s="161">
        <f>'実質公債費比率（分子）の構造'!N$45</f>
        <v>3293</v>
      </c>
      <c r="L49" s="161"/>
      <c r="M49" s="161"/>
      <c r="N49" s="161">
        <f>'実質公債費比率（分子）の構造'!O$45</f>
        <v>2955</v>
      </c>
      <c r="O49" s="161"/>
      <c r="P49" s="161"/>
    </row>
    <row r="50" spans="1:16" x14ac:dyDescent="0.15">
      <c r="A50" s="161" t="s">
        <v>65</v>
      </c>
      <c r="B50" s="161" t="e">
        <f>NA()</f>
        <v>#N/A</v>
      </c>
      <c r="C50" s="161">
        <f>IF(ISNUMBER('実質公債費比率（分子）の構造'!K$53),'実質公債費比率（分子）の構造'!K$53,NA())</f>
        <v>1484</v>
      </c>
      <c r="D50" s="161" t="e">
        <f>NA()</f>
        <v>#N/A</v>
      </c>
      <c r="E50" s="161" t="e">
        <f>NA()</f>
        <v>#N/A</v>
      </c>
      <c r="F50" s="161">
        <f>IF(ISNUMBER('実質公債費比率（分子）の構造'!L$53),'実質公債費比率（分子）の構造'!L$53,NA())</f>
        <v>1645</v>
      </c>
      <c r="G50" s="161" t="e">
        <f>NA()</f>
        <v>#N/A</v>
      </c>
      <c r="H50" s="161" t="e">
        <f>NA()</f>
        <v>#N/A</v>
      </c>
      <c r="I50" s="161">
        <f>IF(ISNUMBER('実質公債費比率（分子）の構造'!M$53),'実質公債費比率（分子）の構造'!M$53,NA())</f>
        <v>1795</v>
      </c>
      <c r="J50" s="161" t="e">
        <f>NA()</f>
        <v>#N/A</v>
      </c>
      <c r="K50" s="161" t="e">
        <f>NA()</f>
        <v>#N/A</v>
      </c>
      <c r="L50" s="161">
        <f>IF(ISNUMBER('実質公債費比率（分子）の構造'!N$53),'実質公債費比率（分子）の構造'!N$53,NA())</f>
        <v>1587</v>
      </c>
      <c r="M50" s="161" t="e">
        <f>NA()</f>
        <v>#N/A</v>
      </c>
      <c r="N50" s="161" t="e">
        <f>NA()</f>
        <v>#N/A</v>
      </c>
      <c r="O50" s="161">
        <f>IF(ISNUMBER('実質公債費比率（分子）の構造'!O$53),'実質公債費比率（分子）の構造'!O$53,NA())</f>
        <v>1252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17181</v>
      </c>
      <c r="E56" s="160"/>
      <c r="F56" s="160"/>
      <c r="G56" s="160">
        <f>'将来負担比率（分子）の構造'!J$52</f>
        <v>17564</v>
      </c>
      <c r="H56" s="160"/>
      <c r="I56" s="160"/>
      <c r="J56" s="160">
        <f>'将来負担比率（分子）の構造'!K$52</f>
        <v>17627</v>
      </c>
      <c r="K56" s="160"/>
      <c r="L56" s="160"/>
      <c r="M56" s="160">
        <f>'将来負担比率（分子）の構造'!L$52</f>
        <v>17828</v>
      </c>
      <c r="N56" s="160"/>
      <c r="O56" s="160"/>
      <c r="P56" s="160">
        <f>'将来負担比率（分子）の構造'!M$52</f>
        <v>19125</v>
      </c>
    </row>
    <row r="57" spans="1:16" x14ac:dyDescent="0.15">
      <c r="A57" s="160" t="s">
        <v>36</v>
      </c>
      <c r="B57" s="160"/>
      <c r="C57" s="160"/>
      <c r="D57" s="160">
        <f>'将来負担比率（分子）の構造'!I$51</f>
        <v>3628</v>
      </c>
      <c r="E57" s="160"/>
      <c r="F57" s="160"/>
      <c r="G57" s="160">
        <f>'将来負担比率（分子）の構造'!J$51</f>
        <v>4954</v>
      </c>
      <c r="H57" s="160"/>
      <c r="I57" s="160"/>
      <c r="J57" s="160">
        <f>'将来負担比率（分子）の構造'!K$51</f>
        <v>4503</v>
      </c>
      <c r="K57" s="160"/>
      <c r="L57" s="160"/>
      <c r="M57" s="160">
        <f>'将来負担比率（分子）の構造'!L$51</f>
        <v>5207</v>
      </c>
      <c r="N57" s="160"/>
      <c r="O57" s="160"/>
      <c r="P57" s="160">
        <f>'将来負担比率（分子）の構造'!M$51</f>
        <v>6988</v>
      </c>
    </row>
    <row r="58" spans="1:16" x14ac:dyDescent="0.15">
      <c r="A58" s="160" t="s">
        <v>35</v>
      </c>
      <c r="B58" s="160"/>
      <c r="C58" s="160"/>
      <c r="D58" s="160">
        <f>'将来負担比率（分子）の構造'!I$50</f>
        <v>4843</v>
      </c>
      <c r="E58" s="160"/>
      <c r="F58" s="160"/>
      <c r="G58" s="160">
        <f>'将来負担比率（分子）の構造'!J$50</f>
        <v>5014</v>
      </c>
      <c r="H58" s="160"/>
      <c r="I58" s="160"/>
      <c r="J58" s="160">
        <f>'将来負担比率（分子）の構造'!K$50</f>
        <v>5430</v>
      </c>
      <c r="K58" s="160"/>
      <c r="L58" s="160"/>
      <c r="M58" s="160">
        <f>'将来負担比率（分子）の構造'!L$50</f>
        <v>5690</v>
      </c>
      <c r="N58" s="160"/>
      <c r="O58" s="160"/>
      <c r="P58" s="160">
        <f>'将来負担比率（分子）の構造'!M$50</f>
        <v>5978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3557</v>
      </c>
      <c r="C62" s="160"/>
      <c r="D62" s="160"/>
      <c r="E62" s="160">
        <f>'将来負担比率（分子）の構造'!J$45</f>
        <v>3367</v>
      </c>
      <c r="F62" s="160"/>
      <c r="G62" s="160"/>
      <c r="H62" s="160">
        <f>'将来負担比率（分子）の構造'!K$45</f>
        <v>3271</v>
      </c>
      <c r="I62" s="160"/>
      <c r="J62" s="160"/>
      <c r="K62" s="160">
        <f>'将来負担比率（分子）の構造'!L$45</f>
        <v>3446</v>
      </c>
      <c r="L62" s="160"/>
      <c r="M62" s="160"/>
      <c r="N62" s="160">
        <f>'将来負担比率（分子）の構造'!M$45</f>
        <v>3443</v>
      </c>
      <c r="O62" s="160"/>
      <c r="P62" s="160"/>
    </row>
    <row r="63" spans="1:16" x14ac:dyDescent="0.15">
      <c r="A63" s="160" t="s">
        <v>28</v>
      </c>
      <c r="B63" s="160">
        <f>'将来負担比率（分子）の構造'!I$44</f>
        <v>153</v>
      </c>
      <c r="C63" s="160"/>
      <c r="D63" s="160"/>
      <c r="E63" s="160">
        <f>'将来負担比率（分子）の構造'!J$44</f>
        <v>1679</v>
      </c>
      <c r="F63" s="160"/>
      <c r="G63" s="160"/>
      <c r="H63" s="160">
        <f>'将来負担比率（分子）の構造'!K$44</f>
        <v>1827</v>
      </c>
      <c r="I63" s="160"/>
      <c r="J63" s="160"/>
      <c r="K63" s="160">
        <f>'将来負担比率（分子）の構造'!L$44</f>
        <v>2253</v>
      </c>
      <c r="L63" s="160"/>
      <c r="M63" s="160"/>
      <c r="N63" s="160">
        <f>'将来負担比率（分子）の構造'!M$44</f>
        <v>5251</v>
      </c>
      <c r="O63" s="160"/>
      <c r="P63" s="160"/>
    </row>
    <row r="64" spans="1:16" x14ac:dyDescent="0.15">
      <c r="A64" s="160" t="s">
        <v>27</v>
      </c>
      <c r="B64" s="160">
        <f>'将来負担比率（分子）の構造'!I$43</f>
        <v>2260</v>
      </c>
      <c r="C64" s="160"/>
      <c r="D64" s="160"/>
      <c r="E64" s="160">
        <f>'将来負担比率（分子）の構造'!J$43</f>
        <v>1997</v>
      </c>
      <c r="F64" s="160"/>
      <c r="G64" s="160"/>
      <c r="H64" s="160">
        <f>'将来負担比率（分子）の構造'!K$43</f>
        <v>1243</v>
      </c>
      <c r="I64" s="160"/>
      <c r="J64" s="160"/>
      <c r="K64" s="160">
        <f>'将来負担比率（分子）の構造'!L$43</f>
        <v>1192</v>
      </c>
      <c r="L64" s="160"/>
      <c r="M64" s="160"/>
      <c r="N64" s="160">
        <f>'将来負担比率（分子）の構造'!M$43</f>
        <v>1076</v>
      </c>
      <c r="O64" s="160"/>
      <c r="P64" s="160"/>
    </row>
    <row r="65" spans="1:16" x14ac:dyDescent="0.15">
      <c r="A65" s="160" t="s">
        <v>26</v>
      </c>
      <c r="B65" s="160">
        <f>'将来負担比率（分子）の構造'!I$42</f>
        <v>14555</v>
      </c>
      <c r="C65" s="160"/>
      <c r="D65" s="160"/>
      <c r="E65" s="160">
        <f>'将来負担比率（分子）の構造'!J$42</f>
        <v>12616</v>
      </c>
      <c r="F65" s="160"/>
      <c r="G65" s="160"/>
      <c r="H65" s="160">
        <f>'将来負担比率（分子）の構造'!K$42</f>
        <v>12035</v>
      </c>
      <c r="I65" s="160"/>
      <c r="J65" s="160"/>
      <c r="K65" s="160">
        <f>'将来負担比率（分子）の構造'!L$42</f>
        <v>10396</v>
      </c>
      <c r="L65" s="160"/>
      <c r="M65" s="160"/>
      <c r="N65" s="160">
        <f>'将来負担比率（分子）の構造'!M$42</f>
        <v>9042</v>
      </c>
      <c r="O65" s="160"/>
      <c r="P65" s="160"/>
    </row>
    <row r="66" spans="1:16" x14ac:dyDescent="0.15">
      <c r="A66" s="160" t="s">
        <v>25</v>
      </c>
      <c r="B66" s="160">
        <f>'将来負担比率（分子）の構造'!I$41</f>
        <v>31596</v>
      </c>
      <c r="C66" s="160"/>
      <c r="D66" s="160"/>
      <c r="E66" s="160">
        <f>'将来負担比率（分子）の構造'!J$41</f>
        <v>30573</v>
      </c>
      <c r="F66" s="160"/>
      <c r="G66" s="160"/>
      <c r="H66" s="160">
        <f>'将来負担比率（分子）の構造'!K$41</f>
        <v>30984</v>
      </c>
      <c r="I66" s="160"/>
      <c r="J66" s="160"/>
      <c r="K66" s="160">
        <f>'将来負担比率（分子）の構造'!L$41</f>
        <v>29882</v>
      </c>
      <c r="L66" s="160"/>
      <c r="M66" s="160"/>
      <c r="N66" s="160">
        <f>'将来負担比率（分子）の構造'!M$41</f>
        <v>28997</v>
      </c>
      <c r="O66" s="160"/>
      <c r="P66" s="160"/>
    </row>
    <row r="67" spans="1:16" x14ac:dyDescent="0.15">
      <c r="A67" s="160" t="s">
        <v>69</v>
      </c>
      <c r="B67" s="160" t="e">
        <f>NA()</f>
        <v>#N/A</v>
      </c>
      <c r="C67" s="160">
        <f>IF(ISNUMBER('将来負担比率（分子）の構造'!I$53), IF('将来負担比率（分子）の構造'!I$53 &lt; 0, 0, '将来負担比率（分子）の構造'!I$53), NA())</f>
        <v>26469</v>
      </c>
      <c r="D67" s="160" t="e">
        <f>NA()</f>
        <v>#N/A</v>
      </c>
      <c r="E67" s="160" t="e">
        <f>NA()</f>
        <v>#N/A</v>
      </c>
      <c r="F67" s="160">
        <f>IF(ISNUMBER('将来負担比率（分子）の構造'!J$53), IF('将来負担比率（分子）の構造'!J$53 &lt; 0, 0, '将来負担比率（分子）の構造'!J$53), NA())</f>
        <v>22700</v>
      </c>
      <c r="G67" s="160" t="e">
        <f>NA()</f>
        <v>#N/A</v>
      </c>
      <c r="H67" s="160" t="e">
        <f>NA()</f>
        <v>#N/A</v>
      </c>
      <c r="I67" s="160">
        <f>IF(ISNUMBER('将来負担比率（分子）の構造'!K$53), IF('将来負担比率（分子）の構造'!K$53 &lt; 0, 0, '将来負担比率（分子）の構造'!K$53), NA())</f>
        <v>21800</v>
      </c>
      <c r="J67" s="160" t="e">
        <f>NA()</f>
        <v>#N/A</v>
      </c>
      <c r="K67" s="160" t="e">
        <f>NA()</f>
        <v>#N/A</v>
      </c>
      <c r="L67" s="160">
        <f>IF(ISNUMBER('将来負担比率（分子）の構造'!L$53), IF('将来負担比率（分子）の構造'!L$53 &lt; 0, 0, '将来負担比率（分子）の構造'!L$53), NA())</f>
        <v>18445</v>
      </c>
      <c r="M67" s="160" t="e">
        <f>NA()</f>
        <v>#N/A</v>
      </c>
      <c r="N67" s="160" t="e">
        <f>NA()</f>
        <v>#N/A</v>
      </c>
      <c r="O67" s="160">
        <f>IF(ISNUMBER('将来負担比率（分子）の構造'!M$53), IF('将来負担比率（分子）の構造'!M$53 &lt; 0, 0, '将来負担比率（分子）の構造'!M$53), NA())</f>
        <v>15719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3002</v>
      </c>
      <c r="C72" s="164">
        <f>基金残高に係る経年分析!G55</f>
        <v>3187</v>
      </c>
      <c r="D72" s="164">
        <f>基金残高に係る経年分析!H55</f>
        <v>3446</v>
      </c>
    </row>
    <row r="73" spans="1:16" x14ac:dyDescent="0.15">
      <c r="A73" s="163" t="s">
        <v>72</v>
      </c>
      <c r="B73" s="164">
        <f>基金残高に係る経年分析!F56</f>
        <v>649</v>
      </c>
      <c r="C73" s="164">
        <f>基金残高に係る経年分析!G56</f>
        <v>651</v>
      </c>
      <c r="D73" s="164">
        <f>基金残高に係る経年分析!H56</f>
        <v>652</v>
      </c>
    </row>
    <row r="74" spans="1:16" x14ac:dyDescent="0.15">
      <c r="A74" s="163" t="s">
        <v>73</v>
      </c>
      <c r="B74" s="164">
        <f>基金残高に係る経年分析!F57</f>
        <v>1766</v>
      </c>
      <c r="C74" s="164">
        <f>基金残高に係る経年分析!G57</f>
        <v>1838</v>
      </c>
      <c r="D74" s="164">
        <f>基金残高に係る経年分析!H57</f>
        <v>1865</v>
      </c>
    </row>
  </sheetData>
  <sheetProtection algorithmName="SHA-512" hashValue="6TZvtaEn269IZzERX06oN98O7qUuoukNyEkZ2uvIoK5EeOR+l6oUhpMDhlqLK0d0JQhXQLugKhkH/foP71gvdg==" saltValue="SRCIWIrdnFkuw2gxhsbN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9368531</v>
      </c>
      <c r="S5" s="707"/>
      <c r="T5" s="707"/>
      <c r="U5" s="707"/>
      <c r="V5" s="707"/>
      <c r="W5" s="707"/>
      <c r="X5" s="707"/>
      <c r="Y5" s="753"/>
      <c r="Z5" s="771">
        <v>39.299999999999997</v>
      </c>
      <c r="AA5" s="771"/>
      <c r="AB5" s="771"/>
      <c r="AC5" s="771"/>
      <c r="AD5" s="772">
        <v>8614524</v>
      </c>
      <c r="AE5" s="772"/>
      <c r="AF5" s="772"/>
      <c r="AG5" s="772"/>
      <c r="AH5" s="772"/>
      <c r="AI5" s="772"/>
      <c r="AJ5" s="772"/>
      <c r="AK5" s="772"/>
      <c r="AL5" s="754">
        <v>62.9</v>
      </c>
      <c r="AM5" s="723"/>
      <c r="AN5" s="723"/>
      <c r="AO5" s="755"/>
      <c r="AP5" s="740" t="s">
        <v>217</v>
      </c>
      <c r="AQ5" s="741"/>
      <c r="AR5" s="741"/>
      <c r="AS5" s="741"/>
      <c r="AT5" s="741"/>
      <c r="AU5" s="741"/>
      <c r="AV5" s="741"/>
      <c r="AW5" s="741"/>
      <c r="AX5" s="741"/>
      <c r="AY5" s="741"/>
      <c r="AZ5" s="741"/>
      <c r="BA5" s="741"/>
      <c r="BB5" s="741"/>
      <c r="BC5" s="741"/>
      <c r="BD5" s="741"/>
      <c r="BE5" s="741"/>
      <c r="BF5" s="742"/>
      <c r="BG5" s="641">
        <v>8614524</v>
      </c>
      <c r="BH5" s="644"/>
      <c r="BI5" s="644"/>
      <c r="BJ5" s="644"/>
      <c r="BK5" s="644"/>
      <c r="BL5" s="644"/>
      <c r="BM5" s="644"/>
      <c r="BN5" s="645"/>
      <c r="BO5" s="703">
        <v>92</v>
      </c>
      <c r="BP5" s="703"/>
      <c r="BQ5" s="703"/>
      <c r="BR5" s="703"/>
      <c r="BS5" s="704">
        <v>59111</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131674</v>
      </c>
      <c r="S6" s="644"/>
      <c r="T6" s="644"/>
      <c r="U6" s="644"/>
      <c r="V6" s="644"/>
      <c r="W6" s="644"/>
      <c r="X6" s="644"/>
      <c r="Y6" s="645"/>
      <c r="Z6" s="703">
        <v>0.6</v>
      </c>
      <c r="AA6" s="703"/>
      <c r="AB6" s="703"/>
      <c r="AC6" s="703"/>
      <c r="AD6" s="704">
        <v>131674</v>
      </c>
      <c r="AE6" s="704"/>
      <c r="AF6" s="704"/>
      <c r="AG6" s="704"/>
      <c r="AH6" s="704"/>
      <c r="AI6" s="704"/>
      <c r="AJ6" s="704"/>
      <c r="AK6" s="704"/>
      <c r="AL6" s="646">
        <v>1</v>
      </c>
      <c r="AM6" s="647"/>
      <c r="AN6" s="647"/>
      <c r="AO6" s="705"/>
      <c r="AP6" s="638" t="s">
        <v>222</v>
      </c>
      <c r="AQ6" s="639"/>
      <c r="AR6" s="639"/>
      <c r="AS6" s="639"/>
      <c r="AT6" s="639"/>
      <c r="AU6" s="639"/>
      <c r="AV6" s="639"/>
      <c r="AW6" s="639"/>
      <c r="AX6" s="639"/>
      <c r="AY6" s="639"/>
      <c r="AZ6" s="639"/>
      <c r="BA6" s="639"/>
      <c r="BB6" s="639"/>
      <c r="BC6" s="639"/>
      <c r="BD6" s="639"/>
      <c r="BE6" s="639"/>
      <c r="BF6" s="640"/>
      <c r="BG6" s="641">
        <v>8614524</v>
      </c>
      <c r="BH6" s="644"/>
      <c r="BI6" s="644"/>
      <c r="BJ6" s="644"/>
      <c r="BK6" s="644"/>
      <c r="BL6" s="644"/>
      <c r="BM6" s="644"/>
      <c r="BN6" s="645"/>
      <c r="BO6" s="703">
        <v>92</v>
      </c>
      <c r="BP6" s="703"/>
      <c r="BQ6" s="703"/>
      <c r="BR6" s="703"/>
      <c r="BS6" s="704">
        <v>59111</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254499</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254499</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28430</v>
      </c>
      <c r="S7" s="644"/>
      <c r="T7" s="644"/>
      <c r="U7" s="644"/>
      <c r="V7" s="644"/>
      <c r="W7" s="644"/>
      <c r="X7" s="644"/>
      <c r="Y7" s="645"/>
      <c r="Z7" s="703">
        <v>0.1</v>
      </c>
      <c r="AA7" s="703"/>
      <c r="AB7" s="703"/>
      <c r="AC7" s="703"/>
      <c r="AD7" s="704">
        <v>28430</v>
      </c>
      <c r="AE7" s="704"/>
      <c r="AF7" s="704"/>
      <c r="AG7" s="704"/>
      <c r="AH7" s="704"/>
      <c r="AI7" s="704"/>
      <c r="AJ7" s="704"/>
      <c r="AK7" s="704"/>
      <c r="AL7" s="646">
        <v>0.2</v>
      </c>
      <c r="AM7" s="647"/>
      <c r="AN7" s="647"/>
      <c r="AO7" s="705"/>
      <c r="AP7" s="638" t="s">
        <v>225</v>
      </c>
      <c r="AQ7" s="639"/>
      <c r="AR7" s="639"/>
      <c r="AS7" s="639"/>
      <c r="AT7" s="639"/>
      <c r="AU7" s="639"/>
      <c r="AV7" s="639"/>
      <c r="AW7" s="639"/>
      <c r="AX7" s="639"/>
      <c r="AY7" s="639"/>
      <c r="AZ7" s="639"/>
      <c r="BA7" s="639"/>
      <c r="BB7" s="639"/>
      <c r="BC7" s="639"/>
      <c r="BD7" s="639"/>
      <c r="BE7" s="639"/>
      <c r="BF7" s="640"/>
      <c r="BG7" s="641">
        <v>4652658</v>
      </c>
      <c r="BH7" s="644"/>
      <c r="BI7" s="644"/>
      <c r="BJ7" s="644"/>
      <c r="BK7" s="644"/>
      <c r="BL7" s="644"/>
      <c r="BM7" s="644"/>
      <c r="BN7" s="645"/>
      <c r="BO7" s="703">
        <v>49.7</v>
      </c>
      <c r="BP7" s="703"/>
      <c r="BQ7" s="703"/>
      <c r="BR7" s="703"/>
      <c r="BS7" s="704">
        <v>59111</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2202461</v>
      </c>
      <c r="CS7" s="644"/>
      <c r="CT7" s="644"/>
      <c r="CU7" s="644"/>
      <c r="CV7" s="644"/>
      <c r="CW7" s="644"/>
      <c r="CX7" s="644"/>
      <c r="CY7" s="645"/>
      <c r="CZ7" s="703">
        <v>9.4</v>
      </c>
      <c r="DA7" s="703"/>
      <c r="DB7" s="703"/>
      <c r="DC7" s="703"/>
      <c r="DD7" s="649">
        <v>10152</v>
      </c>
      <c r="DE7" s="644"/>
      <c r="DF7" s="644"/>
      <c r="DG7" s="644"/>
      <c r="DH7" s="644"/>
      <c r="DI7" s="644"/>
      <c r="DJ7" s="644"/>
      <c r="DK7" s="644"/>
      <c r="DL7" s="644"/>
      <c r="DM7" s="644"/>
      <c r="DN7" s="644"/>
      <c r="DO7" s="644"/>
      <c r="DP7" s="645"/>
      <c r="DQ7" s="649">
        <v>1977416</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80499</v>
      </c>
      <c r="S8" s="644"/>
      <c r="T8" s="644"/>
      <c r="U8" s="644"/>
      <c r="V8" s="644"/>
      <c r="W8" s="644"/>
      <c r="X8" s="644"/>
      <c r="Y8" s="645"/>
      <c r="Z8" s="703">
        <v>0.3</v>
      </c>
      <c r="AA8" s="703"/>
      <c r="AB8" s="703"/>
      <c r="AC8" s="703"/>
      <c r="AD8" s="704">
        <v>80499</v>
      </c>
      <c r="AE8" s="704"/>
      <c r="AF8" s="704"/>
      <c r="AG8" s="704"/>
      <c r="AH8" s="704"/>
      <c r="AI8" s="704"/>
      <c r="AJ8" s="704"/>
      <c r="AK8" s="704"/>
      <c r="AL8" s="646">
        <v>0.6</v>
      </c>
      <c r="AM8" s="647"/>
      <c r="AN8" s="647"/>
      <c r="AO8" s="705"/>
      <c r="AP8" s="638" t="s">
        <v>228</v>
      </c>
      <c r="AQ8" s="639"/>
      <c r="AR8" s="639"/>
      <c r="AS8" s="639"/>
      <c r="AT8" s="639"/>
      <c r="AU8" s="639"/>
      <c r="AV8" s="639"/>
      <c r="AW8" s="639"/>
      <c r="AX8" s="639"/>
      <c r="AY8" s="639"/>
      <c r="AZ8" s="639"/>
      <c r="BA8" s="639"/>
      <c r="BB8" s="639"/>
      <c r="BC8" s="639"/>
      <c r="BD8" s="639"/>
      <c r="BE8" s="639"/>
      <c r="BF8" s="640"/>
      <c r="BG8" s="641">
        <v>125194</v>
      </c>
      <c r="BH8" s="644"/>
      <c r="BI8" s="644"/>
      <c r="BJ8" s="644"/>
      <c r="BK8" s="644"/>
      <c r="BL8" s="644"/>
      <c r="BM8" s="644"/>
      <c r="BN8" s="645"/>
      <c r="BO8" s="703">
        <v>1.3</v>
      </c>
      <c r="BP8" s="703"/>
      <c r="BQ8" s="703"/>
      <c r="BR8" s="703"/>
      <c r="BS8" s="649" t="s">
        <v>130</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10252848</v>
      </c>
      <c r="CS8" s="644"/>
      <c r="CT8" s="644"/>
      <c r="CU8" s="644"/>
      <c r="CV8" s="644"/>
      <c r="CW8" s="644"/>
      <c r="CX8" s="644"/>
      <c r="CY8" s="645"/>
      <c r="CZ8" s="703">
        <v>43.7</v>
      </c>
      <c r="DA8" s="703"/>
      <c r="DB8" s="703"/>
      <c r="DC8" s="703"/>
      <c r="DD8" s="649">
        <v>43924</v>
      </c>
      <c r="DE8" s="644"/>
      <c r="DF8" s="644"/>
      <c r="DG8" s="644"/>
      <c r="DH8" s="644"/>
      <c r="DI8" s="644"/>
      <c r="DJ8" s="644"/>
      <c r="DK8" s="644"/>
      <c r="DL8" s="644"/>
      <c r="DM8" s="644"/>
      <c r="DN8" s="644"/>
      <c r="DO8" s="644"/>
      <c r="DP8" s="645"/>
      <c r="DQ8" s="649">
        <v>4794721</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81310</v>
      </c>
      <c r="S9" s="644"/>
      <c r="T9" s="644"/>
      <c r="U9" s="644"/>
      <c r="V9" s="644"/>
      <c r="W9" s="644"/>
      <c r="X9" s="644"/>
      <c r="Y9" s="645"/>
      <c r="Z9" s="703">
        <v>0.3</v>
      </c>
      <c r="AA9" s="703"/>
      <c r="AB9" s="703"/>
      <c r="AC9" s="703"/>
      <c r="AD9" s="704">
        <v>81310</v>
      </c>
      <c r="AE9" s="704"/>
      <c r="AF9" s="704"/>
      <c r="AG9" s="704"/>
      <c r="AH9" s="704"/>
      <c r="AI9" s="704"/>
      <c r="AJ9" s="704"/>
      <c r="AK9" s="704"/>
      <c r="AL9" s="646">
        <v>0.6</v>
      </c>
      <c r="AM9" s="647"/>
      <c r="AN9" s="647"/>
      <c r="AO9" s="705"/>
      <c r="AP9" s="638" t="s">
        <v>231</v>
      </c>
      <c r="AQ9" s="639"/>
      <c r="AR9" s="639"/>
      <c r="AS9" s="639"/>
      <c r="AT9" s="639"/>
      <c r="AU9" s="639"/>
      <c r="AV9" s="639"/>
      <c r="AW9" s="639"/>
      <c r="AX9" s="639"/>
      <c r="AY9" s="639"/>
      <c r="AZ9" s="639"/>
      <c r="BA9" s="639"/>
      <c r="BB9" s="639"/>
      <c r="BC9" s="639"/>
      <c r="BD9" s="639"/>
      <c r="BE9" s="639"/>
      <c r="BF9" s="640"/>
      <c r="BG9" s="641">
        <v>4208010</v>
      </c>
      <c r="BH9" s="644"/>
      <c r="BI9" s="644"/>
      <c r="BJ9" s="644"/>
      <c r="BK9" s="644"/>
      <c r="BL9" s="644"/>
      <c r="BM9" s="644"/>
      <c r="BN9" s="645"/>
      <c r="BO9" s="703">
        <v>44.9</v>
      </c>
      <c r="BP9" s="703"/>
      <c r="BQ9" s="703"/>
      <c r="BR9" s="703"/>
      <c r="BS9" s="649" t="s">
        <v>122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2157627</v>
      </c>
      <c r="CS9" s="644"/>
      <c r="CT9" s="644"/>
      <c r="CU9" s="644"/>
      <c r="CV9" s="644"/>
      <c r="CW9" s="644"/>
      <c r="CX9" s="644"/>
      <c r="CY9" s="645"/>
      <c r="CZ9" s="703">
        <v>9.1999999999999993</v>
      </c>
      <c r="DA9" s="703"/>
      <c r="DB9" s="703"/>
      <c r="DC9" s="703"/>
      <c r="DD9" s="649">
        <v>21069</v>
      </c>
      <c r="DE9" s="644"/>
      <c r="DF9" s="644"/>
      <c r="DG9" s="644"/>
      <c r="DH9" s="644"/>
      <c r="DI9" s="644"/>
      <c r="DJ9" s="644"/>
      <c r="DK9" s="644"/>
      <c r="DL9" s="644"/>
      <c r="DM9" s="644"/>
      <c r="DN9" s="644"/>
      <c r="DO9" s="644"/>
      <c r="DP9" s="645"/>
      <c r="DQ9" s="649">
        <v>2012003</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133320</v>
      </c>
      <c r="BH10" s="644"/>
      <c r="BI10" s="644"/>
      <c r="BJ10" s="644"/>
      <c r="BK10" s="644"/>
      <c r="BL10" s="644"/>
      <c r="BM10" s="644"/>
      <c r="BN10" s="645"/>
      <c r="BO10" s="703">
        <v>1.4</v>
      </c>
      <c r="BP10" s="703"/>
      <c r="BQ10" s="703"/>
      <c r="BR10" s="703"/>
      <c r="BS10" s="649">
        <v>22473</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15987</v>
      </c>
      <c r="CS10" s="644"/>
      <c r="CT10" s="644"/>
      <c r="CU10" s="644"/>
      <c r="CV10" s="644"/>
      <c r="CW10" s="644"/>
      <c r="CX10" s="644"/>
      <c r="CY10" s="645"/>
      <c r="CZ10" s="703">
        <v>0.1</v>
      </c>
      <c r="DA10" s="703"/>
      <c r="DB10" s="703"/>
      <c r="DC10" s="703"/>
      <c r="DD10" s="649" t="s">
        <v>122</v>
      </c>
      <c r="DE10" s="644"/>
      <c r="DF10" s="644"/>
      <c r="DG10" s="644"/>
      <c r="DH10" s="644"/>
      <c r="DI10" s="644"/>
      <c r="DJ10" s="644"/>
      <c r="DK10" s="644"/>
      <c r="DL10" s="644"/>
      <c r="DM10" s="644"/>
      <c r="DN10" s="644"/>
      <c r="DO10" s="644"/>
      <c r="DP10" s="645"/>
      <c r="DQ10" s="649">
        <v>15987</v>
      </c>
      <c r="DR10" s="644"/>
      <c r="DS10" s="644"/>
      <c r="DT10" s="644"/>
      <c r="DU10" s="644"/>
      <c r="DV10" s="644"/>
      <c r="DW10" s="644"/>
      <c r="DX10" s="644"/>
      <c r="DY10" s="644"/>
      <c r="DZ10" s="644"/>
      <c r="EA10" s="644"/>
      <c r="EB10" s="644"/>
      <c r="EC10" s="684"/>
    </row>
    <row r="11" spans="2:143" ht="11.25" customHeight="1" x14ac:dyDescent="0.15">
      <c r="B11" s="638" t="s">
        <v>236</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186134</v>
      </c>
      <c r="BH11" s="644"/>
      <c r="BI11" s="644"/>
      <c r="BJ11" s="644"/>
      <c r="BK11" s="644"/>
      <c r="BL11" s="644"/>
      <c r="BM11" s="644"/>
      <c r="BN11" s="645"/>
      <c r="BO11" s="703">
        <v>2</v>
      </c>
      <c r="BP11" s="703"/>
      <c r="BQ11" s="703"/>
      <c r="BR11" s="703"/>
      <c r="BS11" s="649">
        <v>36638</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69941</v>
      </c>
      <c r="CS11" s="644"/>
      <c r="CT11" s="644"/>
      <c r="CU11" s="644"/>
      <c r="CV11" s="644"/>
      <c r="CW11" s="644"/>
      <c r="CX11" s="644"/>
      <c r="CY11" s="645"/>
      <c r="CZ11" s="703">
        <v>0.3</v>
      </c>
      <c r="DA11" s="703"/>
      <c r="DB11" s="703"/>
      <c r="DC11" s="703"/>
      <c r="DD11" s="649">
        <v>12054</v>
      </c>
      <c r="DE11" s="644"/>
      <c r="DF11" s="644"/>
      <c r="DG11" s="644"/>
      <c r="DH11" s="644"/>
      <c r="DI11" s="644"/>
      <c r="DJ11" s="644"/>
      <c r="DK11" s="644"/>
      <c r="DL11" s="644"/>
      <c r="DM11" s="644"/>
      <c r="DN11" s="644"/>
      <c r="DO11" s="644"/>
      <c r="DP11" s="645"/>
      <c r="DQ11" s="649">
        <v>58492</v>
      </c>
      <c r="DR11" s="644"/>
      <c r="DS11" s="644"/>
      <c r="DT11" s="644"/>
      <c r="DU11" s="644"/>
      <c r="DV11" s="644"/>
      <c r="DW11" s="644"/>
      <c r="DX11" s="644"/>
      <c r="DY11" s="644"/>
      <c r="DZ11" s="644"/>
      <c r="EA11" s="644"/>
      <c r="EB11" s="644"/>
      <c r="EC11" s="684"/>
    </row>
    <row r="12" spans="2:143" ht="11.25" customHeight="1" x14ac:dyDescent="0.15">
      <c r="B12" s="638" t="s">
        <v>239</v>
      </c>
      <c r="C12" s="639"/>
      <c r="D12" s="639"/>
      <c r="E12" s="639"/>
      <c r="F12" s="639"/>
      <c r="G12" s="639"/>
      <c r="H12" s="639"/>
      <c r="I12" s="639"/>
      <c r="J12" s="639"/>
      <c r="K12" s="639"/>
      <c r="L12" s="639"/>
      <c r="M12" s="639"/>
      <c r="N12" s="639"/>
      <c r="O12" s="639"/>
      <c r="P12" s="639"/>
      <c r="Q12" s="640"/>
      <c r="R12" s="641">
        <v>1224423</v>
      </c>
      <c r="S12" s="644"/>
      <c r="T12" s="644"/>
      <c r="U12" s="644"/>
      <c r="V12" s="644"/>
      <c r="W12" s="644"/>
      <c r="X12" s="644"/>
      <c r="Y12" s="645"/>
      <c r="Z12" s="703">
        <v>5.0999999999999996</v>
      </c>
      <c r="AA12" s="703"/>
      <c r="AB12" s="703"/>
      <c r="AC12" s="703"/>
      <c r="AD12" s="704">
        <v>1224423</v>
      </c>
      <c r="AE12" s="704"/>
      <c r="AF12" s="704"/>
      <c r="AG12" s="704"/>
      <c r="AH12" s="704"/>
      <c r="AI12" s="704"/>
      <c r="AJ12" s="704"/>
      <c r="AK12" s="704"/>
      <c r="AL12" s="646">
        <v>8.9</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3514013</v>
      </c>
      <c r="BH12" s="644"/>
      <c r="BI12" s="644"/>
      <c r="BJ12" s="644"/>
      <c r="BK12" s="644"/>
      <c r="BL12" s="644"/>
      <c r="BM12" s="644"/>
      <c r="BN12" s="645"/>
      <c r="BO12" s="703">
        <v>37.5</v>
      </c>
      <c r="BP12" s="703"/>
      <c r="BQ12" s="703"/>
      <c r="BR12" s="703"/>
      <c r="BS12" s="649" t="s">
        <v>122</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62449</v>
      </c>
      <c r="CS12" s="644"/>
      <c r="CT12" s="644"/>
      <c r="CU12" s="644"/>
      <c r="CV12" s="644"/>
      <c r="CW12" s="644"/>
      <c r="CX12" s="644"/>
      <c r="CY12" s="645"/>
      <c r="CZ12" s="703">
        <v>0.3</v>
      </c>
      <c r="DA12" s="703"/>
      <c r="DB12" s="703"/>
      <c r="DC12" s="703"/>
      <c r="DD12" s="649" t="s">
        <v>122</v>
      </c>
      <c r="DE12" s="644"/>
      <c r="DF12" s="644"/>
      <c r="DG12" s="644"/>
      <c r="DH12" s="644"/>
      <c r="DI12" s="644"/>
      <c r="DJ12" s="644"/>
      <c r="DK12" s="644"/>
      <c r="DL12" s="644"/>
      <c r="DM12" s="644"/>
      <c r="DN12" s="644"/>
      <c r="DO12" s="644"/>
      <c r="DP12" s="645"/>
      <c r="DQ12" s="649">
        <v>54791</v>
      </c>
      <c r="DR12" s="644"/>
      <c r="DS12" s="644"/>
      <c r="DT12" s="644"/>
      <c r="DU12" s="644"/>
      <c r="DV12" s="644"/>
      <c r="DW12" s="644"/>
      <c r="DX12" s="644"/>
      <c r="DY12" s="644"/>
      <c r="DZ12" s="644"/>
      <c r="EA12" s="644"/>
      <c r="EB12" s="644"/>
      <c r="EC12" s="684"/>
    </row>
    <row r="13" spans="2:143" ht="11.25" customHeight="1" x14ac:dyDescent="0.15">
      <c r="B13" s="638" t="s">
        <v>242</v>
      </c>
      <c r="C13" s="639"/>
      <c r="D13" s="639"/>
      <c r="E13" s="639"/>
      <c r="F13" s="639"/>
      <c r="G13" s="639"/>
      <c r="H13" s="639"/>
      <c r="I13" s="639"/>
      <c r="J13" s="639"/>
      <c r="K13" s="639"/>
      <c r="L13" s="639"/>
      <c r="M13" s="639"/>
      <c r="N13" s="639"/>
      <c r="O13" s="639"/>
      <c r="P13" s="639"/>
      <c r="Q13" s="640"/>
      <c r="R13" s="641">
        <v>71385</v>
      </c>
      <c r="S13" s="644"/>
      <c r="T13" s="644"/>
      <c r="U13" s="644"/>
      <c r="V13" s="644"/>
      <c r="W13" s="644"/>
      <c r="X13" s="644"/>
      <c r="Y13" s="645"/>
      <c r="Z13" s="703">
        <v>0.3</v>
      </c>
      <c r="AA13" s="703"/>
      <c r="AB13" s="703"/>
      <c r="AC13" s="703"/>
      <c r="AD13" s="704">
        <v>71385</v>
      </c>
      <c r="AE13" s="704"/>
      <c r="AF13" s="704"/>
      <c r="AG13" s="704"/>
      <c r="AH13" s="704"/>
      <c r="AI13" s="704"/>
      <c r="AJ13" s="704"/>
      <c r="AK13" s="704"/>
      <c r="AL13" s="646">
        <v>0.5</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3462656</v>
      </c>
      <c r="BH13" s="644"/>
      <c r="BI13" s="644"/>
      <c r="BJ13" s="644"/>
      <c r="BK13" s="644"/>
      <c r="BL13" s="644"/>
      <c r="BM13" s="644"/>
      <c r="BN13" s="645"/>
      <c r="BO13" s="703">
        <v>37</v>
      </c>
      <c r="BP13" s="703"/>
      <c r="BQ13" s="703"/>
      <c r="BR13" s="703"/>
      <c r="BS13" s="649" t="s">
        <v>130</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2243511</v>
      </c>
      <c r="CS13" s="644"/>
      <c r="CT13" s="644"/>
      <c r="CU13" s="644"/>
      <c r="CV13" s="644"/>
      <c r="CW13" s="644"/>
      <c r="CX13" s="644"/>
      <c r="CY13" s="645"/>
      <c r="CZ13" s="703">
        <v>9.6</v>
      </c>
      <c r="DA13" s="703"/>
      <c r="DB13" s="703"/>
      <c r="DC13" s="703"/>
      <c r="DD13" s="649">
        <v>1409282</v>
      </c>
      <c r="DE13" s="644"/>
      <c r="DF13" s="644"/>
      <c r="DG13" s="644"/>
      <c r="DH13" s="644"/>
      <c r="DI13" s="644"/>
      <c r="DJ13" s="644"/>
      <c r="DK13" s="644"/>
      <c r="DL13" s="644"/>
      <c r="DM13" s="644"/>
      <c r="DN13" s="644"/>
      <c r="DO13" s="644"/>
      <c r="DP13" s="645"/>
      <c r="DQ13" s="649">
        <v>1264774</v>
      </c>
      <c r="DR13" s="644"/>
      <c r="DS13" s="644"/>
      <c r="DT13" s="644"/>
      <c r="DU13" s="644"/>
      <c r="DV13" s="644"/>
      <c r="DW13" s="644"/>
      <c r="DX13" s="644"/>
      <c r="DY13" s="644"/>
      <c r="DZ13" s="644"/>
      <c r="EA13" s="644"/>
      <c r="EB13" s="644"/>
      <c r="EC13" s="684"/>
    </row>
    <row r="14" spans="2:143" ht="11.25" customHeight="1" x14ac:dyDescent="0.15">
      <c r="B14" s="638" t="s">
        <v>245</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114720</v>
      </c>
      <c r="BH14" s="644"/>
      <c r="BI14" s="644"/>
      <c r="BJ14" s="644"/>
      <c r="BK14" s="644"/>
      <c r="BL14" s="644"/>
      <c r="BM14" s="644"/>
      <c r="BN14" s="645"/>
      <c r="BO14" s="703">
        <v>1.2</v>
      </c>
      <c r="BP14" s="703"/>
      <c r="BQ14" s="703"/>
      <c r="BR14" s="703"/>
      <c r="BS14" s="649" t="s">
        <v>130</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799095</v>
      </c>
      <c r="CS14" s="644"/>
      <c r="CT14" s="644"/>
      <c r="CU14" s="644"/>
      <c r="CV14" s="644"/>
      <c r="CW14" s="644"/>
      <c r="CX14" s="644"/>
      <c r="CY14" s="645"/>
      <c r="CZ14" s="703">
        <v>3.4</v>
      </c>
      <c r="DA14" s="703"/>
      <c r="DB14" s="703"/>
      <c r="DC14" s="703"/>
      <c r="DD14" s="649">
        <v>2559</v>
      </c>
      <c r="DE14" s="644"/>
      <c r="DF14" s="644"/>
      <c r="DG14" s="644"/>
      <c r="DH14" s="644"/>
      <c r="DI14" s="644"/>
      <c r="DJ14" s="644"/>
      <c r="DK14" s="644"/>
      <c r="DL14" s="644"/>
      <c r="DM14" s="644"/>
      <c r="DN14" s="644"/>
      <c r="DO14" s="644"/>
      <c r="DP14" s="645"/>
      <c r="DQ14" s="649">
        <v>783760</v>
      </c>
      <c r="DR14" s="644"/>
      <c r="DS14" s="644"/>
      <c r="DT14" s="644"/>
      <c r="DU14" s="644"/>
      <c r="DV14" s="644"/>
      <c r="DW14" s="644"/>
      <c r="DX14" s="644"/>
      <c r="DY14" s="644"/>
      <c r="DZ14" s="644"/>
      <c r="EA14" s="644"/>
      <c r="EB14" s="644"/>
      <c r="EC14" s="684"/>
    </row>
    <row r="15" spans="2:143" ht="11.25" customHeight="1" x14ac:dyDescent="0.15">
      <c r="B15" s="638" t="s">
        <v>248</v>
      </c>
      <c r="C15" s="639"/>
      <c r="D15" s="639"/>
      <c r="E15" s="639"/>
      <c r="F15" s="639"/>
      <c r="G15" s="639"/>
      <c r="H15" s="639"/>
      <c r="I15" s="639"/>
      <c r="J15" s="639"/>
      <c r="K15" s="639"/>
      <c r="L15" s="639"/>
      <c r="M15" s="639"/>
      <c r="N15" s="639"/>
      <c r="O15" s="639"/>
      <c r="P15" s="639"/>
      <c r="Q15" s="640"/>
      <c r="R15" s="641">
        <v>67045</v>
      </c>
      <c r="S15" s="644"/>
      <c r="T15" s="644"/>
      <c r="U15" s="644"/>
      <c r="V15" s="644"/>
      <c r="W15" s="644"/>
      <c r="X15" s="644"/>
      <c r="Y15" s="645"/>
      <c r="Z15" s="703">
        <v>0.3</v>
      </c>
      <c r="AA15" s="703"/>
      <c r="AB15" s="703"/>
      <c r="AC15" s="703"/>
      <c r="AD15" s="704">
        <v>67045</v>
      </c>
      <c r="AE15" s="704"/>
      <c r="AF15" s="704"/>
      <c r="AG15" s="704"/>
      <c r="AH15" s="704"/>
      <c r="AI15" s="704"/>
      <c r="AJ15" s="704"/>
      <c r="AK15" s="704"/>
      <c r="AL15" s="646">
        <v>0.5</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333133</v>
      </c>
      <c r="BH15" s="644"/>
      <c r="BI15" s="644"/>
      <c r="BJ15" s="644"/>
      <c r="BK15" s="644"/>
      <c r="BL15" s="644"/>
      <c r="BM15" s="644"/>
      <c r="BN15" s="645"/>
      <c r="BO15" s="703">
        <v>3.6</v>
      </c>
      <c r="BP15" s="703"/>
      <c r="BQ15" s="703"/>
      <c r="BR15" s="703"/>
      <c r="BS15" s="649" t="s">
        <v>122</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2449391</v>
      </c>
      <c r="CS15" s="644"/>
      <c r="CT15" s="644"/>
      <c r="CU15" s="644"/>
      <c r="CV15" s="644"/>
      <c r="CW15" s="644"/>
      <c r="CX15" s="644"/>
      <c r="CY15" s="645"/>
      <c r="CZ15" s="703">
        <v>10.4</v>
      </c>
      <c r="DA15" s="703"/>
      <c r="DB15" s="703"/>
      <c r="DC15" s="703"/>
      <c r="DD15" s="649">
        <v>352817</v>
      </c>
      <c r="DE15" s="644"/>
      <c r="DF15" s="644"/>
      <c r="DG15" s="644"/>
      <c r="DH15" s="644"/>
      <c r="DI15" s="644"/>
      <c r="DJ15" s="644"/>
      <c r="DK15" s="644"/>
      <c r="DL15" s="644"/>
      <c r="DM15" s="644"/>
      <c r="DN15" s="644"/>
      <c r="DO15" s="644"/>
      <c r="DP15" s="645"/>
      <c r="DQ15" s="649">
        <v>1990257</v>
      </c>
      <c r="DR15" s="644"/>
      <c r="DS15" s="644"/>
      <c r="DT15" s="644"/>
      <c r="DU15" s="644"/>
      <c r="DV15" s="644"/>
      <c r="DW15" s="644"/>
      <c r="DX15" s="644"/>
      <c r="DY15" s="644"/>
      <c r="DZ15" s="644"/>
      <c r="EA15" s="644"/>
      <c r="EB15" s="644"/>
      <c r="EC15" s="684"/>
    </row>
    <row r="16" spans="2:143" ht="11.25" customHeight="1" x14ac:dyDescent="0.15">
      <c r="B16" s="638" t="s">
        <v>251</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252</v>
      </c>
      <c r="AA16" s="703"/>
      <c r="AB16" s="703"/>
      <c r="AC16" s="703"/>
      <c r="AD16" s="704" t="s">
        <v>122</v>
      </c>
      <c r="AE16" s="704"/>
      <c r="AF16" s="704"/>
      <c r="AG16" s="704"/>
      <c r="AH16" s="704"/>
      <c r="AI16" s="704"/>
      <c r="AJ16" s="704"/>
      <c r="AK16" s="704"/>
      <c r="AL16" s="646" t="s">
        <v>130</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65479</v>
      </c>
      <c r="S17" s="644"/>
      <c r="T17" s="644"/>
      <c r="U17" s="644"/>
      <c r="V17" s="644"/>
      <c r="W17" s="644"/>
      <c r="X17" s="644"/>
      <c r="Y17" s="645"/>
      <c r="Z17" s="703">
        <v>0.3</v>
      </c>
      <c r="AA17" s="703"/>
      <c r="AB17" s="703"/>
      <c r="AC17" s="703"/>
      <c r="AD17" s="704">
        <v>65479</v>
      </c>
      <c r="AE17" s="704"/>
      <c r="AF17" s="704"/>
      <c r="AG17" s="704"/>
      <c r="AH17" s="704"/>
      <c r="AI17" s="704"/>
      <c r="AJ17" s="704"/>
      <c r="AK17" s="704"/>
      <c r="AL17" s="646">
        <v>0.5</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2957554</v>
      </c>
      <c r="CS17" s="644"/>
      <c r="CT17" s="644"/>
      <c r="CU17" s="644"/>
      <c r="CV17" s="644"/>
      <c r="CW17" s="644"/>
      <c r="CX17" s="644"/>
      <c r="CY17" s="645"/>
      <c r="CZ17" s="703">
        <v>12.6</v>
      </c>
      <c r="DA17" s="703"/>
      <c r="DB17" s="703"/>
      <c r="DC17" s="703"/>
      <c r="DD17" s="649" t="s">
        <v>122</v>
      </c>
      <c r="DE17" s="644"/>
      <c r="DF17" s="644"/>
      <c r="DG17" s="644"/>
      <c r="DH17" s="644"/>
      <c r="DI17" s="644"/>
      <c r="DJ17" s="644"/>
      <c r="DK17" s="644"/>
      <c r="DL17" s="644"/>
      <c r="DM17" s="644"/>
      <c r="DN17" s="644"/>
      <c r="DO17" s="644"/>
      <c r="DP17" s="645"/>
      <c r="DQ17" s="649">
        <v>2857554</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3388391</v>
      </c>
      <c r="S18" s="644"/>
      <c r="T18" s="644"/>
      <c r="U18" s="644"/>
      <c r="V18" s="644"/>
      <c r="W18" s="644"/>
      <c r="X18" s="644"/>
      <c r="Y18" s="645"/>
      <c r="Z18" s="703">
        <v>14.2</v>
      </c>
      <c r="AA18" s="703"/>
      <c r="AB18" s="703"/>
      <c r="AC18" s="703"/>
      <c r="AD18" s="704">
        <v>3206426</v>
      </c>
      <c r="AE18" s="704"/>
      <c r="AF18" s="704"/>
      <c r="AG18" s="704"/>
      <c r="AH18" s="704"/>
      <c r="AI18" s="704"/>
      <c r="AJ18" s="704"/>
      <c r="AK18" s="704"/>
      <c r="AL18" s="646">
        <v>23.4</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130</v>
      </c>
      <c r="BP18" s="703"/>
      <c r="BQ18" s="703"/>
      <c r="BR18" s="703"/>
      <c r="BS18" s="649" t="s">
        <v>122</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252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3206426</v>
      </c>
      <c r="S19" s="644"/>
      <c r="T19" s="644"/>
      <c r="U19" s="644"/>
      <c r="V19" s="644"/>
      <c r="W19" s="644"/>
      <c r="X19" s="644"/>
      <c r="Y19" s="645"/>
      <c r="Z19" s="703">
        <v>13.5</v>
      </c>
      <c r="AA19" s="703"/>
      <c r="AB19" s="703"/>
      <c r="AC19" s="703"/>
      <c r="AD19" s="704">
        <v>3206426</v>
      </c>
      <c r="AE19" s="704"/>
      <c r="AF19" s="704"/>
      <c r="AG19" s="704"/>
      <c r="AH19" s="704"/>
      <c r="AI19" s="704"/>
      <c r="AJ19" s="704"/>
      <c r="AK19" s="704"/>
      <c r="AL19" s="646">
        <v>23.4</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754007</v>
      </c>
      <c r="BH19" s="644"/>
      <c r="BI19" s="644"/>
      <c r="BJ19" s="644"/>
      <c r="BK19" s="644"/>
      <c r="BL19" s="644"/>
      <c r="BM19" s="644"/>
      <c r="BN19" s="645"/>
      <c r="BO19" s="703">
        <v>8</v>
      </c>
      <c r="BP19" s="703"/>
      <c r="BQ19" s="703"/>
      <c r="BR19" s="703"/>
      <c r="BS19" s="649" t="s">
        <v>122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130</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181965</v>
      </c>
      <c r="S20" s="644"/>
      <c r="T20" s="644"/>
      <c r="U20" s="644"/>
      <c r="V20" s="644"/>
      <c r="W20" s="644"/>
      <c r="X20" s="644"/>
      <c r="Y20" s="645"/>
      <c r="Z20" s="703">
        <v>0.8</v>
      </c>
      <c r="AA20" s="703"/>
      <c r="AB20" s="703"/>
      <c r="AC20" s="703"/>
      <c r="AD20" s="704" t="s">
        <v>122</v>
      </c>
      <c r="AE20" s="704"/>
      <c r="AF20" s="704"/>
      <c r="AG20" s="704"/>
      <c r="AH20" s="704"/>
      <c r="AI20" s="704"/>
      <c r="AJ20" s="704"/>
      <c r="AK20" s="704"/>
      <c r="AL20" s="646" t="s">
        <v>122</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754007</v>
      </c>
      <c r="BH20" s="644"/>
      <c r="BI20" s="644"/>
      <c r="BJ20" s="644"/>
      <c r="BK20" s="644"/>
      <c r="BL20" s="644"/>
      <c r="BM20" s="644"/>
      <c r="BN20" s="645"/>
      <c r="BO20" s="703">
        <v>8</v>
      </c>
      <c r="BP20" s="703"/>
      <c r="BQ20" s="703"/>
      <c r="BR20" s="703"/>
      <c r="BS20" s="649" t="s">
        <v>122</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23465363</v>
      </c>
      <c r="CS20" s="644"/>
      <c r="CT20" s="644"/>
      <c r="CU20" s="644"/>
      <c r="CV20" s="644"/>
      <c r="CW20" s="644"/>
      <c r="CX20" s="644"/>
      <c r="CY20" s="645"/>
      <c r="CZ20" s="703">
        <v>100</v>
      </c>
      <c r="DA20" s="703"/>
      <c r="DB20" s="703"/>
      <c r="DC20" s="703"/>
      <c r="DD20" s="649">
        <v>1851857</v>
      </c>
      <c r="DE20" s="644"/>
      <c r="DF20" s="644"/>
      <c r="DG20" s="644"/>
      <c r="DH20" s="644"/>
      <c r="DI20" s="644"/>
      <c r="DJ20" s="644"/>
      <c r="DK20" s="644"/>
      <c r="DL20" s="644"/>
      <c r="DM20" s="644"/>
      <c r="DN20" s="644"/>
      <c r="DO20" s="644"/>
      <c r="DP20" s="645"/>
      <c r="DQ20" s="649">
        <v>16064254</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130</v>
      </c>
      <c r="BH21" s="644"/>
      <c r="BI21" s="644"/>
      <c r="BJ21" s="644"/>
      <c r="BK21" s="644"/>
      <c r="BL21" s="644"/>
      <c r="BM21" s="644"/>
      <c r="BN21" s="645"/>
      <c r="BO21" s="703" t="s">
        <v>122</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14507167</v>
      </c>
      <c r="S22" s="644"/>
      <c r="T22" s="644"/>
      <c r="U22" s="644"/>
      <c r="V22" s="644"/>
      <c r="W22" s="644"/>
      <c r="X22" s="644"/>
      <c r="Y22" s="645"/>
      <c r="Z22" s="703">
        <v>60.9</v>
      </c>
      <c r="AA22" s="703"/>
      <c r="AB22" s="703"/>
      <c r="AC22" s="703"/>
      <c r="AD22" s="704">
        <v>13571195</v>
      </c>
      <c r="AE22" s="704"/>
      <c r="AF22" s="704"/>
      <c r="AG22" s="704"/>
      <c r="AH22" s="704"/>
      <c r="AI22" s="704"/>
      <c r="AJ22" s="704"/>
      <c r="AK22" s="704"/>
      <c r="AL22" s="646">
        <v>99.1</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130</v>
      </c>
      <c r="BP22" s="703"/>
      <c r="BQ22" s="703"/>
      <c r="BR22" s="703"/>
      <c r="BS22" s="649" t="s">
        <v>122</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10453</v>
      </c>
      <c r="S23" s="644"/>
      <c r="T23" s="644"/>
      <c r="U23" s="644"/>
      <c r="V23" s="644"/>
      <c r="W23" s="644"/>
      <c r="X23" s="644"/>
      <c r="Y23" s="645"/>
      <c r="Z23" s="703">
        <v>0</v>
      </c>
      <c r="AA23" s="703"/>
      <c r="AB23" s="703"/>
      <c r="AC23" s="703"/>
      <c r="AD23" s="704">
        <v>10453</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754007</v>
      </c>
      <c r="BH23" s="644"/>
      <c r="BI23" s="644"/>
      <c r="BJ23" s="644"/>
      <c r="BK23" s="644"/>
      <c r="BL23" s="644"/>
      <c r="BM23" s="644"/>
      <c r="BN23" s="645"/>
      <c r="BO23" s="703">
        <v>8</v>
      </c>
      <c r="BP23" s="703"/>
      <c r="BQ23" s="703"/>
      <c r="BR23" s="703"/>
      <c r="BS23" s="649" t="s">
        <v>122</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71571</v>
      </c>
      <c r="S24" s="644"/>
      <c r="T24" s="644"/>
      <c r="U24" s="644"/>
      <c r="V24" s="644"/>
      <c r="W24" s="644"/>
      <c r="X24" s="644"/>
      <c r="Y24" s="645"/>
      <c r="Z24" s="703">
        <v>0.3</v>
      </c>
      <c r="AA24" s="703"/>
      <c r="AB24" s="703"/>
      <c r="AC24" s="703"/>
      <c r="AD24" s="704" t="s">
        <v>122</v>
      </c>
      <c r="AE24" s="704"/>
      <c r="AF24" s="704"/>
      <c r="AG24" s="704"/>
      <c r="AH24" s="704"/>
      <c r="AI24" s="704"/>
      <c r="AJ24" s="704"/>
      <c r="AK24" s="704"/>
      <c r="AL24" s="646" t="s">
        <v>122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14650109</v>
      </c>
      <c r="CS24" s="707"/>
      <c r="CT24" s="707"/>
      <c r="CU24" s="707"/>
      <c r="CV24" s="707"/>
      <c r="CW24" s="707"/>
      <c r="CX24" s="707"/>
      <c r="CY24" s="753"/>
      <c r="CZ24" s="754">
        <v>62.4</v>
      </c>
      <c r="DA24" s="723"/>
      <c r="DB24" s="723"/>
      <c r="DC24" s="757"/>
      <c r="DD24" s="752">
        <v>9440082</v>
      </c>
      <c r="DE24" s="707"/>
      <c r="DF24" s="707"/>
      <c r="DG24" s="707"/>
      <c r="DH24" s="707"/>
      <c r="DI24" s="707"/>
      <c r="DJ24" s="707"/>
      <c r="DK24" s="753"/>
      <c r="DL24" s="752">
        <v>9338518</v>
      </c>
      <c r="DM24" s="707"/>
      <c r="DN24" s="707"/>
      <c r="DO24" s="707"/>
      <c r="DP24" s="707"/>
      <c r="DQ24" s="707"/>
      <c r="DR24" s="707"/>
      <c r="DS24" s="707"/>
      <c r="DT24" s="707"/>
      <c r="DU24" s="707"/>
      <c r="DV24" s="753"/>
      <c r="DW24" s="754">
        <v>63.4</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380818</v>
      </c>
      <c r="S25" s="644"/>
      <c r="T25" s="644"/>
      <c r="U25" s="644"/>
      <c r="V25" s="644"/>
      <c r="W25" s="644"/>
      <c r="X25" s="644"/>
      <c r="Y25" s="645"/>
      <c r="Z25" s="703">
        <v>1.6</v>
      </c>
      <c r="AA25" s="703"/>
      <c r="AB25" s="703"/>
      <c r="AC25" s="703"/>
      <c r="AD25" s="704">
        <v>107015</v>
      </c>
      <c r="AE25" s="704"/>
      <c r="AF25" s="704"/>
      <c r="AG25" s="704"/>
      <c r="AH25" s="704"/>
      <c r="AI25" s="704"/>
      <c r="AJ25" s="704"/>
      <c r="AK25" s="704"/>
      <c r="AL25" s="646">
        <v>0.8</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4981233</v>
      </c>
      <c r="CS25" s="642"/>
      <c r="CT25" s="642"/>
      <c r="CU25" s="642"/>
      <c r="CV25" s="642"/>
      <c r="CW25" s="642"/>
      <c r="CX25" s="642"/>
      <c r="CY25" s="643"/>
      <c r="CZ25" s="646">
        <v>21.2</v>
      </c>
      <c r="DA25" s="675"/>
      <c r="DB25" s="675"/>
      <c r="DC25" s="676"/>
      <c r="DD25" s="649">
        <v>4585806</v>
      </c>
      <c r="DE25" s="642"/>
      <c r="DF25" s="642"/>
      <c r="DG25" s="642"/>
      <c r="DH25" s="642"/>
      <c r="DI25" s="642"/>
      <c r="DJ25" s="642"/>
      <c r="DK25" s="643"/>
      <c r="DL25" s="649">
        <v>4487312</v>
      </c>
      <c r="DM25" s="642"/>
      <c r="DN25" s="642"/>
      <c r="DO25" s="642"/>
      <c r="DP25" s="642"/>
      <c r="DQ25" s="642"/>
      <c r="DR25" s="642"/>
      <c r="DS25" s="642"/>
      <c r="DT25" s="642"/>
      <c r="DU25" s="642"/>
      <c r="DV25" s="643"/>
      <c r="DW25" s="646">
        <v>30.4</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98869</v>
      </c>
      <c r="S26" s="644"/>
      <c r="T26" s="644"/>
      <c r="U26" s="644"/>
      <c r="V26" s="644"/>
      <c r="W26" s="644"/>
      <c r="X26" s="644"/>
      <c r="Y26" s="645"/>
      <c r="Z26" s="703">
        <v>0.4</v>
      </c>
      <c r="AA26" s="703"/>
      <c r="AB26" s="703"/>
      <c r="AC26" s="703"/>
      <c r="AD26" s="704" t="s">
        <v>130</v>
      </c>
      <c r="AE26" s="704"/>
      <c r="AF26" s="704"/>
      <c r="AG26" s="704"/>
      <c r="AH26" s="704"/>
      <c r="AI26" s="704"/>
      <c r="AJ26" s="704"/>
      <c r="AK26" s="704"/>
      <c r="AL26" s="646" t="s">
        <v>122</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130</v>
      </c>
      <c r="BP26" s="703"/>
      <c r="BQ26" s="703"/>
      <c r="BR26" s="703"/>
      <c r="BS26" s="649" t="s">
        <v>122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3076205</v>
      </c>
      <c r="CS26" s="644"/>
      <c r="CT26" s="644"/>
      <c r="CU26" s="644"/>
      <c r="CV26" s="644"/>
      <c r="CW26" s="644"/>
      <c r="CX26" s="644"/>
      <c r="CY26" s="645"/>
      <c r="CZ26" s="646">
        <v>13.1</v>
      </c>
      <c r="DA26" s="675"/>
      <c r="DB26" s="675"/>
      <c r="DC26" s="676"/>
      <c r="DD26" s="649">
        <v>2847587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3895790</v>
      </c>
      <c r="S27" s="644"/>
      <c r="T27" s="644"/>
      <c r="U27" s="644"/>
      <c r="V27" s="644"/>
      <c r="W27" s="644"/>
      <c r="X27" s="644"/>
      <c r="Y27" s="645"/>
      <c r="Z27" s="703">
        <v>16.399999999999999</v>
      </c>
      <c r="AA27" s="703"/>
      <c r="AB27" s="703"/>
      <c r="AC27" s="703"/>
      <c r="AD27" s="704" t="s">
        <v>252</v>
      </c>
      <c r="AE27" s="704"/>
      <c r="AF27" s="704"/>
      <c r="AG27" s="704"/>
      <c r="AH27" s="704"/>
      <c r="AI27" s="704"/>
      <c r="AJ27" s="704"/>
      <c r="AK27" s="704"/>
      <c r="AL27" s="646" t="s">
        <v>122</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9368531</v>
      </c>
      <c r="BH27" s="644"/>
      <c r="BI27" s="644"/>
      <c r="BJ27" s="644"/>
      <c r="BK27" s="644"/>
      <c r="BL27" s="644"/>
      <c r="BM27" s="644"/>
      <c r="BN27" s="645"/>
      <c r="BO27" s="703">
        <v>100</v>
      </c>
      <c r="BP27" s="703"/>
      <c r="BQ27" s="703"/>
      <c r="BR27" s="703"/>
      <c r="BS27" s="649">
        <v>59111</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6711322</v>
      </c>
      <c r="CS27" s="642"/>
      <c r="CT27" s="642"/>
      <c r="CU27" s="642"/>
      <c r="CV27" s="642"/>
      <c r="CW27" s="642"/>
      <c r="CX27" s="642"/>
      <c r="CY27" s="643"/>
      <c r="CZ27" s="646">
        <v>28.6</v>
      </c>
      <c r="DA27" s="675"/>
      <c r="DB27" s="675"/>
      <c r="DC27" s="676"/>
      <c r="DD27" s="649">
        <v>1996722</v>
      </c>
      <c r="DE27" s="642"/>
      <c r="DF27" s="642"/>
      <c r="DG27" s="642"/>
      <c r="DH27" s="642"/>
      <c r="DI27" s="642"/>
      <c r="DJ27" s="642"/>
      <c r="DK27" s="643"/>
      <c r="DL27" s="649">
        <v>1996592</v>
      </c>
      <c r="DM27" s="642"/>
      <c r="DN27" s="642"/>
      <c r="DO27" s="642"/>
      <c r="DP27" s="642"/>
      <c r="DQ27" s="642"/>
      <c r="DR27" s="642"/>
      <c r="DS27" s="642"/>
      <c r="DT27" s="642"/>
      <c r="DU27" s="642"/>
      <c r="DV27" s="643"/>
      <c r="DW27" s="646">
        <v>13.5</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2957554</v>
      </c>
      <c r="CS28" s="644"/>
      <c r="CT28" s="644"/>
      <c r="CU28" s="644"/>
      <c r="CV28" s="644"/>
      <c r="CW28" s="644"/>
      <c r="CX28" s="644"/>
      <c r="CY28" s="645"/>
      <c r="CZ28" s="646">
        <v>12.6</v>
      </c>
      <c r="DA28" s="675"/>
      <c r="DB28" s="675"/>
      <c r="DC28" s="676"/>
      <c r="DD28" s="649">
        <v>2857554</v>
      </c>
      <c r="DE28" s="644"/>
      <c r="DF28" s="644"/>
      <c r="DG28" s="644"/>
      <c r="DH28" s="644"/>
      <c r="DI28" s="644"/>
      <c r="DJ28" s="644"/>
      <c r="DK28" s="645"/>
      <c r="DL28" s="649">
        <v>2854614</v>
      </c>
      <c r="DM28" s="644"/>
      <c r="DN28" s="644"/>
      <c r="DO28" s="644"/>
      <c r="DP28" s="644"/>
      <c r="DQ28" s="644"/>
      <c r="DR28" s="644"/>
      <c r="DS28" s="644"/>
      <c r="DT28" s="644"/>
      <c r="DU28" s="644"/>
      <c r="DV28" s="645"/>
      <c r="DW28" s="646">
        <v>19.399999999999999</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1791148</v>
      </c>
      <c r="S29" s="644"/>
      <c r="T29" s="644"/>
      <c r="U29" s="644"/>
      <c r="V29" s="644"/>
      <c r="W29" s="644"/>
      <c r="X29" s="644"/>
      <c r="Y29" s="645"/>
      <c r="Z29" s="703">
        <v>7.5</v>
      </c>
      <c r="AA29" s="703"/>
      <c r="AB29" s="703"/>
      <c r="AC29" s="703"/>
      <c r="AD29" s="704" t="s">
        <v>122</v>
      </c>
      <c r="AE29" s="704"/>
      <c r="AF29" s="704"/>
      <c r="AG29" s="704"/>
      <c r="AH29" s="704"/>
      <c r="AI29" s="704"/>
      <c r="AJ29" s="704"/>
      <c r="AK29" s="704"/>
      <c r="AL29" s="646" t="s">
        <v>122</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64</v>
      </c>
      <c r="CG29" s="682"/>
      <c r="CH29" s="682"/>
      <c r="CI29" s="682"/>
      <c r="CJ29" s="682"/>
      <c r="CK29" s="682"/>
      <c r="CL29" s="682"/>
      <c r="CM29" s="682"/>
      <c r="CN29" s="682"/>
      <c r="CO29" s="682"/>
      <c r="CP29" s="682"/>
      <c r="CQ29" s="683"/>
      <c r="CR29" s="641">
        <v>2957475</v>
      </c>
      <c r="CS29" s="642"/>
      <c r="CT29" s="642"/>
      <c r="CU29" s="642"/>
      <c r="CV29" s="642"/>
      <c r="CW29" s="642"/>
      <c r="CX29" s="642"/>
      <c r="CY29" s="643"/>
      <c r="CZ29" s="646">
        <v>12.6</v>
      </c>
      <c r="DA29" s="675"/>
      <c r="DB29" s="675"/>
      <c r="DC29" s="676"/>
      <c r="DD29" s="649">
        <v>2857475</v>
      </c>
      <c r="DE29" s="642"/>
      <c r="DF29" s="642"/>
      <c r="DG29" s="642"/>
      <c r="DH29" s="642"/>
      <c r="DI29" s="642"/>
      <c r="DJ29" s="642"/>
      <c r="DK29" s="643"/>
      <c r="DL29" s="649">
        <v>2854535</v>
      </c>
      <c r="DM29" s="642"/>
      <c r="DN29" s="642"/>
      <c r="DO29" s="642"/>
      <c r="DP29" s="642"/>
      <c r="DQ29" s="642"/>
      <c r="DR29" s="642"/>
      <c r="DS29" s="642"/>
      <c r="DT29" s="642"/>
      <c r="DU29" s="642"/>
      <c r="DV29" s="643"/>
      <c r="DW29" s="646">
        <v>19.399999999999999</v>
      </c>
      <c r="DX29" s="675"/>
      <c r="DY29" s="675"/>
      <c r="DZ29" s="675"/>
      <c r="EA29" s="675"/>
      <c r="EB29" s="675"/>
      <c r="EC29" s="677"/>
    </row>
    <row r="30" spans="2:133" ht="11.25" customHeight="1" x14ac:dyDescent="0.15">
      <c r="B30" s="638" t="s">
        <v>297</v>
      </c>
      <c r="C30" s="639"/>
      <c r="D30" s="639"/>
      <c r="E30" s="639"/>
      <c r="F30" s="639"/>
      <c r="G30" s="639"/>
      <c r="H30" s="639"/>
      <c r="I30" s="639"/>
      <c r="J30" s="639"/>
      <c r="K30" s="639"/>
      <c r="L30" s="639"/>
      <c r="M30" s="639"/>
      <c r="N30" s="639"/>
      <c r="O30" s="639"/>
      <c r="P30" s="639"/>
      <c r="Q30" s="640"/>
      <c r="R30" s="641">
        <v>136549</v>
      </c>
      <c r="S30" s="644"/>
      <c r="T30" s="644"/>
      <c r="U30" s="644"/>
      <c r="V30" s="644"/>
      <c r="W30" s="644"/>
      <c r="X30" s="644"/>
      <c r="Y30" s="645"/>
      <c r="Z30" s="703">
        <v>0.6</v>
      </c>
      <c r="AA30" s="703"/>
      <c r="AB30" s="703"/>
      <c r="AC30" s="703"/>
      <c r="AD30" s="704">
        <v>5235</v>
      </c>
      <c r="AE30" s="704"/>
      <c r="AF30" s="704"/>
      <c r="AG30" s="704"/>
      <c r="AH30" s="704"/>
      <c r="AI30" s="704"/>
      <c r="AJ30" s="704"/>
      <c r="AK30" s="704"/>
      <c r="AL30" s="646">
        <v>0</v>
      </c>
      <c r="AM30" s="647"/>
      <c r="AN30" s="647"/>
      <c r="AO30" s="705"/>
      <c r="AP30" s="731" t="s">
        <v>298</v>
      </c>
      <c r="AQ30" s="732"/>
      <c r="AR30" s="732"/>
      <c r="AS30" s="732"/>
      <c r="AT30" s="737" t="s">
        <v>299</v>
      </c>
      <c r="AU30" s="210"/>
      <c r="AV30" s="210"/>
      <c r="AW30" s="210"/>
      <c r="AX30" s="740" t="s">
        <v>177</v>
      </c>
      <c r="AY30" s="741"/>
      <c r="AZ30" s="741"/>
      <c r="BA30" s="741"/>
      <c r="BB30" s="741"/>
      <c r="BC30" s="741"/>
      <c r="BD30" s="741"/>
      <c r="BE30" s="741"/>
      <c r="BF30" s="742"/>
      <c r="BG30" s="721">
        <v>99.7</v>
      </c>
      <c r="BH30" s="722"/>
      <c r="BI30" s="722"/>
      <c r="BJ30" s="722"/>
      <c r="BK30" s="722"/>
      <c r="BL30" s="722"/>
      <c r="BM30" s="723">
        <v>99.1</v>
      </c>
      <c r="BN30" s="722"/>
      <c r="BO30" s="722"/>
      <c r="BP30" s="722"/>
      <c r="BQ30" s="724"/>
      <c r="BR30" s="721">
        <v>99.7</v>
      </c>
      <c r="BS30" s="722"/>
      <c r="BT30" s="722"/>
      <c r="BU30" s="722"/>
      <c r="BV30" s="722"/>
      <c r="BW30" s="722"/>
      <c r="BX30" s="723">
        <v>98.8</v>
      </c>
      <c r="BY30" s="722"/>
      <c r="BZ30" s="722"/>
      <c r="CA30" s="722"/>
      <c r="CB30" s="724"/>
      <c r="CD30" s="727"/>
      <c r="CE30" s="728"/>
      <c r="CF30" s="685" t="s">
        <v>300</v>
      </c>
      <c r="CG30" s="682"/>
      <c r="CH30" s="682"/>
      <c r="CI30" s="682"/>
      <c r="CJ30" s="682"/>
      <c r="CK30" s="682"/>
      <c r="CL30" s="682"/>
      <c r="CM30" s="682"/>
      <c r="CN30" s="682"/>
      <c r="CO30" s="682"/>
      <c r="CP30" s="682"/>
      <c r="CQ30" s="683"/>
      <c r="CR30" s="641">
        <v>2664089</v>
      </c>
      <c r="CS30" s="644"/>
      <c r="CT30" s="644"/>
      <c r="CU30" s="644"/>
      <c r="CV30" s="644"/>
      <c r="CW30" s="644"/>
      <c r="CX30" s="644"/>
      <c r="CY30" s="645"/>
      <c r="CZ30" s="646">
        <v>11.4</v>
      </c>
      <c r="DA30" s="675"/>
      <c r="DB30" s="675"/>
      <c r="DC30" s="676"/>
      <c r="DD30" s="649">
        <v>2564089</v>
      </c>
      <c r="DE30" s="644"/>
      <c r="DF30" s="644"/>
      <c r="DG30" s="644"/>
      <c r="DH30" s="644"/>
      <c r="DI30" s="644"/>
      <c r="DJ30" s="644"/>
      <c r="DK30" s="645"/>
      <c r="DL30" s="649">
        <v>2561149</v>
      </c>
      <c r="DM30" s="644"/>
      <c r="DN30" s="644"/>
      <c r="DO30" s="644"/>
      <c r="DP30" s="644"/>
      <c r="DQ30" s="644"/>
      <c r="DR30" s="644"/>
      <c r="DS30" s="644"/>
      <c r="DT30" s="644"/>
      <c r="DU30" s="644"/>
      <c r="DV30" s="645"/>
      <c r="DW30" s="646">
        <v>17.399999999999999</v>
      </c>
      <c r="DX30" s="675"/>
      <c r="DY30" s="675"/>
      <c r="DZ30" s="675"/>
      <c r="EA30" s="675"/>
      <c r="EB30" s="675"/>
      <c r="EC30" s="677"/>
    </row>
    <row r="31" spans="2:133" ht="11.25" customHeight="1" x14ac:dyDescent="0.15">
      <c r="B31" s="638" t="s">
        <v>301</v>
      </c>
      <c r="C31" s="639"/>
      <c r="D31" s="639"/>
      <c r="E31" s="639"/>
      <c r="F31" s="639"/>
      <c r="G31" s="639"/>
      <c r="H31" s="639"/>
      <c r="I31" s="639"/>
      <c r="J31" s="639"/>
      <c r="K31" s="639"/>
      <c r="L31" s="639"/>
      <c r="M31" s="639"/>
      <c r="N31" s="639"/>
      <c r="O31" s="639"/>
      <c r="P31" s="639"/>
      <c r="Q31" s="640"/>
      <c r="R31" s="641">
        <v>20021</v>
      </c>
      <c r="S31" s="644"/>
      <c r="T31" s="644"/>
      <c r="U31" s="644"/>
      <c r="V31" s="644"/>
      <c r="W31" s="644"/>
      <c r="X31" s="644"/>
      <c r="Y31" s="645"/>
      <c r="Z31" s="703">
        <v>0.1</v>
      </c>
      <c r="AA31" s="703"/>
      <c r="AB31" s="703"/>
      <c r="AC31" s="703"/>
      <c r="AD31" s="704" t="s">
        <v>122</v>
      </c>
      <c r="AE31" s="704"/>
      <c r="AF31" s="704"/>
      <c r="AG31" s="704"/>
      <c r="AH31" s="704"/>
      <c r="AI31" s="704"/>
      <c r="AJ31" s="704"/>
      <c r="AK31" s="704"/>
      <c r="AL31" s="646" t="s">
        <v>130</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99.6</v>
      </c>
      <c r="BH31" s="642"/>
      <c r="BI31" s="642"/>
      <c r="BJ31" s="642"/>
      <c r="BK31" s="642"/>
      <c r="BL31" s="642"/>
      <c r="BM31" s="647">
        <v>99.2</v>
      </c>
      <c r="BN31" s="720"/>
      <c r="BO31" s="720"/>
      <c r="BP31" s="720"/>
      <c r="BQ31" s="681"/>
      <c r="BR31" s="719">
        <v>99.6</v>
      </c>
      <c r="BS31" s="642"/>
      <c r="BT31" s="642"/>
      <c r="BU31" s="642"/>
      <c r="BV31" s="642"/>
      <c r="BW31" s="642"/>
      <c r="BX31" s="647">
        <v>98.9</v>
      </c>
      <c r="BY31" s="720"/>
      <c r="BZ31" s="720"/>
      <c r="CA31" s="720"/>
      <c r="CB31" s="681"/>
      <c r="CD31" s="727"/>
      <c r="CE31" s="728"/>
      <c r="CF31" s="685" t="s">
        <v>304</v>
      </c>
      <c r="CG31" s="682"/>
      <c r="CH31" s="682"/>
      <c r="CI31" s="682"/>
      <c r="CJ31" s="682"/>
      <c r="CK31" s="682"/>
      <c r="CL31" s="682"/>
      <c r="CM31" s="682"/>
      <c r="CN31" s="682"/>
      <c r="CO31" s="682"/>
      <c r="CP31" s="682"/>
      <c r="CQ31" s="683"/>
      <c r="CR31" s="641">
        <v>293386</v>
      </c>
      <c r="CS31" s="642"/>
      <c r="CT31" s="642"/>
      <c r="CU31" s="642"/>
      <c r="CV31" s="642"/>
      <c r="CW31" s="642"/>
      <c r="CX31" s="642"/>
      <c r="CY31" s="643"/>
      <c r="CZ31" s="646">
        <v>1.3</v>
      </c>
      <c r="DA31" s="675"/>
      <c r="DB31" s="675"/>
      <c r="DC31" s="676"/>
      <c r="DD31" s="649">
        <v>293386</v>
      </c>
      <c r="DE31" s="642"/>
      <c r="DF31" s="642"/>
      <c r="DG31" s="642"/>
      <c r="DH31" s="642"/>
      <c r="DI31" s="642"/>
      <c r="DJ31" s="642"/>
      <c r="DK31" s="643"/>
      <c r="DL31" s="649">
        <v>293386</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305</v>
      </c>
      <c r="C32" s="639"/>
      <c r="D32" s="639"/>
      <c r="E32" s="639"/>
      <c r="F32" s="639"/>
      <c r="G32" s="639"/>
      <c r="H32" s="639"/>
      <c r="I32" s="639"/>
      <c r="J32" s="639"/>
      <c r="K32" s="639"/>
      <c r="L32" s="639"/>
      <c r="M32" s="639"/>
      <c r="N32" s="639"/>
      <c r="O32" s="639"/>
      <c r="P32" s="639"/>
      <c r="Q32" s="640"/>
      <c r="R32" s="641">
        <v>33969</v>
      </c>
      <c r="S32" s="644"/>
      <c r="T32" s="644"/>
      <c r="U32" s="644"/>
      <c r="V32" s="644"/>
      <c r="W32" s="644"/>
      <c r="X32" s="644"/>
      <c r="Y32" s="645"/>
      <c r="Z32" s="703">
        <v>0.1</v>
      </c>
      <c r="AA32" s="703"/>
      <c r="AB32" s="703"/>
      <c r="AC32" s="703"/>
      <c r="AD32" s="704" t="s">
        <v>130</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99.8</v>
      </c>
      <c r="BH32" s="657"/>
      <c r="BI32" s="657"/>
      <c r="BJ32" s="657"/>
      <c r="BK32" s="657"/>
      <c r="BL32" s="657"/>
      <c r="BM32" s="701">
        <v>99</v>
      </c>
      <c r="BN32" s="657"/>
      <c r="BO32" s="657"/>
      <c r="BP32" s="657"/>
      <c r="BQ32" s="694"/>
      <c r="BR32" s="718">
        <v>99.8</v>
      </c>
      <c r="BS32" s="657"/>
      <c r="BT32" s="657"/>
      <c r="BU32" s="657"/>
      <c r="BV32" s="657"/>
      <c r="BW32" s="657"/>
      <c r="BX32" s="701">
        <v>98.6</v>
      </c>
      <c r="BY32" s="657"/>
      <c r="BZ32" s="657"/>
      <c r="CA32" s="657"/>
      <c r="CB32" s="694"/>
      <c r="CD32" s="729"/>
      <c r="CE32" s="730"/>
      <c r="CF32" s="685" t="s">
        <v>307</v>
      </c>
      <c r="CG32" s="682"/>
      <c r="CH32" s="682"/>
      <c r="CI32" s="682"/>
      <c r="CJ32" s="682"/>
      <c r="CK32" s="682"/>
      <c r="CL32" s="682"/>
      <c r="CM32" s="682"/>
      <c r="CN32" s="682"/>
      <c r="CO32" s="682"/>
      <c r="CP32" s="682"/>
      <c r="CQ32" s="683"/>
      <c r="CR32" s="641">
        <v>79</v>
      </c>
      <c r="CS32" s="644"/>
      <c r="CT32" s="644"/>
      <c r="CU32" s="644"/>
      <c r="CV32" s="644"/>
      <c r="CW32" s="644"/>
      <c r="CX32" s="644"/>
      <c r="CY32" s="645"/>
      <c r="CZ32" s="646">
        <v>0</v>
      </c>
      <c r="DA32" s="675"/>
      <c r="DB32" s="675"/>
      <c r="DC32" s="676"/>
      <c r="DD32" s="649">
        <v>79</v>
      </c>
      <c r="DE32" s="644"/>
      <c r="DF32" s="644"/>
      <c r="DG32" s="644"/>
      <c r="DH32" s="644"/>
      <c r="DI32" s="644"/>
      <c r="DJ32" s="644"/>
      <c r="DK32" s="645"/>
      <c r="DL32" s="649">
        <v>79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308</v>
      </c>
      <c r="C33" s="639"/>
      <c r="D33" s="639"/>
      <c r="E33" s="639"/>
      <c r="F33" s="639"/>
      <c r="G33" s="639"/>
      <c r="H33" s="639"/>
      <c r="I33" s="639"/>
      <c r="J33" s="639"/>
      <c r="K33" s="639"/>
      <c r="L33" s="639"/>
      <c r="M33" s="639"/>
      <c r="N33" s="639"/>
      <c r="O33" s="639"/>
      <c r="P33" s="639"/>
      <c r="Q33" s="640"/>
      <c r="R33" s="641">
        <v>790771</v>
      </c>
      <c r="S33" s="644"/>
      <c r="T33" s="644"/>
      <c r="U33" s="644"/>
      <c r="V33" s="644"/>
      <c r="W33" s="644"/>
      <c r="X33" s="644"/>
      <c r="Y33" s="645"/>
      <c r="Z33" s="703">
        <v>3.3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6963397</v>
      </c>
      <c r="CS33" s="642"/>
      <c r="CT33" s="642"/>
      <c r="CU33" s="642"/>
      <c r="CV33" s="642"/>
      <c r="CW33" s="642"/>
      <c r="CX33" s="642"/>
      <c r="CY33" s="643"/>
      <c r="CZ33" s="646">
        <v>29.7</v>
      </c>
      <c r="DA33" s="675"/>
      <c r="DB33" s="675"/>
      <c r="DC33" s="676"/>
      <c r="DD33" s="649">
        <v>5893367</v>
      </c>
      <c r="DE33" s="642"/>
      <c r="DF33" s="642"/>
      <c r="DG33" s="642"/>
      <c r="DH33" s="642"/>
      <c r="DI33" s="642"/>
      <c r="DJ33" s="642"/>
      <c r="DK33" s="643"/>
      <c r="DL33" s="649">
        <v>4606640</v>
      </c>
      <c r="DM33" s="642"/>
      <c r="DN33" s="642"/>
      <c r="DO33" s="642"/>
      <c r="DP33" s="642"/>
      <c r="DQ33" s="642"/>
      <c r="DR33" s="642"/>
      <c r="DS33" s="642"/>
      <c r="DT33" s="642"/>
      <c r="DU33" s="642"/>
      <c r="DV33" s="643"/>
      <c r="DW33" s="646">
        <v>31.3</v>
      </c>
      <c r="DX33" s="675"/>
      <c r="DY33" s="675"/>
      <c r="DZ33" s="675"/>
      <c r="EA33" s="675"/>
      <c r="EB33" s="675"/>
      <c r="EC33" s="677"/>
    </row>
    <row r="34" spans="2:133" ht="11.25" customHeight="1" x14ac:dyDescent="0.15">
      <c r="B34" s="638" t="s">
        <v>310</v>
      </c>
      <c r="C34" s="639"/>
      <c r="D34" s="639"/>
      <c r="E34" s="639"/>
      <c r="F34" s="639"/>
      <c r="G34" s="639"/>
      <c r="H34" s="639"/>
      <c r="I34" s="639"/>
      <c r="J34" s="639"/>
      <c r="K34" s="639"/>
      <c r="L34" s="639"/>
      <c r="M34" s="639"/>
      <c r="N34" s="639"/>
      <c r="O34" s="639"/>
      <c r="P34" s="639"/>
      <c r="Q34" s="640"/>
      <c r="R34" s="641">
        <v>302440</v>
      </c>
      <c r="S34" s="644"/>
      <c r="T34" s="644"/>
      <c r="U34" s="644"/>
      <c r="V34" s="644"/>
      <c r="W34" s="644"/>
      <c r="X34" s="644"/>
      <c r="Y34" s="645"/>
      <c r="Z34" s="703">
        <v>1.3</v>
      </c>
      <c r="AA34" s="703"/>
      <c r="AB34" s="703"/>
      <c r="AC34" s="703"/>
      <c r="AD34" s="704">
        <v>1896</v>
      </c>
      <c r="AE34" s="704"/>
      <c r="AF34" s="704"/>
      <c r="AG34" s="704"/>
      <c r="AH34" s="704"/>
      <c r="AI34" s="704"/>
      <c r="AJ34" s="704"/>
      <c r="AK34" s="704"/>
      <c r="AL34" s="646">
        <v>0</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2678064</v>
      </c>
      <c r="CS34" s="644"/>
      <c r="CT34" s="644"/>
      <c r="CU34" s="644"/>
      <c r="CV34" s="644"/>
      <c r="CW34" s="644"/>
      <c r="CX34" s="644"/>
      <c r="CY34" s="645"/>
      <c r="CZ34" s="646">
        <v>11.4</v>
      </c>
      <c r="DA34" s="675"/>
      <c r="DB34" s="675"/>
      <c r="DC34" s="676"/>
      <c r="DD34" s="649">
        <v>2198248</v>
      </c>
      <c r="DE34" s="644"/>
      <c r="DF34" s="644"/>
      <c r="DG34" s="644"/>
      <c r="DH34" s="644"/>
      <c r="DI34" s="644"/>
      <c r="DJ34" s="644"/>
      <c r="DK34" s="645"/>
      <c r="DL34" s="649">
        <v>1992693</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314</v>
      </c>
      <c r="C35" s="639"/>
      <c r="D35" s="639"/>
      <c r="E35" s="639"/>
      <c r="F35" s="639"/>
      <c r="G35" s="639"/>
      <c r="H35" s="639"/>
      <c r="I35" s="639"/>
      <c r="J35" s="639"/>
      <c r="K35" s="639"/>
      <c r="L35" s="639"/>
      <c r="M35" s="639"/>
      <c r="N35" s="639"/>
      <c r="O35" s="639"/>
      <c r="P35" s="639"/>
      <c r="Q35" s="640"/>
      <c r="R35" s="641">
        <v>1779140</v>
      </c>
      <c r="S35" s="644"/>
      <c r="T35" s="644"/>
      <c r="U35" s="644"/>
      <c r="V35" s="644"/>
      <c r="W35" s="644"/>
      <c r="X35" s="644"/>
      <c r="Y35" s="645"/>
      <c r="Z35" s="703">
        <v>7.5</v>
      </c>
      <c r="AA35" s="703"/>
      <c r="AB35" s="703"/>
      <c r="AC35" s="703"/>
      <c r="AD35" s="704" t="s">
        <v>122</v>
      </c>
      <c r="AE35" s="704"/>
      <c r="AF35" s="704"/>
      <c r="AG35" s="704"/>
      <c r="AH35" s="704"/>
      <c r="AI35" s="704"/>
      <c r="AJ35" s="704"/>
      <c r="AK35" s="704"/>
      <c r="AL35" s="646" t="s">
        <v>122</v>
      </c>
      <c r="AM35" s="647"/>
      <c r="AN35" s="647"/>
      <c r="AO35" s="705"/>
      <c r="AP35" s="214"/>
      <c r="AQ35" s="709" t="s">
        <v>315</v>
      </c>
      <c r="AR35" s="710"/>
      <c r="AS35" s="710"/>
      <c r="AT35" s="710"/>
      <c r="AU35" s="710"/>
      <c r="AV35" s="710"/>
      <c r="AW35" s="710"/>
      <c r="AX35" s="710"/>
      <c r="AY35" s="711"/>
      <c r="AZ35" s="706">
        <v>2505559</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478096</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91711</v>
      </c>
      <c r="CS35" s="642"/>
      <c r="CT35" s="642"/>
      <c r="CU35" s="642"/>
      <c r="CV35" s="642"/>
      <c r="CW35" s="642"/>
      <c r="CX35" s="642"/>
      <c r="CY35" s="643"/>
      <c r="CZ35" s="646">
        <v>0.4</v>
      </c>
      <c r="DA35" s="675"/>
      <c r="DB35" s="675"/>
      <c r="DC35" s="676"/>
      <c r="DD35" s="649">
        <v>91471</v>
      </c>
      <c r="DE35" s="642"/>
      <c r="DF35" s="642"/>
      <c r="DG35" s="642"/>
      <c r="DH35" s="642"/>
      <c r="DI35" s="642"/>
      <c r="DJ35" s="642"/>
      <c r="DK35" s="643"/>
      <c r="DL35" s="649">
        <v>91471</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318</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130</v>
      </c>
      <c r="AA36" s="703"/>
      <c r="AB36" s="703"/>
      <c r="AC36" s="703"/>
      <c r="AD36" s="704" t="s">
        <v>122</v>
      </c>
      <c r="AE36" s="704"/>
      <c r="AF36" s="704"/>
      <c r="AG36" s="704"/>
      <c r="AH36" s="704"/>
      <c r="AI36" s="704"/>
      <c r="AJ36" s="704"/>
      <c r="AK36" s="704"/>
      <c r="AL36" s="646" t="s">
        <v>122</v>
      </c>
      <c r="AM36" s="647"/>
      <c r="AN36" s="647"/>
      <c r="AO36" s="705"/>
      <c r="AQ36" s="678" t="s">
        <v>319</v>
      </c>
      <c r="AR36" s="679"/>
      <c r="AS36" s="679"/>
      <c r="AT36" s="679"/>
      <c r="AU36" s="679"/>
      <c r="AV36" s="679"/>
      <c r="AW36" s="679"/>
      <c r="AX36" s="679"/>
      <c r="AY36" s="680"/>
      <c r="AZ36" s="641">
        <v>159400</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391873</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1404622</v>
      </c>
      <c r="CS36" s="644"/>
      <c r="CT36" s="644"/>
      <c r="CU36" s="644"/>
      <c r="CV36" s="644"/>
      <c r="CW36" s="644"/>
      <c r="CX36" s="644"/>
      <c r="CY36" s="645"/>
      <c r="CZ36" s="646">
        <v>6</v>
      </c>
      <c r="DA36" s="675"/>
      <c r="DB36" s="675"/>
      <c r="DC36" s="676"/>
      <c r="DD36" s="649">
        <v>1320884</v>
      </c>
      <c r="DE36" s="644"/>
      <c r="DF36" s="644"/>
      <c r="DG36" s="644"/>
      <c r="DH36" s="644"/>
      <c r="DI36" s="644"/>
      <c r="DJ36" s="644"/>
      <c r="DK36" s="645"/>
      <c r="DL36" s="649">
        <v>639093</v>
      </c>
      <c r="DM36" s="644"/>
      <c r="DN36" s="644"/>
      <c r="DO36" s="644"/>
      <c r="DP36" s="644"/>
      <c r="DQ36" s="644"/>
      <c r="DR36" s="644"/>
      <c r="DS36" s="644"/>
      <c r="DT36" s="644"/>
      <c r="DU36" s="644"/>
      <c r="DV36" s="645"/>
      <c r="DW36" s="646">
        <v>4.3</v>
      </c>
      <c r="DX36" s="675"/>
      <c r="DY36" s="675"/>
      <c r="DZ36" s="675"/>
      <c r="EA36" s="675"/>
      <c r="EB36" s="675"/>
      <c r="EC36" s="677"/>
    </row>
    <row r="37" spans="2:133" ht="11.25" customHeight="1" x14ac:dyDescent="0.15">
      <c r="B37" s="638" t="s">
        <v>322</v>
      </c>
      <c r="C37" s="639"/>
      <c r="D37" s="639"/>
      <c r="E37" s="639"/>
      <c r="F37" s="639"/>
      <c r="G37" s="639"/>
      <c r="H37" s="639"/>
      <c r="I37" s="639"/>
      <c r="J37" s="639"/>
      <c r="K37" s="639"/>
      <c r="L37" s="639"/>
      <c r="M37" s="639"/>
      <c r="N37" s="639"/>
      <c r="O37" s="639"/>
      <c r="P37" s="639"/>
      <c r="Q37" s="640"/>
      <c r="R37" s="641">
        <v>1045340</v>
      </c>
      <c r="S37" s="644"/>
      <c r="T37" s="644"/>
      <c r="U37" s="644"/>
      <c r="V37" s="644"/>
      <c r="W37" s="644"/>
      <c r="X37" s="644"/>
      <c r="Y37" s="645"/>
      <c r="Z37" s="703">
        <v>4.4000000000000004</v>
      </c>
      <c r="AA37" s="703"/>
      <c r="AB37" s="703"/>
      <c r="AC37" s="703"/>
      <c r="AD37" s="704" t="s">
        <v>122</v>
      </c>
      <c r="AE37" s="704"/>
      <c r="AF37" s="704"/>
      <c r="AG37" s="704"/>
      <c r="AH37" s="704"/>
      <c r="AI37" s="704"/>
      <c r="AJ37" s="704"/>
      <c r="AK37" s="704"/>
      <c r="AL37" s="646" t="s">
        <v>122</v>
      </c>
      <c r="AM37" s="647"/>
      <c r="AN37" s="647"/>
      <c r="AO37" s="705"/>
      <c r="AQ37" s="678" t="s">
        <v>323</v>
      </c>
      <c r="AR37" s="679"/>
      <c r="AS37" s="679"/>
      <c r="AT37" s="679"/>
      <c r="AU37" s="679"/>
      <c r="AV37" s="679"/>
      <c r="AW37" s="679"/>
      <c r="AX37" s="679"/>
      <c r="AY37" s="680"/>
      <c r="AZ37" s="641">
        <v>11934</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9988</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868568</v>
      </c>
      <c r="CS37" s="642"/>
      <c r="CT37" s="642"/>
      <c r="CU37" s="642"/>
      <c r="CV37" s="642"/>
      <c r="CW37" s="642"/>
      <c r="CX37" s="642"/>
      <c r="CY37" s="643"/>
      <c r="CZ37" s="646">
        <v>3.7</v>
      </c>
      <c r="DA37" s="675"/>
      <c r="DB37" s="675"/>
      <c r="DC37" s="676"/>
      <c r="DD37" s="649">
        <v>863536</v>
      </c>
      <c r="DE37" s="642"/>
      <c r="DF37" s="642"/>
      <c r="DG37" s="642"/>
      <c r="DH37" s="642"/>
      <c r="DI37" s="642"/>
      <c r="DJ37" s="642"/>
      <c r="DK37" s="643"/>
      <c r="DL37" s="649">
        <v>314878</v>
      </c>
      <c r="DM37" s="642"/>
      <c r="DN37" s="642"/>
      <c r="DO37" s="642"/>
      <c r="DP37" s="642"/>
      <c r="DQ37" s="642"/>
      <c r="DR37" s="642"/>
      <c r="DS37" s="642"/>
      <c r="DT37" s="642"/>
      <c r="DU37" s="642"/>
      <c r="DV37" s="643"/>
      <c r="DW37" s="646">
        <v>2.1</v>
      </c>
      <c r="DX37" s="675"/>
      <c r="DY37" s="675"/>
      <c r="DZ37" s="675"/>
      <c r="EA37" s="675"/>
      <c r="EB37" s="675"/>
      <c r="EC37" s="677"/>
    </row>
    <row r="38" spans="2:133" ht="11.25" customHeight="1" x14ac:dyDescent="0.15">
      <c r="B38" s="653" t="s">
        <v>326</v>
      </c>
      <c r="C38" s="654"/>
      <c r="D38" s="654"/>
      <c r="E38" s="654"/>
      <c r="F38" s="654"/>
      <c r="G38" s="654"/>
      <c r="H38" s="654"/>
      <c r="I38" s="654"/>
      <c r="J38" s="654"/>
      <c r="K38" s="654"/>
      <c r="L38" s="654"/>
      <c r="M38" s="654"/>
      <c r="N38" s="654"/>
      <c r="O38" s="654"/>
      <c r="P38" s="654"/>
      <c r="Q38" s="655"/>
      <c r="R38" s="656">
        <v>23818706</v>
      </c>
      <c r="S38" s="693"/>
      <c r="T38" s="693"/>
      <c r="U38" s="693"/>
      <c r="V38" s="693"/>
      <c r="W38" s="693"/>
      <c r="X38" s="693"/>
      <c r="Y38" s="698"/>
      <c r="Z38" s="699">
        <v>100</v>
      </c>
      <c r="AA38" s="699"/>
      <c r="AB38" s="699"/>
      <c r="AC38" s="699"/>
      <c r="AD38" s="700">
        <v>13695794</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t="s">
        <v>130</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16239</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2493625</v>
      </c>
      <c r="CS38" s="644"/>
      <c r="CT38" s="644"/>
      <c r="CU38" s="644"/>
      <c r="CV38" s="644"/>
      <c r="CW38" s="644"/>
      <c r="CX38" s="644"/>
      <c r="CY38" s="645"/>
      <c r="CZ38" s="646">
        <v>10.6</v>
      </c>
      <c r="DA38" s="675"/>
      <c r="DB38" s="675"/>
      <c r="DC38" s="676"/>
      <c r="DD38" s="649">
        <v>2000325</v>
      </c>
      <c r="DE38" s="644"/>
      <c r="DF38" s="644"/>
      <c r="DG38" s="644"/>
      <c r="DH38" s="644"/>
      <c r="DI38" s="644"/>
      <c r="DJ38" s="644"/>
      <c r="DK38" s="645"/>
      <c r="DL38" s="649">
        <v>1883383</v>
      </c>
      <c r="DM38" s="644"/>
      <c r="DN38" s="644"/>
      <c r="DO38" s="644"/>
      <c r="DP38" s="644"/>
      <c r="DQ38" s="644"/>
      <c r="DR38" s="644"/>
      <c r="DS38" s="644"/>
      <c r="DT38" s="644"/>
      <c r="DU38" s="644"/>
      <c r="DV38" s="645"/>
      <c r="DW38" s="646">
        <v>12.8</v>
      </c>
      <c r="DX38" s="675"/>
      <c r="DY38" s="675"/>
      <c r="DZ38" s="675"/>
      <c r="EA38" s="675"/>
      <c r="EB38" s="675"/>
      <c r="EC38" s="677"/>
    </row>
    <row r="39" spans="2:133" ht="11.25" customHeight="1" x14ac:dyDescent="0.15">
      <c r="AQ39" s="678" t="s">
        <v>330</v>
      </c>
      <c r="AR39" s="679"/>
      <c r="AS39" s="679"/>
      <c r="AT39" s="679"/>
      <c r="AU39" s="679"/>
      <c r="AV39" s="679"/>
      <c r="AW39" s="679"/>
      <c r="AX39" s="679"/>
      <c r="AY39" s="680"/>
      <c r="AZ39" s="641" t="s">
        <v>130</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107</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295375</v>
      </c>
      <c r="CS39" s="642"/>
      <c r="CT39" s="642"/>
      <c r="CU39" s="642"/>
      <c r="CV39" s="642"/>
      <c r="CW39" s="642"/>
      <c r="CX39" s="642"/>
      <c r="CY39" s="643"/>
      <c r="CZ39" s="646">
        <v>1.3</v>
      </c>
      <c r="DA39" s="675"/>
      <c r="DB39" s="675"/>
      <c r="DC39" s="676"/>
      <c r="DD39" s="649">
        <v>282439</v>
      </c>
      <c r="DE39" s="642"/>
      <c r="DF39" s="642"/>
      <c r="DG39" s="642"/>
      <c r="DH39" s="642"/>
      <c r="DI39" s="642"/>
      <c r="DJ39" s="642"/>
      <c r="DK39" s="643"/>
      <c r="DL39" s="649" t="s">
        <v>130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15">
      <c r="AQ40" s="678" t="s">
        <v>334</v>
      </c>
      <c r="AR40" s="679"/>
      <c r="AS40" s="679"/>
      <c r="AT40" s="679"/>
      <c r="AU40" s="679"/>
      <c r="AV40" s="679"/>
      <c r="AW40" s="679"/>
      <c r="AX40" s="679"/>
      <c r="AY40" s="680"/>
      <c r="AZ40" s="641">
        <v>680582</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100</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t="s">
        <v>130</v>
      </c>
      <c r="CS40" s="644"/>
      <c r="CT40" s="644"/>
      <c r="CU40" s="644"/>
      <c r="CV40" s="644"/>
      <c r="CW40" s="644"/>
      <c r="CX40" s="644"/>
      <c r="CY40" s="645"/>
      <c r="CZ40" s="646" t="s">
        <v>130</v>
      </c>
      <c r="DA40" s="675"/>
      <c r="DB40" s="675"/>
      <c r="DC40" s="676"/>
      <c r="DD40" s="649" t="s">
        <v>122</v>
      </c>
      <c r="DE40" s="644"/>
      <c r="DF40" s="644"/>
      <c r="DG40" s="644"/>
      <c r="DH40" s="644"/>
      <c r="DI40" s="644"/>
      <c r="DJ40" s="644"/>
      <c r="DK40" s="645"/>
      <c r="DL40" s="649" t="s">
        <v>130</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15">
      <c r="AQ41" s="690" t="s">
        <v>337</v>
      </c>
      <c r="AR41" s="691"/>
      <c r="AS41" s="691"/>
      <c r="AT41" s="691"/>
      <c r="AU41" s="691"/>
      <c r="AV41" s="691"/>
      <c r="AW41" s="691"/>
      <c r="AX41" s="691"/>
      <c r="AY41" s="692"/>
      <c r="AZ41" s="656">
        <v>1653643</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354</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252</v>
      </c>
      <c r="CS41" s="642"/>
      <c r="CT41" s="642"/>
      <c r="CU41" s="642"/>
      <c r="CV41" s="642"/>
      <c r="CW41" s="642"/>
      <c r="CX41" s="642"/>
      <c r="CY41" s="643"/>
      <c r="CZ41" s="646" t="s">
        <v>130</v>
      </c>
      <c r="DA41" s="675"/>
      <c r="DB41" s="675"/>
      <c r="DC41" s="676"/>
      <c r="DD41" s="649" t="s">
        <v>252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1851857</v>
      </c>
      <c r="CS42" s="644"/>
      <c r="CT42" s="644"/>
      <c r="CU42" s="644"/>
      <c r="CV42" s="644"/>
      <c r="CW42" s="644"/>
      <c r="CX42" s="644"/>
      <c r="CY42" s="645"/>
      <c r="CZ42" s="646">
        <v>7.9</v>
      </c>
      <c r="DA42" s="647"/>
      <c r="DB42" s="647"/>
      <c r="DC42" s="648"/>
      <c r="DD42" s="649">
        <v>730805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18143</v>
      </c>
      <c r="CS43" s="642"/>
      <c r="CT43" s="642"/>
      <c r="CU43" s="642"/>
      <c r="CV43" s="642"/>
      <c r="CW43" s="642"/>
      <c r="CX43" s="642"/>
      <c r="CY43" s="643"/>
      <c r="CZ43" s="646">
        <v>0.1</v>
      </c>
      <c r="DA43" s="675"/>
      <c r="DB43" s="675"/>
      <c r="DC43" s="676"/>
      <c r="DD43" s="649">
        <v>18143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344</v>
      </c>
      <c r="CD44" s="669" t="s">
        <v>296</v>
      </c>
      <c r="CE44" s="670"/>
      <c r="CF44" s="638" t="s">
        <v>345</v>
      </c>
      <c r="CG44" s="639"/>
      <c r="CH44" s="639"/>
      <c r="CI44" s="639"/>
      <c r="CJ44" s="639"/>
      <c r="CK44" s="639"/>
      <c r="CL44" s="639"/>
      <c r="CM44" s="639"/>
      <c r="CN44" s="639"/>
      <c r="CO44" s="639"/>
      <c r="CP44" s="639"/>
      <c r="CQ44" s="640"/>
      <c r="CR44" s="641">
        <v>1851857</v>
      </c>
      <c r="CS44" s="644"/>
      <c r="CT44" s="644"/>
      <c r="CU44" s="644"/>
      <c r="CV44" s="644"/>
      <c r="CW44" s="644"/>
      <c r="CX44" s="644"/>
      <c r="CY44" s="645"/>
      <c r="CZ44" s="646">
        <v>7.9</v>
      </c>
      <c r="DA44" s="647"/>
      <c r="DB44" s="647"/>
      <c r="DC44" s="648"/>
      <c r="DD44" s="649">
        <v>730805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346</v>
      </c>
      <c r="CG45" s="639"/>
      <c r="CH45" s="639"/>
      <c r="CI45" s="639"/>
      <c r="CJ45" s="639"/>
      <c r="CK45" s="639"/>
      <c r="CL45" s="639"/>
      <c r="CM45" s="639"/>
      <c r="CN45" s="639"/>
      <c r="CO45" s="639"/>
      <c r="CP45" s="639"/>
      <c r="CQ45" s="640"/>
      <c r="CR45" s="641">
        <v>63652</v>
      </c>
      <c r="CS45" s="642"/>
      <c r="CT45" s="642"/>
      <c r="CU45" s="642"/>
      <c r="CV45" s="642"/>
      <c r="CW45" s="642"/>
      <c r="CX45" s="642"/>
      <c r="CY45" s="643"/>
      <c r="CZ45" s="646">
        <v>0.3</v>
      </c>
      <c r="DA45" s="675"/>
      <c r="DB45" s="675"/>
      <c r="DC45" s="676"/>
      <c r="DD45" s="649">
        <v>12699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347</v>
      </c>
      <c r="CG46" s="639"/>
      <c r="CH46" s="639"/>
      <c r="CI46" s="639"/>
      <c r="CJ46" s="639"/>
      <c r="CK46" s="639"/>
      <c r="CL46" s="639"/>
      <c r="CM46" s="639"/>
      <c r="CN46" s="639"/>
      <c r="CO46" s="639"/>
      <c r="CP46" s="639"/>
      <c r="CQ46" s="640"/>
      <c r="CR46" s="641">
        <v>1788205</v>
      </c>
      <c r="CS46" s="644"/>
      <c r="CT46" s="644"/>
      <c r="CU46" s="644"/>
      <c r="CV46" s="644"/>
      <c r="CW46" s="644"/>
      <c r="CX46" s="644"/>
      <c r="CY46" s="645"/>
      <c r="CZ46" s="646">
        <v>7.6</v>
      </c>
      <c r="DA46" s="647"/>
      <c r="DB46" s="647"/>
      <c r="DC46" s="648"/>
      <c r="DD46" s="649">
        <v>718106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348</v>
      </c>
      <c r="CG47" s="639"/>
      <c r="CH47" s="639"/>
      <c r="CI47" s="639"/>
      <c r="CJ47" s="639"/>
      <c r="CK47" s="639"/>
      <c r="CL47" s="639"/>
      <c r="CM47" s="639"/>
      <c r="CN47" s="639"/>
      <c r="CO47" s="639"/>
      <c r="CP47" s="639"/>
      <c r="CQ47" s="640"/>
      <c r="CR47" s="641" t="s">
        <v>130</v>
      </c>
      <c r="CS47" s="642"/>
      <c r="CT47" s="642"/>
      <c r="CU47" s="642"/>
      <c r="CV47" s="642"/>
      <c r="CW47" s="642"/>
      <c r="CX47" s="642"/>
      <c r="CY47" s="643"/>
      <c r="CZ47" s="646" t="s">
        <v>130</v>
      </c>
      <c r="DA47" s="675"/>
      <c r="DB47" s="675"/>
      <c r="DC47" s="676"/>
      <c r="DD47" s="649" t="s">
        <v>130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349</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130</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350</v>
      </c>
      <c r="CE49" s="654"/>
      <c r="CF49" s="654"/>
      <c r="CG49" s="654"/>
      <c r="CH49" s="654"/>
      <c r="CI49" s="654"/>
      <c r="CJ49" s="654"/>
      <c r="CK49" s="654"/>
      <c r="CL49" s="654"/>
      <c r="CM49" s="654"/>
      <c r="CN49" s="654"/>
      <c r="CO49" s="654"/>
      <c r="CP49" s="654"/>
      <c r="CQ49" s="655"/>
      <c r="CR49" s="656">
        <v>23465363</v>
      </c>
      <c r="CS49" s="657"/>
      <c r="CT49" s="657"/>
      <c r="CU49" s="657"/>
      <c r="CV49" s="657"/>
      <c r="CW49" s="657"/>
      <c r="CX49" s="657"/>
      <c r="CY49" s="658"/>
      <c r="CZ49" s="659">
        <v>100</v>
      </c>
      <c r="DA49" s="660"/>
      <c r="DB49" s="660"/>
      <c r="DC49" s="661"/>
      <c r="DD49" s="662">
        <v>16064254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KrL/HZkgHb7Th3xwngS7Twmf80U4Idwotd3QrmuYoAM7WYfVULL56wayqWKXwWpZ3IdiIphkXIKIJw+94lbkA==" saltValue="7pakKK5x0NInEwNOoZW3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352</v>
      </c>
      <c r="DK2" s="1181"/>
      <c r="DL2" s="1181"/>
      <c r="DM2" s="1181"/>
      <c r="DN2" s="1181"/>
      <c r="DO2" s="1182"/>
      <c r="DP2" s="229"/>
      <c r="DQ2" s="1180" t="s">
        <v>353</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354</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356</v>
      </c>
      <c r="B5" s="1066"/>
      <c r="C5" s="1066"/>
      <c r="D5" s="1066"/>
      <c r="E5" s="1066"/>
      <c r="F5" s="1066"/>
      <c r="G5" s="1066"/>
      <c r="H5" s="1066"/>
      <c r="I5" s="1066"/>
      <c r="J5" s="1066"/>
      <c r="K5" s="1066"/>
      <c r="L5" s="1066"/>
      <c r="M5" s="1066"/>
      <c r="N5" s="1066"/>
      <c r="O5" s="1066"/>
      <c r="P5" s="1067"/>
      <c r="Q5" s="1071" t="s">
        <v>357</v>
      </c>
      <c r="R5" s="1072"/>
      <c r="S5" s="1072"/>
      <c r="T5" s="1072"/>
      <c r="U5" s="1073"/>
      <c r="V5" s="1071" t="s">
        <v>358</v>
      </c>
      <c r="W5" s="1072"/>
      <c r="X5" s="1072"/>
      <c r="Y5" s="1072"/>
      <c r="Z5" s="1073"/>
      <c r="AA5" s="1071" t="s">
        <v>359</v>
      </c>
      <c r="AB5" s="1072"/>
      <c r="AC5" s="1072"/>
      <c r="AD5" s="1072"/>
      <c r="AE5" s="1072"/>
      <c r="AF5" s="1183" t="s">
        <v>360</v>
      </c>
      <c r="AG5" s="1072"/>
      <c r="AH5" s="1072"/>
      <c r="AI5" s="1072"/>
      <c r="AJ5" s="1087"/>
      <c r="AK5" s="1072" t="s">
        <v>361</v>
      </c>
      <c r="AL5" s="1072"/>
      <c r="AM5" s="1072"/>
      <c r="AN5" s="1072"/>
      <c r="AO5" s="1073"/>
      <c r="AP5" s="1071" t="s">
        <v>362</v>
      </c>
      <c r="AQ5" s="1072"/>
      <c r="AR5" s="1072"/>
      <c r="AS5" s="1072"/>
      <c r="AT5" s="1073"/>
      <c r="AU5" s="1071" t="s">
        <v>363</v>
      </c>
      <c r="AV5" s="1072"/>
      <c r="AW5" s="1072"/>
      <c r="AX5" s="1072"/>
      <c r="AY5" s="1087"/>
      <c r="AZ5" s="236"/>
      <c r="BA5" s="236"/>
      <c r="BB5" s="236"/>
      <c r="BC5" s="236"/>
      <c r="BD5" s="236"/>
      <c r="BE5" s="237"/>
      <c r="BF5" s="237"/>
      <c r="BG5" s="237"/>
      <c r="BH5" s="237"/>
      <c r="BI5" s="237"/>
      <c r="BJ5" s="237"/>
      <c r="BK5" s="237"/>
      <c r="BL5" s="237"/>
      <c r="BM5" s="237"/>
      <c r="BN5" s="237"/>
      <c r="BO5" s="237"/>
      <c r="BP5" s="237"/>
      <c r="BQ5" s="1065" t="s">
        <v>364</v>
      </c>
      <c r="BR5" s="1066"/>
      <c r="BS5" s="1066"/>
      <c r="BT5" s="1066"/>
      <c r="BU5" s="1066"/>
      <c r="BV5" s="1066"/>
      <c r="BW5" s="1066"/>
      <c r="BX5" s="1066"/>
      <c r="BY5" s="1066"/>
      <c r="BZ5" s="1066"/>
      <c r="CA5" s="1066"/>
      <c r="CB5" s="1066"/>
      <c r="CC5" s="1066"/>
      <c r="CD5" s="1066"/>
      <c r="CE5" s="1066"/>
      <c r="CF5" s="1066"/>
      <c r="CG5" s="1067"/>
      <c r="CH5" s="1071" t="s">
        <v>365</v>
      </c>
      <c r="CI5" s="1072"/>
      <c r="CJ5" s="1072"/>
      <c r="CK5" s="1072"/>
      <c r="CL5" s="1073"/>
      <c r="CM5" s="1071" t="s">
        <v>366</v>
      </c>
      <c r="CN5" s="1072"/>
      <c r="CO5" s="1072"/>
      <c r="CP5" s="1072"/>
      <c r="CQ5" s="1073"/>
      <c r="CR5" s="1071" t="s">
        <v>367</v>
      </c>
      <c r="CS5" s="1072"/>
      <c r="CT5" s="1072"/>
      <c r="CU5" s="1072"/>
      <c r="CV5" s="1073"/>
      <c r="CW5" s="1071" t="s">
        <v>368</v>
      </c>
      <c r="CX5" s="1072"/>
      <c r="CY5" s="1072"/>
      <c r="CZ5" s="1072"/>
      <c r="DA5" s="1073"/>
      <c r="DB5" s="1071" t="s">
        <v>369</v>
      </c>
      <c r="DC5" s="1072"/>
      <c r="DD5" s="1072"/>
      <c r="DE5" s="1072"/>
      <c r="DF5" s="1073"/>
      <c r="DG5" s="1168" t="s">
        <v>370</v>
      </c>
      <c r="DH5" s="1169"/>
      <c r="DI5" s="1169"/>
      <c r="DJ5" s="1169"/>
      <c r="DK5" s="1170"/>
      <c r="DL5" s="1168" t="s">
        <v>371</v>
      </c>
      <c r="DM5" s="1169"/>
      <c r="DN5" s="1169"/>
      <c r="DO5" s="1169"/>
      <c r="DP5" s="1170"/>
      <c r="DQ5" s="1071" t="s">
        <v>372</v>
      </c>
      <c r="DR5" s="1072"/>
      <c r="DS5" s="1072"/>
      <c r="DT5" s="1072"/>
      <c r="DU5" s="1073"/>
      <c r="DV5" s="1071" t="s">
        <v>363</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x14ac:dyDescent="0.15">
      <c r="A7" s="238">
        <v>1</v>
      </c>
      <c r="B7" s="1120" t="s">
        <v>373</v>
      </c>
      <c r="C7" s="1121"/>
      <c r="D7" s="1121"/>
      <c r="E7" s="1121"/>
      <c r="F7" s="1121"/>
      <c r="G7" s="1121"/>
      <c r="H7" s="1121"/>
      <c r="I7" s="1121"/>
      <c r="J7" s="1121"/>
      <c r="K7" s="1121"/>
      <c r="L7" s="1121"/>
      <c r="M7" s="1121"/>
      <c r="N7" s="1121"/>
      <c r="O7" s="1121"/>
      <c r="P7" s="1122"/>
      <c r="Q7" s="1174">
        <v>24087</v>
      </c>
      <c r="R7" s="1175"/>
      <c r="S7" s="1175"/>
      <c r="T7" s="1175"/>
      <c r="U7" s="1175"/>
      <c r="V7" s="1175">
        <v>23734</v>
      </c>
      <c r="W7" s="1175"/>
      <c r="X7" s="1175"/>
      <c r="Y7" s="1175"/>
      <c r="Z7" s="1175"/>
      <c r="AA7" s="1175">
        <v>353</v>
      </c>
      <c r="AB7" s="1175"/>
      <c r="AC7" s="1175"/>
      <c r="AD7" s="1175"/>
      <c r="AE7" s="1176"/>
      <c r="AF7" s="1177">
        <v>327</v>
      </c>
      <c r="AG7" s="1178"/>
      <c r="AH7" s="1178"/>
      <c r="AI7" s="1178"/>
      <c r="AJ7" s="1179"/>
      <c r="AK7" s="1161">
        <v>13</v>
      </c>
      <c r="AL7" s="1162"/>
      <c r="AM7" s="1162"/>
      <c r="AN7" s="1162"/>
      <c r="AO7" s="1162"/>
      <c r="AP7" s="1162">
        <v>26364</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578</v>
      </c>
      <c r="BS7" s="1165" t="s">
        <v>579</v>
      </c>
      <c r="BT7" s="1166"/>
      <c r="BU7" s="1166"/>
      <c r="BV7" s="1166"/>
      <c r="BW7" s="1166"/>
      <c r="BX7" s="1166"/>
      <c r="BY7" s="1166"/>
      <c r="BZ7" s="1166"/>
      <c r="CA7" s="1166"/>
      <c r="CB7" s="1166"/>
      <c r="CC7" s="1166"/>
      <c r="CD7" s="1166"/>
      <c r="CE7" s="1166"/>
      <c r="CF7" s="1166"/>
      <c r="CG7" s="1167"/>
      <c r="CH7" s="1158">
        <v>27</v>
      </c>
      <c r="CI7" s="1159"/>
      <c r="CJ7" s="1159"/>
      <c r="CK7" s="1159"/>
      <c r="CL7" s="1160"/>
      <c r="CM7" s="1158">
        <v>232</v>
      </c>
      <c r="CN7" s="1159"/>
      <c r="CO7" s="1159"/>
      <c r="CP7" s="1159"/>
      <c r="CQ7" s="1160"/>
      <c r="CR7" s="1158">
        <v>5</v>
      </c>
      <c r="CS7" s="1159"/>
      <c r="CT7" s="1159"/>
      <c r="CU7" s="1159"/>
      <c r="CV7" s="1160"/>
      <c r="CW7" s="1158" t="s">
        <v>580</v>
      </c>
      <c r="CX7" s="1159"/>
      <c r="CY7" s="1159"/>
      <c r="CZ7" s="1159"/>
      <c r="DA7" s="1160"/>
      <c r="DB7" s="1158" t="s">
        <v>575</v>
      </c>
      <c r="DC7" s="1159"/>
      <c r="DD7" s="1159"/>
      <c r="DE7" s="1159"/>
      <c r="DF7" s="1160"/>
      <c r="DG7" s="1158">
        <v>9107</v>
      </c>
      <c r="DH7" s="1159"/>
      <c r="DI7" s="1159"/>
      <c r="DJ7" s="1159"/>
      <c r="DK7" s="1160"/>
      <c r="DL7" s="1158" t="s">
        <v>580</v>
      </c>
      <c r="DM7" s="1159"/>
      <c r="DN7" s="1159"/>
      <c r="DO7" s="1159"/>
      <c r="DP7" s="1160"/>
      <c r="DQ7" s="1158" t="s">
        <v>580</v>
      </c>
      <c r="DR7" s="1159"/>
      <c r="DS7" s="1159"/>
      <c r="DT7" s="1159"/>
      <c r="DU7" s="1160"/>
      <c r="DV7" s="1185"/>
      <c r="DW7" s="1186"/>
      <c r="DX7" s="1186"/>
      <c r="DY7" s="1186"/>
      <c r="DZ7" s="1187"/>
      <c r="EA7" s="234"/>
    </row>
    <row r="8" spans="1:131" s="235" customFormat="1" ht="26.25" customHeight="1" x14ac:dyDescent="0.15">
      <c r="A8" s="241">
        <v>2</v>
      </c>
      <c r="B8" s="1107" t="s">
        <v>374</v>
      </c>
      <c r="C8" s="1108"/>
      <c r="D8" s="1108"/>
      <c r="E8" s="1108"/>
      <c r="F8" s="1108"/>
      <c r="G8" s="1108"/>
      <c r="H8" s="1108"/>
      <c r="I8" s="1108"/>
      <c r="J8" s="1108"/>
      <c r="K8" s="1108"/>
      <c r="L8" s="1108"/>
      <c r="M8" s="1108"/>
      <c r="N8" s="1108"/>
      <c r="O8" s="1108"/>
      <c r="P8" s="1109"/>
      <c r="Q8" s="1113">
        <v>525</v>
      </c>
      <c r="R8" s="1114"/>
      <c r="S8" s="1114"/>
      <c r="T8" s="1114"/>
      <c r="U8" s="1114"/>
      <c r="V8" s="1114">
        <v>525</v>
      </c>
      <c r="W8" s="1114"/>
      <c r="X8" s="1114"/>
      <c r="Y8" s="1114"/>
      <c r="Z8" s="1114"/>
      <c r="AA8" s="1114">
        <v>0</v>
      </c>
      <c r="AB8" s="1114"/>
      <c r="AC8" s="1114"/>
      <c r="AD8" s="1114"/>
      <c r="AE8" s="1115"/>
      <c r="AF8" s="1089" t="s">
        <v>375</v>
      </c>
      <c r="AG8" s="1090"/>
      <c r="AH8" s="1090"/>
      <c r="AI8" s="1090"/>
      <c r="AJ8" s="1091"/>
      <c r="AK8" s="1156">
        <v>290</v>
      </c>
      <c r="AL8" s="1157"/>
      <c r="AM8" s="1157"/>
      <c r="AN8" s="1157"/>
      <c r="AO8" s="1157"/>
      <c r="AP8" s="1157">
        <v>2633</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376</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8">
        <v>24322</v>
      </c>
      <c r="R23" s="1139"/>
      <c r="S23" s="1139"/>
      <c r="T23" s="1139"/>
      <c r="U23" s="1139"/>
      <c r="V23" s="1139">
        <v>23968</v>
      </c>
      <c r="W23" s="1139"/>
      <c r="X23" s="1139"/>
      <c r="Y23" s="1139"/>
      <c r="Z23" s="1139"/>
      <c r="AA23" s="1139">
        <v>353</v>
      </c>
      <c r="AB23" s="1139"/>
      <c r="AC23" s="1139"/>
      <c r="AD23" s="1139"/>
      <c r="AE23" s="1140"/>
      <c r="AF23" s="1141">
        <v>327</v>
      </c>
      <c r="AG23" s="1139"/>
      <c r="AH23" s="1139"/>
      <c r="AI23" s="1139"/>
      <c r="AJ23" s="1142"/>
      <c r="AK23" s="1143"/>
      <c r="AL23" s="1144"/>
      <c r="AM23" s="1144"/>
      <c r="AN23" s="1144"/>
      <c r="AO23" s="1144"/>
      <c r="AP23" s="1139">
        <v>28997</v>
      </c>
      <c r="AQ23" s="1139"/>
      <c r="AR23" s="1139"/>
      <c r="AS23" s="1139"/>
      <c r="AT23" s="1139"/>
      <c r="AU23" s="1145"/>
      <c r="AV23" s="1145"/>
      <c r="AW23" s="1145"/>
      <c r="AX23" s="1145"/>
      <c r="AY23" s="1146"/>
      <c r="AZ23" s="1135" t="s">
        <v>375</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4" t="s">
        <v>379</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3" t="s">
        <v>380</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356</v>
      </c>
      <c r="B26" s="1066"/>
      <c r="C26" s="1066"/>
      <c r="D26" s="1066"/>
      <c r="E26" s="1066"/>
      <c r="F26" s="1066"/>
      <c r="G26" s="1066"/>
      <c r="H26" s="1066"/>
      <c r="I26" s="1066"/>
      <c r="J26" s="1066"/>
      <c r="K26" s="1066"/>
      <c r="L26" s="1066"/>
      <c r="M26" s="1066"/>
      <c r="N26" s="1066"/>
      <c r="O26" s="1066"/>
      <c r="P26" s="1067"/>
      <c r="Q26" s="1071" t="s">
        <v>381</v>
      </c>
      <c r="R26" s="1072"/>
      <c r="S26" s="1072"/>
      <c r="T26" s="1072"/>
      <c r="U26" s="1073"/>
      <c r="V26" s="1071" t="s">
        <v>382</v>
      </c>
      <c r="W26" s="1072"/>
      <c r="X26" s="1072"/>
      <c r="Y26" s="1072"/>
      <c r="Z26" s="1073"/>
      <c r="AA26" s="1071" t="s">
        <v>383</v>
      </c>
      <c r="AB26" s="1072"/>
      <c r="AC26" s="1072"/>
      <c r="AD26" s="1072"/>
      <c r="AE26" s="1072"/>
      <c r="AF26" s="1129" t="s">
        <v>384</v>
      </c>
      <c r="AG26" s="1078"/>
      <c r="AH26" s="1078"/>
      <c r="AI26" s="1078"/>
      <c r="AJ26" s="1130"/>
      <c r="AK26" s="1072" t="s">
        <v>385</v>
      </c>
      <c r="AL26" s="1072"/>
      <c r="AM26" s="1072"/>
      <c r="AN26" s="1072"/>
      <c r="AO26" s="1073"/>
      <c r="AP26" s="1071" t="s">
        <v>386</v>
      </c>
      <c r="AQ26" s="1072"/>
      <c r="AR26" s="1072"/>
      <c r="AS26" s="1072"/>
      <c r="AT26" s="1073"/>
      <c r="AU26" s="1071" t="s">
        <v>387</v>
      </c>
      <c r="AV26" s="1072"/>
      <c r="AW26" s="1072"/>
      <c r="AX26" s="1072"/>
      <c r="AY26" s="1073"/>
      <c r="AZ26" s="1071" t="s">
        <v>388</v>
      </c>
      <c r="BA26" s="1072"/>
      <c r="BB26" s="1072"/>
      <c r="BC26" s="1072"/>
      <c r="BD26" s="1073"/>
      <c r="BE26" s="1071" t="s">
        <v>363</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389</v>
      </c>
      <c r="C28" s="1121"/>
      <c r="D28" s="1121"/>
      <c r="E28" s="1121"/>
      <c r="F28" s="1121"/>
      <c r="G28" s="1121"/>
      <c r="H28" s="1121"/>
      <c r="I28" s="1121"/>
      <c r="J28" s="1121"/>
      <c r="K28" s="1121"/>
      <c r="L28" s="1121"/>
      <c r="M28" s="1121"/>
      <c r="N28" s="1121"/>
      <c r="O28" s="1121"/>
      <c r="P28" s="1122"/>
      <c r="Q28" s="1123">
        <v>9907</v>
      </c>
      <c r="R28" s="1124"/>
      <c r="S28" s="1124"/>
      <c r="T28" s="1124"/>
      <c r="U28" s="1124"/>
      <c r="V28" s="1124">
        <v>9429</v>
      </c>
      <c r="W28" s="1124"/>
      <c r="X28" s="1124"/>
      <c r="Y28" s="1124"/>
      <c r="Z28" s="1124"/>
      <c r="AA28" s="1124">
        <v>478</v>
      </c>
      <c r="AB28" s="1124"/>
      <c r="AC28" s="1124"/>
      <c r="AD28" s="1124"/>
      <c r="AE28" s="1125"/>
      <c r="AF28" s="1126">
        <v>478</v>
      </c>
      <c r="AG28" s="1124"/>
      <c r="AH28" s="1124"/>
      <c r="AI28" s="1124"/>
      <c r="AJ28" s="1127"/>
      <c r="AK28" s="1128">
        <v>681</v>
      </c>
      <c r="AL28" s="1116"/>
      <c r="AM28" s="1116"/>
      <c r="AN28" s="1116"/>
      <c r="AO28" s="1116"/>
      <c r="AP28" s="1116" t="s">
        <v>567</v>
      </c>
      <c r="AQ28" s="1116"/>
      <c r="AR28" s="1116"/>
      <c r="AS28" s="1116"/>
      <c r="AT28" s="1116"/>
      <c r="AU28" s="1116" t="s">
        <v>567</v>
      </c>
      <c r="AV28" s="1116"/>
      <c r="AW28" s="1116"/>
      <c r="AX28" s="1116"/>
      <c r="AY28" s="1116"/>
      <c r="AZ28" s="1117" t="s">
        <v>567</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390</v>
      </c>
      <c r="C29" s="1108"/>
      <c r="D29" s="1108"/>
      <c r="E29" s="1108"/>
      <c r="F29" s="1108"/>
      <c r="G29" s="1108"/>
      <c r="H29" s="1108"/>
      <c r="I29" s="1108"/>
      <c r="J29" s="1108"/>
      <c r="K29" s="1108"/>
      <c r="L29" s="1108"/>
      <c r="M29" s="1108"/>
      <c r="N29" s="1108"/>
      <c r="O29" s="1108"/>
      <c r="P29" s="1109"/>
      <c r="Q29" s="1113">
        <v>5680</v>
      </c>
      <c r="R29" s="1114"/>
      <c r="S29" s="1114"/>
      <c r="T29" s="1114"/>
      <c r="U29" s="1114"/>
      <c r="V29" s="1114">
        <v>5447</v>
      </c>
      <c r="W29" s="1114"/>
      <c r="X29" s="1114"/>
      <c r="Y29" s="1114"/>
      <c r="Z29" s="1114"/>
      <c r="AA29" s="1114">
        <v>233</v>
      </c>
      <c r="AB29" s="1114"/>
      <c r="AC29" s="1114"/>
      <c r="AD29" s="1114"/>
      <c r="AE29" s="1115"/>
      <c r="AF29" s="1089">
        <v>233</v>
      </c>
      <c r="AG29" s="1090"/>
      <c r="AH29" s="1090"/>
      <c r="AI29" s="1090"/>
      <c r="AJ29" s="1091"/>
      <c r="AK29" s="1049">
        <v>780</v>
      </c>
      <c r="AL29" s="1040"/>
      <c r="AM29" s="1040"/>
      <c r="AN29" s="1040"/>
      <c r="AO29" s="1040"/>
      <c r="AP29" s="1040" t="s">
        <v>567</v>
      </c>
      <c r="AQ29" s="1040"/>
      <c r="AR29" s="1040"/>
      <c r="AS29" s="1040"/>
      <c r="AT29" s="1040"/>
      <c r="AU29" s="1040" t="s">
        <v>568</v>
      </c>
      <c r="AV29" s="1040"/>
      <c r="AW29" s="1040"/>
      <c r="AX29" s="1040"/>
      <c r="AY29" s="1040"/>
      <c r="AZ29" s="1112" t="s">
        <v>569</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391</v>
      </c>
      <c r="C30" s="1108"/>
      <c r="D30" s="1108"/>
      <c r="E30" s="1108"/>
      <c r="F30" s="1108"/>
      <c r="G30" s="1108"/>
      <c r="H30" s="1108"/>
      <c r="I30" s="1108"/>
      <c r="J30" s="1108"/>
      <c r="K30" s="1108"/>
      <c r="L30" s="1108"/>
      <c r="M30" s="1108"/>
      <c r="N30" s="1108"/>
      <c r="O30" s="1108"/>
      <c r="P30" s="1109"/>
      <c r="Q30" s="1113">
        <v>1229</v>
      </c>
      <c r="R30" s="1114"/>
      <c r="S30" s="1114"/>
      <c r="T30" s="1114"/>
      <c r="U30" s="1114"/>
      <c r="V30" s="1114">
        <v>1188</v>
      </c>
      <c r="W30" s="1114"/>
      <c r="X30" s="1114"/>
      <c r="Y30" s="1114"/>
      <c r="Z30" s="1114"/>
      <c r="AA30" s="1114">
        <v>41</v>
      </c>
      <c r="AB30" s="1114"/>
      <c r="AC30" s="1114"/>
      <c r="AD30" s="1114"/>
      <c r="AE30" s="1115"/>
      <c r="AF30" s="1089">
        <v>41</v>
      </c>
      <c r="AG30" s="1090"/>
      <c r="AH30" s="1090"/>
      <c r="AI30" s="1090"/>
      <c r="AJ30" s="1091"/>
      <c r="AK30" s="1049">
        <v>176</v>
      </c>
      <c r="AL30" s="1040"/>
      <c r="AM30" s="1040"/>
      <c r="AN30" s="1040"/>
      <c r="AO30" s="1040"/>
      <c r="AP30" s="1040" t="s">
        <v>567</v>
      </c>
      <c r="AQ30" s="1040"/>
      <c r="AR30" s="1040"/>
      <c r="AS30" s="1040"/>
      <c r="AT30" s="1040"/>
      <c r="AU30" s="1040" t="s">
        <v>567</v>
      </c>
      <c r="AV30" s="1040"/>
      <c r="AW30" s="1040"/>
      <c r="AX30" s="1040"/>
      <c r="AY30" s="1040"/>
      <c r="AZ30" s="1112" t="s">
        <v>567</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392</v>
      </c>
      <c r="C31" s="1108"/>
      <c r="D31" s="1108"/>
      <c r="E31" s="1108"/>
      <c r="F31" s="1108"/>
      <c r="G31" s="1108"/>
      <c r="H31" s="1108"/>
      <c r="I31" s="1108"/>
      <c r="J31" s="1108"/>
      <c r="K31" s="1108"/>
      <c r="L31" s="1108"/>
      <c r="M31" s="1108"/>
      <c r="N31" s="1108"/>
      <c r="O31" s="1108"/>
      <c r="P31" s="1109"/>
      <c r="Q31" s="1113">
        <v>1348</v>
      </c>
      <c r="R31" s="1114"/>
      <c r="S31" s="1114"/>
      <c r="T31" s="1114"/>
      <c r="U31" s="1114"/>
      <c r="V31" s="1114">
        <v>1356</v>
      </c>
      <c r="W31" s="1114"/>
      <c r="X31" s="1114"/>
      <c r="Y31" s="1114"/>
      <c r="Z31" s="1114"/>
      <c r="AA31" s="1114">
        <v>-8</v>
      </c>
      <c r="AB31" s="1114"/>
      <c r="AC31" s="1114"/>
      <c r="AD31" s="1114"/>
      <c r="AE31" s="1115"/>
      <c r="AF31" s="1089">
        <v>2874</v>
      </c>
      <c r="AG31" s="1090"/>
      <c r="AH31" s="1090"/>
      <c r="AI31" s="1090"/>
      <c r="AJ31" s="1091"/>
      <c r="AK31" s="1049">
        <v>12</v>
      </c>
      <c r="AL31" s="1040"/>
      <c r="AM31" s="1040"/>
      <c r="AN31" s="1040"/>
      <c r="AO31" s="1040"/>
      <c r="AP31" s="1040">
        <v>8921</v>
      </c>
      <c r="AQ31" s="1040"/>
      <c r="AR31" s="1040"/>
      <c r="AS31" s="1040"/>
      <c r="AT31" s="1040"/>
      <c r="AU31" s="1040">
        <v>89</v>
      </c>
      <c r="AV31" s="1040"/>
      <c r="AW31" s="1040"/>
      <c r="AX31" s="1040"/>
      <c r="AY31" s="1040"/>
      <c r="AZ31" s="1112" t="s">
        <v>568</v>
      </c>
      <c r="BA31" s="1112"/>
      <c r="BB31" s="1112"/>
      <c r="BC31" s="1112"/>
      <c r="BD31" s="1112"/>
      <c r="BE31" s="1102" t="s">
        <v>393</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394</v>
      </c>
      <c r="C32" s="1108"/>
      <c r="D32" s="1108"/>
      <c r="E32" s="1108"/>
      <c r="F32" s="1108"/>
      <c r="G32" s="1108"/>
      <c r="H32" s="1108"/>
      <c r="I32" s="1108"/>
      <c r="J32" s="1108"/>
      <c r="K32" s="1108"/>
      <c r="L32" s="1108"/>
      <c r="M32" s="1108"/>
      <c r="N32" s="1108"/>
      <c r="O32" s="1108"/>
      <c r="P32" s="1109"/>
      <c r="Q32" s="1113">
        <v>1648</v>
      </c>
      <c r="R32" s="1114"/>
      <c r="S32" s="1114"/>
      <c r="T32" s="1114"/>
      <c r="U32" s="1114"/>
      <c r="V32" s="1114">
        <v>1552</v>
      </c>
      <c r="W32" s="1114"/>
      <c r="X32" s="1114"/>
      <c r="Y32" s="1114"/>
      <c r="Z32" s="1114"/>
      <c r="AA32" s="1114">
        <v>96</v>
      </c>
      <c r="AB32" s="1114"/>
      <c r="AC32" s="1114"/>
      <c r="AD32" s="1114"/>
      <c r="AE32" s="1115"/>
      <c r="AF32" s="1089">
        <v>89</v>
      </c>
      <c r="AG32" s="1090"/>
      <c r="AH32" s="1090"/>
      <c r="AI32" s="1090"/>
      <c r="AJ32" s="1091"/>
      <c r="AK32" s="1049">
        <v>159</v>
      </c>
      <c r="AL32" s="1040"/>
      <c r="AM32" s="1040"/>
      <c r="AN32" s="1040"/>
      <c r="AO32" s="1040"/>
      <c r="AP32" s="1040">
        <v>5641</v>
      </c>
      <c r="AQ32" s="1040"/>
      <c r="AR32" s="1040"/>
      <c r="AS32" s="1040"/>
      <c r="AT32" s="1040"/>
      <c r="AU32" s="1040">
        <v>987</v>
      </c>
      <c r="AV32" s="1040"/>
      <c r="AW32" s="1040"/>
      <c r="AX32" s="1040"/>
      <c r="AY32" s="1040"/>
      <c r="AZ32" s="1112" t="s">
        <v>567</v>
      </c>
      <c r="BA32" s="1112"/>
      <c r="BB32" s="1112"/>
      <c r="BC32" s="1112"/>
      <c r="BD32" s="1112"/>
      <c r="BE32" s="1102" t="s">
        <v>395</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49"/>
      <c r="AL33" s="1040"/>
      <c r="AM33" s="1040"/>
      <c r="AN33" s="1040"/>
      <c r="AO33" s="1040"/>
      <c r="AP33" s="1040"/>
      <c r="AQ33" s="1040"/>
      <c r="AR33" s="1040"/>
      <c r="AS33" s="1040"/>
      <c r="AT33" s="1040"/>
      <c r="AU33" s="1040"/>
      <c r="AV33" s="1040"/>
      <c r="AW33" s="1040"/>
      <c r="AX33" s="1040"/>
      <c r="AY33" s="1040"/>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49"/>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396</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3715</v>
      </c>
      <c r="AG63" s="1028"/>
      <c r="AH63" s="1028"/>
      <c r="AI63" s="1028"/>
      <c r="AJ63" s="1100"/>
      <c r="AK63" s="1101"/>
      <c r="AL63" s="1032"/>
      <c r="AM63" s="1032"/>
      <c r="AN63" s="1032"/>
      <c r="AO63" s="1032"/>
      <c r="AP63" s="1028">
        <v>14562</v>
      </c>
      <c r="AQ63" s="1028"/>
      <c r="AR63" s="1028"/>
      <c r="AS63" s="1028"/>
      <c r="AT63" s="1028"/>
      <c r="AU63" s="1028">
        <v>1076</v>
      </c>
      <c r="AV63" s="1028"/>
      <c r="AW63" s="1028"/>
      <c r="AX63" s="1028"/>
      <c r="AY63" s="1028"/>
      <c r="AZ63" s="1095"/>
      <c r="BA63" s="1095"/>
      <c r="BB63" s="1095"/>
      <c r="BC63" s="1095"/>
      <c r="BD63" s="1095"/>
      <c r="BE63" s="1029"/>
      <c r="BF63" s="1029"/>
      <c r="BG63" s="1029"/>
      <c r="BH63" s="1029"/>
      <c r="BI63" s="1030"/>
      <c r="BJ63" s="1096" t="s">
        <v>398</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400</v>
      </c>
      <c r="B66" s="1066"/>
      <c r="C66" s="1066"/>
      <c r="D66" s="1066"/>
      <c r="E66" s="1066"/>
      <c r="F66" s="1066"/>
      <c r="G66" s="1066"/>
      <c r="H66" s="1066"/>
      <c r="I66" s="1066"/>
      <c r="J66" s="1066"/>
      <c r="K66" s="1066"/>
      <c r="L66" s="1066"/>
      <c r="M66" s="1066"/>
      <c r="N66" s="1066"/>
      <c r="O66" s="1066"/>
      <c r="P66" s="1067"/>
      <c r="Q66" s="1071" t="s">
        <v>401</v>
      </c>
      <c r="R66" s="1072"/>
      <c r="S66" s="1072"/>
      <c r="T66" s="1072"/>
      <c r="U66" s="1073"/>
      <c r="V66" s="1071" t="s">
        <v>402</v>
      </c>
      <c r="W66" s="1072"/>
      <c r="X66" s="1072"/>
      <c r="Y66" s="1072"/>
      <c r="Z66" s="1073"/>
      <c r="AA66" s="1071" t="s">
        <v>403</v>
      </c>
      <c r="AB66" s="1072"/>
      <c r="AC66" s="1072"/>
      <c r="AD66" s="1072"/>
      <c r="AE66" s="1073"/>
      <c r="AF66" s="1077" t="s">
        <v>384</v>
      </c>
      <c r="AG66" s="1078"/>
      <c r="AH66" s="1078"/>
      <c r="AI66" s="1078"/>
      <c r="AJ66" s="1079"/>
      <c r="AK66" s="1071" t="s">
        <v>404</v>
      </c>
      <c r="AL66" s="1066"/>
      <c r="AM66" s="1066"/>
      <c r="AN66" s="1066"/>
      <c r="AO66" s="1067"/>
      <c r="AP66" s="1071" t="s">
        <v>405</v>
      </c>
      <c r="AQ66" s="1072"/>
      <c r="AR66" s="1072"/>
      <c r="AS66" s="1072"/>
      <c r="AT66" s="1073"/>
      <c r="AU66" s="1071" t="s">
        <v>406</v>
      </c>
      <c r="AV66" s="1072"/>
      <c r="AW66" s="1072"/>
      <c r="AX66" s="1072"/>
      <c r="AY66" s="1073"/>
      <c r="AZ66" s="1071" t="s">
        <v>363</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570</v>
      </c>
      <c r="C68" s="1056"/>
      <c r="D68" s="1056"/>
      <c r="E68" s="1056"/>
      <c r="F68" s="1056"/>
      <c r="G68" s="1056"/>
      <c r="H68" s="1056"/>
      <c r="I68" s="1056"/>
      <c r="J68" s="1056"/>
      <c r="K68" s="1056"/>
      <c r="L68" s="1056"/>
      <c r="M68" s="1056"/>
      <c r="N68" s="1056"/>
      <c r="O68" s="1056"/>
      <c r="P68" s="1057"/>
      <c r="Q68" s="1058">
        <v>8205</v>
      </c>
      <c r="R68" s="1052"/>
      <c r="S68" s="1052"/>
      <c r="T68" s="1052"/>
      <c r="U68" s="1052"/>
      <c r="V68" s="1052">
        <v>8190</v>
      </c>
      <c r="W68" s="1052"/>
      <c r="X68" s="1052"/>
      <c r="Y68" s="1052"/>
      <c r="Z68" s="1052"/>
      <c r="AA68" s="1052">
        <v>16</v>
      </c>
      <c r="AB68" s="1052"/>
      <c r="AC68" s="1052"/>
      <c r="AD68" s="1052"/>
      <c r="AE68" s="1052"/>
      <c r="AF68" s="1052">
        <v>15</v>
      </c>
      <c r="AG68" s="1052"/>
      <c r="AH68" s="1052"/>
      <c r="AI68" s="1052"/>
      <c r="AJ68" s="1052"/>
      <c r="AK68" s="1052" t="s">
        <v>571</v>
      </c>
      <c r="AL68" s="1052"/>
      <c r="AM68" s="1052"/>
      <c r="AN68" s="1052"/>
      <c r="AO68" s="1052"/>
      <c r="AP68" s="1052">
        <v>9322</v>
      </c>
      <c r="AQ68" s="1052"/>
      <c r="AR68" s="1052"/>
      <c r="AS68" s="1052"/>
      <c r="AT68" s="1052"/>
      <c r="AU68" s="1052">
        <v>5192</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479</v>
      </c>
      <c r="R69" s="1040"/>
      <c r="S69" s="1040"/>
      <c r="T69" s="1040"/>
      <c r="U69" s="1040"/>
      <c r="V69" s="1040">
        <v>464</v>
      </c>
      <c r="W69" s="1040"/>
      <c r="X69" s="1040"/>
      <c r="Y69" s="1040"/>
      <c r="Z69" s="1040"/>
      <c r="AA69" s="1040">
        <v>15</v>
      </c>
      <c r="AB69" s="1040"/>
      <c r="AC69" s="1040"/>
      <c r="AD69" s="1040"/>
      <c r="AE69" s="1040"/>
      <c r="AF69" s="1040">
        <v>15</v>
      </c>
      <c r="AG69" s="1040"/>
      <c r="AH69" s="1040"/>
      <c r="AI69" s="1040"/>
      <c r="AJ69" s="1040"/>
      <c r="AK69" s="1040" t="s">
        <v>571</v>
      </c>
      <c r="AL69" s="1040"/>
      <c r="AM69" s="1040"/>
      <c r="AN69" s="1040"/>
      <c r="AO69" s="1040"/>
      <c r="AP69" s="1040">
        <v>434</v>
      </c>
      <c r="AQ69" s="1040"/>
      <c r="AR69" s="1040"/>
      <c r="AS69" s="1040"/>
      <c r="AT69" s="1040"/>
      <c r="AU69" s="1040">
        <v>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51" t="s">
        <v>574</v>
      </c>
      <c r="C70" s="1044"/>
      <c r="D70" s="1044"/>
      <c r="E70" s="1044"/>
      <c r="F70" s="1044"/>
      <c r="G70" s="1044"/>
      <c r="H70" s="1044"/>
      <c r="I70" s="1044"/>
      <c r="J70" s="1044"/>
      <c r="K70" s="1044"/>
      <c r="L70" s="1044"/>
      <c r="M70" s="1044"/>
      <c r="N70" s="1044"/>
      <c r="O70" s="1044"/>
      <c r="P70" s="1045"/>
      <c r="Q70" s="1046">
        <v>197</v>
      </c>
      <c r="R70" s="1040"/>
      <c r="S70" s="1040"/>
      <c r="T70" s="1040"/>
      <c r="U70" s="1040"/>
      <c r="V70" s="1040">
        <v>168</v>
      </c>
      <c r="W70" s="1040"/>
      <c r="X70" s="1040"/>
      <c r="Y70" s="1040"/>
      <c r="Z70" s="1040"/>
      <c r="AA70" s="1040">
        <v>29</v>
      </c>
      <c r="AB70" s="1040"/>
      <c r="AC70" s="1040"/>
      <c r="AD70" s="1040"/>
      <c r="AE70" s="1040"/>
      <c r="AF70" s="1040">
        <v>29</v>
      </c>
      <c r="AG70" s="1040"/>
      <c r="AH70" s="1040"/>
      <c r="AI70" s="1040"/>
      <c r="AJ70" s="1040"/>
      <c r="AK70" s="1040" t="s">
        <v>571</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51" t="s">
        <v>573</v>
      </c>
      <c r="C71" s="1044"/>
      <c r="D71" s="1044"/>
      <c r="E71" s="1044"/>
      <c r="F71" s="1044"/>
      <c r="G71" s="1044"/>
      <c r="H71" s="1044"/>
      <c r="I71" s="1044"/>
      <c r="J71" s="1044"/>
      <c r="K71" s="1044"/>
      <c r="L71" s="1044"/>
      <c r="M71" s="1044"/>
      <c r="N71" s="1044"/>
      <c r="O71" s="1044"/>
      <c r="P71" s="1045"/>
      <c r="Q71" s="1046">
        <v>1132716</v>
      </c>
      <c r="R71" s="1040"/>
      <c r="S71" s="1040"/>
      <c r="T71" s="1040"/>
      <c r="U71" s="1040"/>
      <c r="V71" s="1040">
        <v>1106468</v>
      </c>
      <c r="W71" s="1040"/>
      <c r="X71" s="1040"/>
      <c r="Y71" s="1040"/>
      <c r="Z71" s="1040"/>
      <c r="AA71" s="1040">
        <v>26248</v>
      </c>
      <c r="AB71" s="1040"/>
      <c r="AC71" s="1040"/>
      <c r="AD71" s="1040"/>
      <c r="AE71" s="1040"/>
      <c r="AF71" s="1040">
        <v>26248</v>
      </c>
      <c r="AG71" s="1040"/>
      <c r="AH71" s="1040"/>
      <c r="AI71" s="1040"/>
      <c r="AJ71" s="1040"/>
      <c r="AK71" s="1040">
        <v>8638</v>
      </c>
      <c r="AL71" s="1040"/>
      <c r="AM71" s="1040"/>
      <c r="AN71" s="1040"/>
      <c r="AO71" s="1040"/>
      <c r="AP71" s="1040" t="s">
        <v>571</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51" t="s">
        <v>576</v>
      </c>
      <c r="C72" s="1044"/>
      <c r="D72" s="1044"/>
      <c r="E72" s="1044"/>
      <c r="F72" s="1044"/>
      <c r="G72" s="1044"/>
      <c r="H72" s="1044"/>
      <c r="I72" s="1044"/>
      <c r="J72" s="1044"/>
      <c r="K72" s="1044"/>
      <c r="L72" s="1044"/>
      <c r="M72" s="1044"/>
      <c r="N72" s="1044"/>
      <c r="O72" s="1044"/>
      <c r="P72" s="1045"/>
      <c r="Q72" s="1046">
        <v>41771</v>
      </c>
      <c r="R72" s="1040"/>
      <c r="S72" s="1040"/>
      <c r="T72" s="1040"/>
      <c r="U72" s="1040"/>
      <c r="V72" s="1040">
        <v>34833</v>
      </c>
      <c r="W72" s="1040"/>
      <c r="X72" s="1040"/>
      <c r="Y72" s="1040"/>
      <c r="Z72" s="1040"/>
      <c r="AA72" s="1040">
        <v>6938</v>
      </c>
      <c r="AB72" s="1040"/>
      <c r="AC72" s="1040"/>
      <c r="AD72" s="1040"/>
      <c r="AE72" s="1040"/>
      <c r="AF72" s="1040">
        <v>18441</v>
      </c>
      <c r="AG72" s="1040"/>
      <c r="AH72" s="1040"/>
      <c r="AI72" s="1040"/>
      <c r="AJ72" s="1040"/>
      <c r="AK72" s="1040" t="s">
        <v>571</v>
      </c>
      <c r="AL72" s="1040"/>
      <c r="AM72" s="1040"/>
      <c r="AN72" s="1040"/>
      <c r="AO72" s="1040"/>
      <c r="AP72" s="1040">
        <v>130769</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51" t="s">
        <v>577</v>
      </c>
      <c r="C73" s="1044"/>
      <c r="D73" s="1044"/>
      <c r="E73" s="1044"/>
      <c r="F73" s="1044"/>
      <c r="G73" s="1044"/>
      <c r="H73" s="1044"/>
      <c r="I73" s="1044"/>
      <c r="J73" s="1044"/>
      <c r="K73" s="1044"/>
      <c r="L73" s="1044"/>
      <c r="M73" s="1044"/>
      <c r="N73" s="1044"/>
      <c r="O73" s="1044"/>
      <c r="P73" s="1045"/>
      <c r="Q73" s="1046">
        <v>7819</v>
      </c>
      <c r="R73" s="1040"/>
      <c r="S73" s="1040"/>
      <c r="T73" s="1040"/>
      <c r="U73" s="1040"/>
      <c r="V73" s="1040">
        <v>5819</v>
      </c>
      <c r="W73" s="1040"/>
      <c r="X73" s="1040"/>
      <c r="Y73" s="1040"/>
      <c r="Z73" s="1040"/>
      <c r="AA73" s="1040">
        <v>1999</v>
      </c>
      <c r="AB73" s="1040"/>
      <c r="AC73" s="1040"/>
      <c r="AD73" s="1040"/>
      <c r="AE73" s="1040"/>
      <c r="AF73" s="1040">
        <v>18181</v>
      </c>
      <c r="AG73" s="1040"/>
      <c r="AH73" s="1040"/>
      <c r="AI73" s="1040"/>
      <c r="AJ73" s="1040"/>
      <c r="AK73" s="1040" t="s">
        <v>575</v>
      </c>
      <c r="AL73" s="1040"/>
      <c r="AM73" s="1040"/>
      <c r="AN73" s="1040"/>
      <c r="AO73" s="1040"/>
      <c r="AP73" s="1040">
        <v>16138</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62929</v>
      </c>
      <c r="AG88" s="1028"/>
      <c r="AH88" s="1028"/>
      <c r="AI88" s="1028"/>
      <c r="AJ88" s="1028"/>
      <c r="AK88" s="1032"/>
      <c r="AL88" s="1032"/>
      <c r="AM88" s="1032"/>
      <c r="AN88" s="1032"/>
      <c r="AO88" s="1032"/>
      <c r="AP88" s="1028">
        <v>156663</v>
      </c>
      <c r="AQ88" s="1028"/>
      <c r="AR88" s="1028"/>
      <c r="AS88" s="1028"/>
      <c r="AT88" s="1028"/>
      <c r="AU88" s="1028">
        <v>5251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581</v>
      </c>
      <c r="CX102" s="1020"/>
      <c r="CY102" s="1020"/>
      <c r="CZ102" s="1020"/>
      <c r="DA102" s="1021"/>
      <c r="DB102" s="1019" t="s">
        <v>582</v>
      </c>
      <c r="DC102" s="1020"/>
      <c r="DD102" s="1020"/>
      <c r="DE102" s="1020"/>
      <c r="DF102" s="1021"/>
      <c r="DG102" s="1019">
        <v>9107</v>
      </c>
      <c r="DH102" s="1020"/>
      <c r="DI102" s="1020"/>
      <c r="DJ102" s="1020"/>
      <c r="DK102" s="1021"/>
      <c r="DL102" s="1019" t="s">
        <v>583</v>
      </c>
      <c r="DM102" s="1020"/>
      <c r="DN102" s="1020"/>
      <c r="DO102" s="1020"/>
      <c r="DP102" s="1021"/>
      <c r="DQ102" s="1019" t="s">
        <v>584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295</v>
      </c>
      <c r="AG109" s="963"/>
      <c r="AH109" s="963"/>
      <c r="AI109" s="963"/>
      <c r="AJ109" s="964"/>
      <c r="AK109" s="965" t="s">
        <v>294</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295</v>
      </c>
      <c r="BW109" s="963"/>
      <c r="BX109" s="963"/>
      <c r="BY109" s="963"/>
      <c r="BZ109" s="964"/>
      <c r="CA109" s="965" t="s">
        <v>294</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295</v>
      </c>
      <c r="DM109" s="963"/>
      <c r="DN109" s="963"/>
      <c r="DO109" s="963"/>
      <c r="DP109" s="964"/>
      <c r="DQ109" s="965" t="s">
        <v>294</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3457053</v>
      </c>
      <c r="AB110" s="956"/>
      <c r="AC110" s="956"/>
      <c r="AD110" s="956"/>
      <c r="AE110" s="957"/>
      <c r="AF110" s="958">
        <v>3293316</v>
      </c>
      <c r="AG110" s="956"/>
      <c r="AH110" s="956"/>
      <c r="AI110" s="956"/>
      <c r="AJ110" s="957"/>
      <c r="AK110" s="958">
        <v>2954535</v>
      </c>
      <c r="AL110" s="956"/>
      <c r="AM110" s="956"/>
      <c r="AN110" s="956"/>
      <c r="AO110" s="957"/>
      <c r="AP110" s="959">
        <v>22.9</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30984177</v>
      </c>
      <c r="BR110" s="903"/>
      <c r="BS110" s="903"/>
      <c r="BT110" s="903"/>
      <c r="BU110" s="903"/>
      <c r="BV110" s="903">
        <v>29881772</v>
      </c>
      <c r="BW110" s="903"/>
      <c r="BX110" s="903"/>
      <c r="BY110" s="903"/>
      <c r="BZ110" s="903"/>
      <c r="CA110" s="903">
        <v>28996823</v>
      </c>
      <c r="CB110" s="903"/>
      <c r="CC110" s="903"/>
      <c r="CD110" s="903"/>
      <c r="CE110" s="903"/>
      <c r="CF110" s="927">
        <v>224.5</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424</v>
      </c>
      <c r="DM110" s="903"/>
      <c r="DN110" s="903"/>
      <c r="DO110" s="903"/>
      <c r="DP110" s="903"/>
      <c r="DQ110" s="903" t="s">
        <v>425</v>
      </c>
      <c r="DR110" s="903"/>
      <c r="DS110" s="903"/>
      <c r="DT110" s="903"/>
      <c r="DU110" s="903"/>
      <c r="DV110" s="904" t="s">
        <v>426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425</v>
      </c>
      <c r="AG111" s="984"/>
      <c r="AH111" s="984"/>
      <c r="AI111" s="984"/>
      <c r="AJ111" s="985"/>
      <c r="AK111" s="986" t="s">
        <v>424</v>
      </c>
      <c r="AL111" s="984"/>
      <c r="AM111" s="984"/>
      <c r="AN111" s="984"/>
      <c r="AO111" s="985"/>
      <c r="AP111" s="987" t="s">
        <v>424</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12034521</v>
      </c>
      <c r="BR111" s="875"/>
      <c r="BS111" s="875"/>
      <c r="BT111" s="875"/>
      <c r="BU111" s="875"/>
      <c r="BV111" s="875">
        <v>10396461</v>
      </c>
      <c r="BW111" s="875"/>
      <c r="BX111" s="875"/>
      <c r="BY111" s="875"/>
      <c r="BZ111" s="875"/>
      <c r="CA111" s="875">
        <v>9042253</v>
      </c>
      <c r="CB111" s="875"/>
      <c r="CC111" s="875"/>
      <c r="CD111" s="875"/>
      <c r="CE111" s="875"/>
      <c r="CF111" s="936">
        <v>70</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424</v>
      </c>
      <c r="DM111" s="875"/>
      <c r="DN111" s="875"/>
      <c r="DO111" s="875"/>
      <c r="DP111" s="875"/>
      <c r="DQ111" s="875" t="s">
        <v>424</v>
      </c>
      <c r="DR111" s="875"/>
      <c r="DS111" s="875"/>
      <c r="DT111" s="875"/>
      <c r="DU111" s="875"/>
      <c r="DV111" s="852" t="s">
        <v>424</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425</v>
      </c>
      <c r="AB112" s="838"/>
      <c r="AC112" s="838"/>
      <c r="AD112" s="838"/>
      <c r="AE112" s="839"/>
      <c r="AF112" s="840" t="s">
        <v>423</v>
      </c>
      <c r="AG112" s="838"/>
      <c r="AH112" s="838"/>
      <c r="AI112" s="838"/>
      <c r="AJ112" s="839"/>
      <c r="AK112" s="840" t="s">
        <v>425</v>
      </c>
      <c r="AL112" s="838"/>
      <c r="AM112" s="838"/>
      <c r="AN112" s="838"/>
      <c r="AO112" s="839"/>
      <c r="AP112" s="885" t="s">
        <v>426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1242729</v>
      </c>
      <c r="BR112" s="875"/>
      <c r="BS112" s="875"/>
      <c r="BT112" s="875"/>
      <c r="BU112" s="875"/>
      <c r="BV112" s="875">
        <v>1192165</v>
      </c>
      <c r="BW112" s="875"/>
      <c r="BX112" s="875"/>
      <c r="BY112" s="875"/>
      <c r="BZ112" s="875"/>
      <c r="CA112" s="875">
        <v>1076391</v>
      </c>
      <c r="CB112" s="875"/>
      <c r="CC112" s="875"/>
      <c r="CD112" s="875"/>
      <c r="CE112" s="875"/>
      <c r="CF112" s="936">
        <v>8.3000000000000007</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425</v>
      </c>
      <c r="DM112" s="875"/>
      <c r="DN112" s="875"/>
      <c r="DO112" s="875"/>
      <c r="DP112" s="875"/>
      <c r="DQ112" s="875" t="s">
        <v>423</v>
      </c>
      <c r="DR112" s="875"/>
      <c r="DS112" s="875"/>
      <c r="DT112" s="875"/>
      <c r="DU112" s="875"/>
      <c r="DV112" s="852" t="s">
        <v>426</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136287</v>
      </c>
      <c r="AB113" s="984"/>
      <c r="AC113" s="984"/>
      <c r="AD113" s="984"/>
      <c r="AE113" s="985"/>
      <c r="AF113" s="986">
        <v>129362</v>
      </c>
      <c r="AG113" s="984"/>
      <c r="AH113" s="984"/>
      <c r="AI113" s="984"/>
      <c r="AJ113" s="985"/>
      <c r="AK113" s="986">
        <v>116337</v>
      </c>
      <c r="AL113" s="984"/>
      <c r="AM113" s="984"/>
      <c r="AN113" s="984"/>
      <c r="AO113" s="985"/>
      <c r="AP113" s="987">
        <v>0.9</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1827439</v>
      </c>
      <c r="BR113" s="875"/>
      <c r="BS113" s="875"/>
      <c r="BT113" s="875"/>
      <c r="BU113" s="875"/>
      <c r="BV113" s="875">
        <v>2253343</v>
      </c>
      <c r="BW113" s="875"/>
      <c r="BX113" s="875"/>
      <c r="BY113" s="875"/>
      <c r="BZ113" s="875"/>
      <c r="CA113" s="875">
        <v>5250817</v>
      </c>
      <c r="CB113" s="875"/>
      <c r="CC113" s="875"/>
      <c r="CD113" s="875"/>
      <c r="CE113" s="875"/>
      <c r="CF113" s="936">
        <v>40.700000000000003</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426</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31080</v>
      </c>
      <c r="AB114" s="838"/>
      <c r="AC114" s="838"/>
      <c r="AD114" s="838"/>
      <c r="AE114" s="839"/>
      <c r="AF114" s="840">
        <v>31772</v>
      </c>
      <c r="AG114" s="838"/>
      <c r="AH114" s="838"/>
      <c r="AI114" s="838"/>
      <c r="AJ114" s="839"/>
      <c r="AK114" s="840">
        <v>24759</v>
      </c>
      <c r="AL114" s="838"/>
      <c r="AM114" s="838"/>
      <c r="AN114" s="838"/>
      <c r="AO114" s="839"/>
      <c r="AP114" s="885">
        <v>0.2</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3271089</v>
      </c>
      <c r="BR114" s="875"/>
      <c r="BS114" s="875"/>
      <c r="BT114" s="875"/>
      <c r="BU114" s="875"/>
      <c r="BV114" s="875">
        <v>3446071</v>
      </c>
      <c r="BW114" s="875"/>
      <c r="BX114" s="875"/>
      <c r="BY114" s="875"/>
      <c r="BZ114" s="875"/>
      <c r="CA114" s="875">
        <v>3442984</v>
      </c>
      <c r="CB114" s="875"/>
      <c r="CC114" s="875"/>
      <c r="CD114" s="875"/>
      <c r="CE114" s="875"/>
      <c r="CF114" s="936">
        <v>26.7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426</v>
      </c>
      <c r="DM114" s="838"/>
      <c r="DN114" s="838"/>
      <c r="DO114" s="838"/>
      <c r="DP114" s="839"/>
      <c r="DQ114" s="840" t="s">
        <v>425</v>
      </c>
      <c r="DR114" s="838"/>
      <c r="DS114" s="838"/>
      <c r="DT114" s="838"/>
      <c r="DU114" s="839"/>
      <c r="DV114" s="885" t="s">
        <v>424</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425</v>
      </c>
      <c r="AB115" s="984"/>
      <c r="AC115" s="984"/>
      <c r="AD115" s="984"/>
      <c r="AE115" s="985"/>
      <c r="AF115" s="986" t="s">
        <v>425</v>
      </c>
      <c r="AG115" s="984"/>
      <c r="AH115" s="984"/>
      <c r="AI115" s="984"/>
      <c r="AJ115" s="985"/>
      <c r="AK115" s="986" t="s">
        <v>424</v>
      </c>
      <c r="AL115" s="984"/>
      <c r="AM115" s="984"/>
      <c r="AN115" s="984"/>
      <c r="AO115" s="985"/>
      <c r="AP115" s="987" t="s">
        <v>426</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425</v>
      </c>
      <c r="BR115" s="875"/>
      <c r="BS115" s="875"/>
      <c r="BT115" s="875"/>
      <c r="BU115" s="875"/>
      <c r="BV115" s="875" t="s">
        <v>425</v>
      </c>
      <c r="BW115" s="875"/>
      <c r="BX115" s="875"/>
      <c r="BY115" s="875"/>
      <c r="BZ115" s="875"/>
      <c r="CA115" s="875" t="s">
        <v>425</v>
      </c>
      <c r="CB115" s="875"/>
      <c r="CC115" s="875"/>
      <c r="CD115" s="875"/>
      <c r="CE115" s="875"/>
      <c r="CF115" s="936" t="s">
        <v>424</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12034521</v>
      </c>
      <c r="DH115" s="838"/>
      <c r="DI115" s="838"/>
      <c r="DJ115" s="838"/>
      <c r="DK115" s="839"/>
      <c r="DL115" s="840">
        <v>10396461</v>
      </c>
      <c r="DM115" s="838"/>
      <c r="DN115" s="838"/>
      <c r="DO115" s="838"/>
      <c r="DP115" s="839"/>
      <c r="DQ115" s="840">
        <v>9042253</v>
      </c>
      <c r="DR115" s="838"/>
      <c r="DS115" s="838"/>
      <c r="DT115" s="838"/>
      <c r="DU115" s="839"/>
      <c r="DV115" s="885">
        <v>70</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425</v>
      </c>
      <c r="AB116" s="838"/>
      <c r="AC116" s="838"/>
      <c r="AD116" s="838"/>
      <c r="AE116" s="839"/>
      <c r="AF116" s="840" t="s">
        <v>423</v>
      </c>
      <c r="AG116" s="838"/>
      <c r="AH116" s="838"/>
      <c r="AI116" s="838"/>
      <c r="AJ116" s="839"/>
      <c r="AK116" s="840" t="s">
        <v>426</v>
      </c>
      <c r="AL116" s="838"/>
      <c r="AM116" s="838"/>
      <c r="AN116" s="838"/>
      <c r="AO116" s="839"/>
      <c r="AP116" s="885" t="s">
        <v>425</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426</v>
      </c>
      <c r="BW116" s="875"/>
      <c r="BX116" s="875"/>
      <c r="BY116" s="875"/>
      <c r="BZ116" s="875"/>
      <c r="CA116" s="875" t="s">
        <v>425</v>
      </c>
      <c r="CB116" s="875"/>
      <c r="CC116" s="875"/>
      <c r="CD116" s="875"/>
      <c r="CE116" s="875"/>
      <c r="CF116" s="936" t="s">
        <v>424</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424</v>
      </c>
      <c r="DM116" s="838"/>
      <c r="DN116" s="838"/>
      <c r="DO116" s="838"/>
      <c r="DP116" s="839"/>
      <c r="DQ116" s="840" t="s">
        <v>424</v>
      </c>
      <c r="DR116" s="838"/>
      <c r="DS116" s="838"/>
      <c r="DT116" s="838"/>
      <c r="DU116" s="839"/>
      <c r="DV116" s="885" t="s">
        <v>424</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3624420</v>
      </c>
      <c r="AB117" s="970"/>
      <c r="AC117" s="970"/>
      <c r="AD117" s="970"/>
      <c r="AE117" s="971"/>
      <c r="AF117" s="972">
        <v>3454450</v>
      </c>
      <c r="AG117" s="970"/>
      <c r="AH117" s="970"/>
      <c r="AI117" s="970"/>
      <c r="AJ117" s="971"/>
      <c r="AK117" s="972">
        <v>3095631</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426</v>
      </c>
      <c r="BW117" s="875"/>
      <c r="BX117" s="875"/>
      <c r="BY117" s="875"/>
      <c r="BZ117" s="875"/>
      <c r="CA117" s="875" t="s">
        <v>426</v>
      </c>
      <c r="CB117" s="875"/>
      <c r="CC117" s="875"/>
      <c r="CD117" s="875"/>
      <c r="CE117" s="875"/>
      <c r="CF117" s="936" t="s">
        <v>424</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426</v>
      </c>
      <c r="DM117" s="838"/>
      <c r="DN117" s="838"/>
      <c r="DO117" s="838"/>
      <c r="DP117" s="839"/>
      <c r="DQ117" s="840" t="s">
        <v>424</v>
      </c>
      <c r="DR117" s="838"/>
      <c r="DS117" s="838"/>
      <c r="DT117" s="838"/>
      <c r="DU117" s="839"/>
      <c r="DV117" s="885" t="s">
        <v>426</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295</v>
      </c>
      <c r="AG118" s="963"/>
      <c r="AH118" s="963"/>
      <c r="AI118" s="963"/>
      <c r="AJ118" s="964"/>
      <c r="AK118" s="965" t="s">
        <v>294</v>
      </c>
      <c r="AL118" s="963"/>
      <c r="AM118" s="963"/>
      <c r="AN118" s="963"/>
      <c r="AO118" s="964"/>
      <c r="AP118" s="966" t="s">
        <v>417</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424</v>
      </c>
      <c r="BW118" s="906"/>
      <c r="BX118" s="906"/>
      <c r="BY118" s="906"/>
      <c r="BZ118" s="906"/>
      <c r="CA118" s="906" t="s">
        <v>424</v>
      </c>
      <c r="CB118" s="906"/>
      <c r="CC118" s="906"/>
      <c r="CD118" s="906"/>
      <c r="CE118" s="906"/>
      <c r="CF118" s="936" t="s">
        <v>424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424</v>
      </c>
      <c r="DH118" s="838"/>
      <c r="DI118" s="838"/>
      <c r="DJ118" s="838"/>
      <c r="DK118" s="839"/>
      <c r="DL118" s="840" t="s">
        <v>426</v>
      </c>
      <c r="DM118" s="838"/>
      <c r="DN118" s="838"/>
      <c r="DO118" s="838"/>
      <c r="DP118" s="839"/>
      <c r="DQ118" s="840" t="s">
        <v>426</v>
      </c>
      <c r="DR118" s="838"/>
      <c r="DS118" s="838"/>
      <c r="DT118" s="838"/>
      <c r="DU118" s="839"/>
      <c r="DV118" s="885" t="s">
        <v>424</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424</v>
      </c>
      <c r="AG119" s="956"/>
      <c r="AH119" s="956"/>
      <c r="AI119" s="956"/>
      <c r="AJ119" s="957"/>
      <c r="AK119" s="958" t="s">
        <v>424</v>
      </c>
      <c r="AL119" s="956"/>
      <c r="AM119" s="956"/>
      <c r="AN119" s="956"/>
      <c r="AO119" s="957"/>
      <c r="AP119" s="959" t="s">
        <v>424</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451</v>
      </c>
      <c r="BP119" s="939"/>
      <c r="BQ119" s="943">
        <v>49359955</v>
      </c>
      <c r="BR119" s="906"/>
      <c r="BS119" s="906"/>
      <c r="BT119" s="906"/>
      <c r="BU119" s="906"/>
      <c r="BV119" s="906">
        <v>47169812</v>
      </c>
      <c r="BW119" s="906"/>
      <c r="BX119" s="906"/>
      <c r="BY119" s="906"/>
      <c r="BZ119" s="906"/>
      <c r="CA119" s="906">
        <v>47809268</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453</v>
      </c>
      <c r="DH119" s="821"/>
      <c r="DI119" s="821"/>
      <c r="DJ119" s="821"/>
      <c r="DK119" s="822"/>
      <c r="DL119" s="823" t="s">
        <v>454</v>
      </c>
      <c r="DM119" s="821"/>
      <c r="DN119" s="821"/>
      <c r="DO119" s="821"/>
      <c r="DP119" s="822"/>
      <c r="DQ119" s="823" t="s">
        <v>455</v>
      </c>
      <c r="DR119" s="821"/>
      <c r="DS119" s="821"/>
      <c r="DT119" s="821"/>
      <c r="DU119" s="822"/>
      <c r="DV119" s="909" t="s">
        <v>453</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456</v>
      </c>
      <c r="AG120" s="838"/>
      <c r="AH120" s="838"/>
      <c r="AI120" s="838"/>
      <c r="AJ120" s="839"/>
      <c r="AK120" s="840" t="s">
        <v>457</v>
      </c>
      <c r="AL120" s="838"/>
      <c r="AM120" s="838"/>
      <c r="AN120" s="838"/>
      <c r="AO120" s="839"/>
      <c r="AP120" s="885" t="s">
        <v>456</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5429965</v>
      </c>
      <c r="BR120" s="903"/>
      <c r="BS120" s="903"/>
      <c r="BT120" s="903"/>
      <c r="BU120" s="903"/>
      <c r="BV120" s="903">
        <v>5690106</v>
      </c>
      <c r="BW120" s="903"/>
      <c r="BX120" s="903"/>
      <c r="BY120" s="903"/>
      <c r="BZ120" s="903"/>
      <c r="CA120" s="903">
        <v>5977612</v>
      </c>
      <c r="CB120" s="903"/>
      <c r="CC120" s="903"/>
      <c r="CD120" s="903"/>
      <c r="CE120" s="903"/>
      <c r="CF120" s="927">
        <v>46.3</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1197777</v>
      </c>
      <c r="DH120" s="903"/>
      <c r="DI120" s="903"/>
      <c r="DJ120" s="903"/>
      <c r="DK120" s="903"/>
      <c r="DL120" s="903">
        <v>1112496</v>
      </c>
      <c r="DM120" s="903"/>
      <c r="DN120" s="903"/>
      <c r="DO120" s="903"/>
      <c r="DP120" s="903"/>
      <c r="DQ120" s="903">
        <v>987179</v>
      </c>
      <c r="DR120" s="903"/>
      <c r="DS120" s="903"/>
      <c r="DT120" s="903"/>
      <c r="DU120" s="903"/>
      <c r="DV120" s="904">
        <v>7.6</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456</v>
      </c>
      <c r="AB121" s="838"/>
      <c r="AC121" s="838"/>
      <c r="AD121" s="838"/>
      <c r="AE121" s="839"/>
      <c r="AF121" s="840" t="s">
        <v>456</v>
      </c>
      <c r="AG121" s="838"/>
      <c r="AH121" s="838"/>
      <c r="AI121" s="838"/>
      <c r="AJ121" s="839"/>
      <c r="AK121" s="840" t="s">
        <v>463</v>
      </c>
      <c r="AL121" s="838"/>
      <c r="AM121" s="838"/>
      <c r="AN121" s="838"/>
      <c r="AO121" s="839"/>
      <c r="AP121" s="885" t="s">
        <v>464</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4502976</v>
      </c>
      <c r="BR121" s="875"/>
      <c r="BS121" s="875"/>
      <c r="BT121" s="875"/>
      <c r="BU121" s="875"/>
      <c r="BV121" s="875">
        <v>5207124</v>
      </c>
      <c r="BW121" s="875"/>
      <c r="BX121" s="875"/>
      <c r="BY121" s="875"/>
      <c r="BZ121" s="875"/>
      <c r="CA121" s="875">
        <v>6988094</v>
      </c>
      <c r="CB121" s="875"/>
      <c r="CC121" s="875"/>
      <c r="CD121" s="875"/>
      <c r="CE121" s="875"/>
      <c r="CF121" s="936">
        <v>54.1</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44952</v>
      </c>
      <c r="DH121" s="875"/>
      <c r="DI121" s="875"/>
      <c r="DJ121" s="875"/>
      <c r="DK121" s="875"/>
      <c r="DL121" s="875">
        <v>79669</v>
      </c>
      <c r="DM121" s="875"/>
      <c r="DN121" s="875"/>
      <c r="DO121" s="875"/>
      <c r="DP121" s="875"/>
      <c r="DQ121" s="875">
        <v>89212</v>
      </c>
      <c r="DR121" s="875"/>
      <c r="DS121" s="875"/>
      <c r="DT121" s="875"/>
      <c r="DU121" s="875"/>
      <c r="DV121" s="852">
        <v>0.7</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456</v>
      </c>
      <c r="AB122" s="838"/>
      <c r="AC122" s="838"/>
      <c r="AD122" s="838"/>
      <c r="AE122" s="839"/>
      <c r="AF122" s="840" t="s">
        <v>456</v>
      </c>
      <c r="AG122" s="838"/>
      <c r="AH122" s="838"/>
      <c r="AI122" s="838"/>
      <c r="AJ122" s="839"/>
      <c r="AK122" s="840" t="s">
        <v>457</v>
      </c>
      <c r="AL122" s="838"/>
      <c r="AM122" s="838"/>
      <c r="AN122" s="838"/>
      <c r="AO122" s="839"/>
      <c r="AP122" s="885" t="s">
        <v>423</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17627259</v>
      </c>
      <c r="BR122" s="906"/>
      <c r="BS122" s="906"/>
      <c r="BT122" s="906"/>
      <c r="BU122" s="906"/>
      <c r="BV122" s="906">
        <v>17828019</v>
      </c>
      <c r="BW122" s="906"/>
      <c r="BX122" s="906"/>
      <c r="BY122" s="906"/>
      <c r="BZ122" s="906"/>
      <c r="CA122" s="906">
        <v>19124684</v>
      </c>
      <c r="CB122" s="906"/>
      <c r="CC122" s="906"/>
      <c r="CD122" s="906"/>
      <c r="CE122" s="906"/>
      <c r="CF122" s="907">
        <v>148.1</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455</v>
      </c>
      <c r="DH122" s="875"/>
      <c r="DI122" s="875"/>
      <c r="DJ122" s="875"/>
      <c r="DK122" s="875"/>
      <c r="DL122" s="875" t="s">
        <v>423</v>
      </c>
      <c r="DM122" s="875"/>
      <c r="DN122" s="875"/>
      <c r="DO122" s="875"/>
      <c r="DP122" s="875"/>
      <c r="DQ122" s="875" t="s">
        <v>423</v>
      </c>
      <c r="DR122" s="875"/>
      <c r="DS122" s="875"/>
      <c r="DT122" s="875"/>
      <c r="DU122" s="875"/>
      <c r="DV122" s="852" t="s">
        <v>456</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423</v>
      </c>
      <c r="AB123" s="838"/>
      <c r="AC123" s="838"/>
      <c r="AD123" s="838"/>
      <c r="AE123" s="839"/>
      <c r="AF123" s="840" t="s">
        <v>457</v>
      </c>
      <c r="AG123" s="838"/>
      <c r="AH123" s="838"/>
      <c r="AI123" s="838"/>
      <c r="AJ123" s="839"/>
      <c r="AK123" s="840" t="s">
        <v>423</v>
      </c>
      <c r="AL123" s="838"/>
      <c r="AM123" s="838"/>
      <c r="AN123" s="838"/>
      <c r="AO123" s="839"/>
      <c r="AP123" s="885" t="s">
        <v>453</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469</v>
      </c>
      <c r="BP123" s="939"/>
      <c r="BQ123" s="893">
        <v>27560200</v>
      </c>
      <c r="BR123" s="894"/>
      <c r="BS123" s="894"/>
      <c r="BT123" s="894"/>
      <c r="BU123" s="894"/>
      <c r="BV123" s="894">
        <v>28725249</v>
      </c>
      <c r="BW123" s="894"/>
      <c r="BX123" s="894"/>
      <c r="BY123" s="894"/>
      <c r="BZ123" s="894"/>
      <c r="CA123" s="894">
        <v>32090390</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423</v>
      </c>
      <c r="DH123" s="838"/>
      <c r="DI123" s="838"/>
      <c r="DJ123" s="838"/>
      <c r="DK123" s="839"/>
      <c r="DL123" s="840" t="s">
        <v>423</v>
      </c>
      <c r="DM123" s="838"/>
      <c r="DN123" s="838"/>
      <c r="DO123" s="838"/>
      <c r="DP123" s="839"/>
      <c r="DQ123" s="840" t="s">
        <v>456</v>
      </c>
      <c r="DR123" s="838"/>
      <c r="DS123" s="838"/>
      <c r="DT123" s="838"/>
      <c r="DU123" s="839"/>
      <c r="DV123" s="885" t="s">
        <v>454</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423</v>
      </c>
      <c r="AG124" s="838"/>
      <c r="AH124" s="838"/>
      <c r="AI124" s="838"/>
      <c r="AJ124" s="839"/>
      <c r="AK124" s="840" t="s">
        <v>464</v>
      </c>
      <c r="AL124" s="838"/>
      <c r="AM124" s="838"/>
      <c r="AN124" s="838"/>
      <c r="AO124" s="839"/>
      <c r="AP124" s="885" t="s">
        <v>453</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169.9</v>
      </c>
      <c r="BR124" s="892"/>
      <c r="BS124" s="892"/>
      <c r="BT124" s="892"/>
      <c r="BU124" s="892"/>
      <c r="BV124" s="892">
        <v>142.30000000000001</v>
      </c>
      <c r="BW124" s="892"/>
      <c r="BX124" s="892"/>
      <c r="BY124" s="892"/>
      <c r="BZ124" s="892"/>
      <c r="CA124" s="892">
        <v>121.6</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457</v>
      </c>
      <c r="DH124" s="821"/>
      <c r="DI124" s="821"/>
      <c r="DJ124" s="821"/>
      <c r="DK124" s="822"/>
      <c r="DL124" s="823" t="s">
        <v>457</v>
      </c>
      <c r="DM124" s="821"/>
      <c r="DN124" s="821"/>
      <c r="DO124" s="821"/>
      <c r="DP124" s="822"/>
      <c r="DQ124" s="823" t="s">
        <v>455</v>
      </c>
      <c r="DR124" s="821"/>
      <c r="DS124" s="821"/>
      <c r="DT124" s="821"/>
      <c r="DU124" s="822"/>
      <c r="DV124" s="909" t="s">
        <v>454</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456</v>
      </c>
      <c r="AB125" s="838"/>
      <c r="AC125" s="838"/>
      <c r="AD125" s="838"/>
      <c r="AE125" s="839"/>
      <c r="AF125" s="840" t="s">
        <v>456</v>
      </c>
      <c r="AG125" s="838"/>
      <c r="AH125" s="838"/>
      <c r="AI125" s="838"/>
      <c r="AJ125" s="839"/>
      <c r="AK125" s="840" t="s">
        <v>464</v>
      </c>
      <c r="AL125" s="838"/>
      <c r="AM125" s="838"/>
      <c r="AN125" s="838"/>
      <c r="AO125" s="839"/>
      <c r="AP125" s="885" t="s">
        <v>423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456</v>
      </c>
      <c r="DH125" s="903"/>
      <c r="DI125" s="903"/>
      <c r="DJ125" s="903"/>
      <c r="DK125" s="903"/>
      <c r="DL125" s="903" t="s">
        <v>455</v>
      </c>
      <c r="DM125" s="903"/>
      <c r="DN125" s="903"/>
      <c r="DO125" s="903"/>
      <c r="DP125" s="903"/>
      <c r="DQ125" s="903" t="s">
        <v>423</v>
      </c>
      <c r="DR125" s="903"/>
      <c r="DS125" s="903"/>
      <c r="DT125" s="903"/>
      <c r="DU125" s="903"/>
      <c r="DV125" s="904" t="s">
        <v>464</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423</v>
      </c>
      <c r="AB126" s="838"/>
      <c r="AC126" s="838"/>
      <c r="AD126" s="838"/>
      <c r="AE126" s="839"/>
      <c r="AF126" s="840" t="s">
        <v>464</v>
      </c>
      <c r="AG126" s="838"/>
      <c r="AH126" s="838"/>
      <c r="AI126" s="838"/>
      <c r="AJ126" s="839"/>
      <c r="AK126" s="840" t="s">
        <v>423</v>
      </c>
      <c r="AL126" s="838"/>
      <c r="AM126" s="838"/>
      <c r="AN126" s="838"/>
      <c r="AO126" s="839"/>
      <c r="AP126" s="885" t="s">
        <v>464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464</v>
      </c>
      <c r="DH126" s="875"/>
      <c r="DI126" s="875"/>
      <c r="DJ126" s="875"/>
      <c r="DK126" s="875"/>
      <c r="DL126" s="875" t="s">
        <v>456</v>
      </c>
      <c r="DM126" s="875"/>
      <c r="DN126" s="875"/>
      <c r="DO126" s="875"/>
      <c r="DP126" s="875"/>
      <c r="DQ126" s="875" t="s">
        <v>464</v>
      </c>
      <c r="DR126" s="875"/>
      <c r="DS126" s="875"/>
      <c r="DT126" s="875"/>
      <c r="DU126" s="875"/>
      <c r="DV126" s="852" t="s">
        <v>423</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477</v>
      </c>
      <c r="AB127" s="838"/>
      <c r="AC127" s="838"/>
      <c r="AD127" s="838"/>
      <c r="AE127" s="839"/>
      <c r="AF127" s="840" t="s">
        <v>457</v>
      </c>
      <c r="AG127" s="838"/>
      <c r="AH127" s="838"/>
      <c r="AI127" s="838"/>
      <c r="AJ127" s="839"/>
      <c r="AK127" s="840" t="s">
        <v>423</v>
      </c>
      <c r="AL127" s="838"/>
      <c r="AM127" s="838"/>
      <c r="AN127" s="838"/>
      <c r="AO127" s="839"/>
      <c r="AP127" s="885" t="s">
        <v>478</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454</v>
      </c>
      <c r="DH127" s="875"/>
      <c r="DI127" s="875"/>
      <c r="DJ127" s="875"/>
      <c r="DK127" s="875"/>
      <c r="DL127" s="875" t="s">
        <v>454</v>
      </c>
      <c r="DM127" s="875"/>
      <c r="DN127" s="875"/>
      <c r="DO127" s="875"/>
      <c r="DP127" s="875"/>
      <c r="DQ127" s="875" t="s">
        <v>464</v>
      </c>
      <c r="DR127" s="875"/>
      <c r="DS127" s="875"/>
      <c r="DT127" s="875"/>
      <c r="DU127" s="875"/>
      <c r="DV127" s="852" t="s">
        <v>423</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406579</v>
      </c>
      <c r="AB128" s="859"/>
      <c r="AC128" s="859"/>
      <c r="AD128" s="859"/>
      <c r="AE128" s="860"/>
      <c r="AF128" s="861">
        <v>403548</v>
      </c>
      <c r="AG128" s="859"/>
      <c r="AH128" s="859"/>
      <c r="AI128" s="859"/>
      <c r="AJ128" s="860"/>
      <c r="AK128" s="861">
        <v>344417</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423</v>
      </c>
      <c r="BG128" s="845"/>
      <c r="BH128" s="845"/>
      <c r="BI128" s="845"/>
      <c r="BJ128" s="845"/>
      <c r="BK128" s="845"/>
      <c r="BL128" s="868"/>
      <c r="BM128" s="844">
        <v>12.82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456</v>
      </c>
      <c r="DH128" s="849"/>
      <c r="DI128" s="849"/>
      <c r="DJ128" s="849"/>
      <c r="DK128" s="849"/>
      <c r="DL128" s="849" t="s">
        <v>456</v>
      </c>
      <c r="DM128" s="849"/>
      <c r="DN128" s="849"/>
      <c r="DO128" s="849"/>
      <c r="DP128" s="849"/>
      <c r="DQ128" s="849" t="s">
        <v>477</v>
      </c>
      <c r="DR128" s="849"/>
      <c r="DS128" s="849"/>
      <c r="DT128" s="849"/>
      <c r="DU128" s="849"/>
      <c r="DV128" s="850" t="s">
        <v>464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14251099</v>
      </c>
      <c r="AB129" s="838"/>
      <c r="AC129" s="838"/>
      <c r="AD129" s="838"/>
      <c r="AE129" s="839"/>
      <c r="AF129" s="840">
        <v>14414984</v>
      </c>
      <c r="AG129" s="838"/>
      <c r="AH129" s="838"/>
      <c r="AI129" s="838"/>
      <c r="AJ129" s="839"/>
      <c r="AK129" s="840">
        <v>14418174</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454</v>
      </c>
      <c r="BG129" s="828"/>
      <c r="BH129" s="828"/>
      <c r="BI129" s="828"/>
      <c r="BJ129" s="828"/>
      <c r="BK129" s="828"/>
      <c r="BL129" s="829"/>
      <c r="BM129" s="827">
        <v>17.82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1422238</v>
      </c>
      <c r="AB130" s="838"/>
      <c r="AC130" s="838"/>
      <c r="AD130" s="838"/>
      <c r="AE130" s="839"/>
      <c r="AF130" s="840">
        <v>1462014</v>
      </c>
      <c r="AG130" s="838"/>
      <c r="AH130" s="838"/>
      <c r="AI130" s="838"/>
      <c r="AJ130" s="839"/>
      <c r="AK130" s="840">
        <v>1501234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12828861</v>
      </c>
      <c r="AB131" s="821"/>
      <c r="AC131" s="821"/>
      <c r="AD131" s="821"/>
      <c r="AE131" s="822"/>
      <c r="AF131" s="823">
        <v>12952970</v>
      </c>
      <c r="AG131" s="821"/>
      <c r="AH131" s="821"/>
      <c r="AI131" s="821"/>
      <c r="AJ131" s="822"/>
      <c r="AK131" s="823">
        <v>12916940</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121.6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13.99658941</v>
      </c>
      <c r="AB132" s="801"/>
      <c r="AC132" s="801"/>
      <c r="AD132" s="801"/>
      <c r="AE132" s="802"/>
      <c r="AF132" s="803">
        <v>12.26659214</v>
      </c>
      <c r="AG132" s="801"/>
      <c r="AH132" s="801"/>
      <c r="AI132" s="801"/>
      <c r="AJ132" s="802"/>
      <c r="AK132" s="803">
        <v>9.6770597370000004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13</v>
      </c>
      <c r="AB133" s="780"/>
      <c r="AC133" s="780"/>
      <c r="AD133" s="780"/>
      <c r="AE133" s="781"/>
      <c r="AF133" s="779">
        <v>13.1</v>
      </c>
      <c r="AG133" s="780"/>
      <c r="AH133" s="780"/>
      <c r="AI133" s="780"/>
      <c r="AJ133" s="781"/>
      <c r="AK133" s="779">
        <v>11.9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QTunQP7fsXXQnjFSq3+pc15viCcQj1RReHPM8Z3H+U9zgoX2DrDmfCrenmaYLU+0iDqAhHwvbvwE4A9ITAYMQ==" saltValue="dWXCGH1vZSIMdnbo+awj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4q/PcZNLF6NaeUgwmr3ceZQH2YwmdcHCjsl9A8s8hGQHSBM3jqo2iR1wrmCwc5gKmQzhST1FGVd/nw+mmk2oQ==" saltValue="itcjVbH23LS/pjNUqb3v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oh1xT9qHPp397NBbDwQaeSIYX8N7P+N3Rg92yx3BcI3yjqIBJXC1ipfoFNby5vonxQjUKkwrnf7mf10Mffjow==" saltValue="yd5BhtKcvTwhWmoYwdSq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506</v>
      </c>
      <c r="AL9" s="1208"/>
      <c r="AM9" s="1208"/>
      <c r="AN9" s="1209"/>
      <c r="AO9" s="292">
        <v>4981233</v>
      </c>
      <c r="AP9" s="292">
        <v>63945</v>
      </c>
      <c r="AQ9" s="293">
        <v>57316</v>
      </c>
      <c r="AR9" s="294">
        <v>11.6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507</v>
      </c>
      <c r="AL10" s="1208"/>
      <c r="AM10" s="1208"/>
      <c r="AN10" s="1209"/>
      <c r="AO10" s="295">
        <v>212368</v>
      </c>
      <c r="AP10" s="295">
        <v>2726</v>
      </c>
      <c r="AQ10" s="296">
        <v>3762</v>
      </c>
      <c r="AR10" s="297">
        <v>-27.5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508</v>
      </c>
      <c r="AL11" s="1208"/>
      <c r="AM11" s="1208"/>
      <c r="AN11" s="1209"/>
      <c r="AO11" s="295">
        <v>125549</v>
      </c>
      <c r="AP11" s="295">
        <v>1612</v>
      </c>
      <c r="AQ11" s="296">
        <v>6408</v>
      </c>
      <c r="AR11" s="297">
        <v>-74.8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509</v>
      </c>
      <c r="AL12" s="1208"/>
      <c r="AM12" s="1208"/>
      <c r="AN12" s="1209"/>
      <c r="AO12" s="295">
        <v>6287</v>
      </c>
      <c r="AP12" s="295">
        <v>81</v>
      </c>
      <c r="AQ12" s="296">
        <v>891</v>
      </c>
      <c r="AR12" s="297">
        <v>-90.9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510</v>
      </c>
      <c r="AL13" s="1208"/>
      <c r="AM13" s="1208"/>
      <c r="AN13" s="1209"/>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512</v>
      </c>
      <c r="AL14" s="1208"/>
      <c r="AM14" s="1208"/>
      <c r="AN14" s="1209"/>
      <c r="AO14" s="295">
        <v>196604</v>
      </c>
      <c r="AP14" s="295">
        <v>2524</v>
      </c>
      <c r="AQ14" s="296">
        <v>2694</v>
      </c>
      <c r="AR14" s="297">
        <v>-6.3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513</v>
      </c>
      <c r="AL15" s="1208"/>
      <c r="AM15" s="1208"/>
      <c r="AN15" s="1209"/>
      <c r="AO15" s="295">
        <v>18143</v>
      </c>
      <c r="AP15" s="295">
        <v>233</v>
      </c>
      <c r="AQ15" s="296">
        <v>1362</v>
      </c>
      <c r="AR15" s="297">
        <v>-82.9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514</v>
      </c>
      <c r="AL16" s="1211"/>
      <c r="AM16" s="1211"/>
      <c r="AN16" s="1212"/>
      <c r="AO16" s="295">
        <v>-240697</v>
      </c>
      <c r="AP16" s="295">
        <v>-3090</v>
      </c>
      <c r="AQ16" s="296">
        <v>-4530</v>
      </c>
      <c r="AR16" s="297">
        <v>-31.8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177</v>
      </c>
      <c r="AL17" s="1211"/>
      <c r="AM17" s="1211"/>
      <c r="AN17" s="1212"/>
      <c r="AO17" s="295">
        <v>5299487</v>
      </c>
      <c r="AP17" s="295">
        <v>68030</v>
      </c>
      <c r="AQ17" s="296">
        <v>67903</v>
      </c>
      <c r="AR17" s="297">
        <v>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519</v>
      </c>
      <c r="AL21" s="1205"/>
      <c r="AM21" s="1205"/>
      <c r="AN21" s="1206"/>
      <c r="AO21" s="307">
        <v>6.08</v>
      </c>
      <c r="AP21" s="308">
        <v>6.2</v>
      </c>
      <c r="AQ21" s="309">
        <v>-0.12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520</v>
      </c>
      <c r="AL22" s="1205"/>
      <c r="AM22" s="1205"/>
      <c r="AN22" s="1206"/>
      <c r="AO22" s="312">
        <v>99</v>
      </c>
      <c r="AP22" s="313">
        <v>98.7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525</v>
      </c>
      <c r="AL32" s="1196"/>
      <c r="AM32" s="1196"/>
      <c r="AN32" s="1197"/>
      <c r="AO32" s="322">
        <v>2954535</v>
      </c>
      <c r="AP32" s="322">
        <v>37928</v>
      </c>
      <c r="AQ32" s="323">
        <v>34720</v>
      </c>
      <c r="AR32" s="324">
        <v>9.1999999999999993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526</v>
      </c>
      <c r="AL33" s="1196"/>
      <c r="AM33" s="1196"/>
      <c r="AN33" s="1197"/>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527</v>
      </c>
      <c r="AL34" s="1196"/>
      <c r="AM34" s="1196"/>
      <c r="AN34" s="1197"/>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528</v>
      </c>
      <c r="AL35" s="1196"/>
      <c r="AM35" s="1196"/>
      <c r="AN35" s="1197"/>
      <c r="AO35" s="322">
        <v>116337</v>
      </c>
      <c r="AP35" s="322">
        <v>1493</v>
      </c>
      <c r="AQ35" s="323">
        <v>9232</v>
      </c>
      <c r="AR35" s="324">
        <v>-83.8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529</v>
      </c>
      <c r="AL36" s="1196"/>
      <c r="AM36" s="1196"/>
      <c r="AN36" s="1197"/>
      <c r="AO36" s="322">
        <v>24759</v>
      </c>
      <c r="AP36" s="322">
        <v>318</v>
      </c>
      <c r="AQ36" s="323">
        <v>2017</v>
      </c>
      <c r="AR36" s="324">
        <v>-84.2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530</v>
      </c>
      <c r="AL37" s="1196"/>
      <c r="AM37" s="1196"/>
      <c r="AN37" s="1197"/>
      <c r="AO37" s="322" t="s">
        <v>511</v>
      </c>
      <c r="AP37" s="322" t="s">
        <v>511</v>
      </c>
      <c r="AQ37" s="323">
        <v>1146</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531</v>
      </c>
      <c r="AL38" s="1199"/>
      <c r="AM38" s="1199"/>
      <c r="AN38" s="1200"/>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532</v>
      </c>
      <c r="AL39" s="1199"/>
      <c r="AM39" s="1199"/>
      <c r="AN39" s="1200"/>
      <c r="AO39" s="322">
        <v>-344417</v>
      </c>
      <c r="AP39" s="322">
        <v>-4421</v>
      </c>
      <c r="AQ39" s="323">
        <v>-6713</v>
      </c>
      <c r="AR39" s="324">
        <v>-34.1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533</v>
      </c>
      <c r="AL40" s="1196"/>
      <c r="AM40" s="1196"/>
      <c r="AN40" s="1197"/>
      <c r="AO40" s="322">
        <v>-1501234</v>
      </c>
      <c r="AP40" s="322">
        <v>-19272</v>
      </c>
      <c r="AQ40" s="323">
        <v>-28519</v>
      </c>
      <c r="AR40" s="324">
        <v>-32.4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289</v>
      </c>
      <c r="AL41" s="1202"/>
      <c r="AM41" s="1202"/>
      <c r="AN41" s="1203"/>
      <c r="AO41" s="322">
        <v>1249980</v>
      </c>
      <c r="AP41" s="322">
        <v>16046</v>
      </c>
      <c r="AQ41" s="323">
        <v>11906</v>
      </c>
      <c r="AR41" s="324">
        <v>34.799999999999997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501</v>
      </c>
      <c r="AN49" s="1190" t="s">
        <v>537</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3043989</v>
      </c>
      <c r="AN51" s="344">
        <v>38895</v>
      </c>
      <c r="AO51" s="345">
        <v>52.2</v>
      </c>
      <c r="AP51" s="346">
        <v>62256</v>
      </c>
      <c r="AQ51" s="347">
        <v>71.099999999999994</v>
      </c>
      <c r="AR51" s="348">
        <v>-18.899999999999999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2787312</v>
      </c>
      <c r="AN52" s="352">
        <v>35616</v>
      </c>
      <c r="AO52" s="353">
        <v>56.4</v>
      </c>
      <c r="AP52" s="354">
        <v>24482</v>
      </c>
      <c r="AQ52" s="355">
        <v>28.5</v>
      </c>
      <c r="AR52" s="356">
        <v>27.9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1774507</v>
      </c>
      <c r="AN53" s="344">
        <v>22734</v>
      </c>
      <c r="AO53" s="345">
        <v>-41.6</v>
      </c>
      <c r="AP53" s="346">
        <v>53896</v>
      </c>
      <c r="AQ53" s="347">
        <v>-13.4</v>
      </c>
      <c r="AR53" s="348">
        <v>-28.2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1549474</v>
      </c>
      <c r="AN54" s="352">
        <v>19851</v>
      </c>
      <c r="AO54" s="353">
        <v>-44.3</v>
      </c>
      <c r="AP54" s="354">
        <v>20608</v>
      </c>
      <c r="AQ54" s="355">
        <v>-15.8</v>
      </c>
      <c r="AR54" s="356">
        <v>-28.5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3894680</v>
      </c>
      <c r="AN55" s="344">
        <v>49922</v>
      </c>
      <c r="AO55" s="345">
        <v>119.6</v>
      </c>
      <c r="AP55" s="346">
        <v>47278</v>
      </c>
      <c r="AQ55" s="347">
        <v>-12.3</v>
      </c>
      <c r="AR55" s="348">
        <v>131.9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3002469</v>
      </c>
      <c r="AN56" s="352">
        <v>38486</v>
      </c>
      <c r="AO56" s="353">
        <v>93.9</v>
      </c>
      <c r="AP56" s="354">
        <v>24096</v>
      </c>
      <c r="AQ56" s="355">
        <v>16.899999999999999</v>
      </c>
      <c r="AR56" s="356">
        <v>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1881290</v>
      </c>
      <c r="AN57" s="344">
        <v>24158</v>
      </c>
      <c r="AO57" s="345">
        <v>-51.6</v>
      </c>
      <c r="AP57" s="346">
        <v>44504</v>
      </c>
      <c r="AQ57" s="347">
        <v>-5.9</v>
      </c>
      <c r="AR57" s="348">
        <v>-45.7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1697343</v>
      </c>
      <c r="AN58" s="352">
        <v>21795</v>
      </c>
      <c r="AO58" s="353">
        <v>-43.4</v>
      </c>
      <c r="AP58" s="354">
        <v>25876</v>
      </c>
      <c r="AQ58" s="355">
        <v>7.4</v>
      </c>
      <c r="AR58" s="356">
        <v>-50.8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1851857</v>
      </c>
      <c r="AN59" s="344">
        <v>23773</v>
      </c>
      <c r="AO59" s="345">
        <v>-1.6</v>
      </c>
      <c r="AP59" s="346">
        <v>47820</v>
      </c>
      <c r="AQ59" s="347">
        <v>7.5</v>
      </c>
      <c r="AR59" s="348">
        <v>-9.1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1788205</v>
      </c>
      <c r="AN60" s="352">
        <v>22955</v>
      </c>
      <c r="AO60" s="353">
        <v>5.3</v>
      </c>
      <c r="AP60" s="354">
        <v>25855</v>
      </c>
      <c r="AQ60" s="355">
        <v>-0.1</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2489265</v>
      </c>
      <c r="AN61" s="359">
        <v>31896</v>
      </c>
      <c r="AO61" s="360">
        <v>15.4</v>
      </c>
      <c r="AP61" s="361">
        <v>51151</v>
      </c>
      <c r="AQ61" s="362">
        <v>9.4</v>
      </c>
      <c r="AR61" s="348">
        <v>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2164961</v>
      </c>
      <c r="AN62" s="352">
        <v>27741</v>
      </c>
      <c r="AO62" s="353">
        <v>13.6</v>
      </c>
      <c r="AP62" s="354">
        <v>24183</v>
      </c>
      <c r="AQ62" s="355">
        <v>7.4</v>
      </c>
      <c r="AR62" s="356">
        <v>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jizvotxZJlvkA4Q13OYnHe6GzNDJ2msdzRuqqKjumpGV7Biz/iuHsDMDr8Cqw6o+IzKpWKIqkYBxJVikXEuIQ==" saltValue="shpS9FZjvg2UlM4h+Qfp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E6e0mOoHfL/Yhq5iSvzxBAtJoEmkebywXNy3+t1+stljgFMJLb4oQY2DwMWljGjU+FICdFOrzz+5FUAGuQw==" saltValue="aa9JZ5nIHl7O3q9oiBfw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nJBD8d5hMZWhwSc55sAQp3xO8dvywV1ulmASKwPcwuigFq1uKXgUn+K2r9AVG0Y61GGAunSSaOOpjiAH3imtQ==" saltValue="wQW8V8a+laXetp4j2TNM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3" t="s">
        <v>3</v>
      </c>
      <c r="D47" s="1213"/>
      <c r="E47" s="1214"/>
      <c r="F47" s="11">
        <v>17.239999999999998</v>
      </c>
      <c r="G47" s="12">
        <v>18.47</v>
      </c>
      <c r="H47" s="12">
        <v>21.06</v>
      </c>
      <c r="I47" s="12">
        <v>22.11</v>
      </c>
      <c r="J47" s="13">
        <v>23.9</v>
      </c>
    </row>
    <row r="48" spans="2:10" ht="57.75" customHeight="1" x14ac:dyDescent="0.15">
      <c r="B48" s="14"/>
      <c r="C48" s="1215" t="s">
        <v>4</v>
      </c>
      <c r="D48" s="1215"/>
      <c r="E48" s="1216"/>
      <c r="F48" s="15">
        <v>2.08</v>
      </c>
      <c r="G48" s="16">
        <v>1.95</v>
      </c>
      <c r="H48" s="16">
        <v>2.5099999999999998</v>
      </c>
      <c r="I48" s="16">
        <v>2.96</v>
      </c>
      <c r="J48" s="17">
        <v>2.27</v>
      </c>
    </row>
    <row r="49" spans="2:10" ht="57.75" customHeight="1" thickBot="1" x14ac:dyDescent="0.2">
      <c r="B49" s="18"/>
      <c r="C49" s="1217" t="s">
        <v>5</v>
      </c>
      <c r="D49" s="1217"/>
      <c r="E49" s="1218"/>
      <c r="F49" s="19">
        <v>4.07</v>
      </c>
      <c r="G49" s="20">
        <v>1.1399999999999999</v>
      </c>
      <c r="H49" s="20">
        <v>3.35</v>
      </c>
      <c r="I49" s="20">
        <v>1.94</v>
      </c>
      <c r="J49" s="21">
        <v>1.1299999999999999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qwO96sKM7qeg5SBcgQ1/nsnjBeaXcWsD8z3/BIIbbz/1d81bj41RgwG6EbJml0UydrD0yYtY/XotdMMt5NwwQ==" saltValue="AWic4YCUBqWSAWh6eAID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厚主 敏治</dc:creator>
  <cp:lastModifiedBy>大阪府</cp:lastModifiedBy>
  <cp:lastPrinted>2019-03-19T02:25:23Z</cp:lastPrinted>
  <dcterms:created xsi:type="dcterms:W3CDTF">2019-03-19T02:03:49Z</dcterms:created>
  <dcterms:modified xsi:type="dcterms:W3CDTF">2019-10-25T03:15:18Z</dcterms:modified>
</cp:coreProperties>
</file>