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tabRatio="52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4" i="10"/>
  <c r="U35" i="10" s="1"/>
  <c r="U36" i="10" s="1"/>
  <c r="CO34" i="10" l="1"/>
  <c r="CO35" i="10" s="1"/>
  <c r="BW34" i="10"/>
  <c r="BW35" i="10" s="1"/>
  <c r="BW36" i="10" s="1"/>
  <c r="BW37" i="10" s="1"/>
  <c r="BW38" i="10" s="1"/>
  <c r="BW39" i="10" s="1"/>
  <c r="BW40" i="10" s="1"/>
  <c r="BW41" i="10" s="1"/>
</calcChain>
</file>

<file path=xl/sharedStrings.xml><?xml version="1.0" encoding="utf-8"?>
<sst xmlns="http://schemas.openxmlformats.org/spreadsheetml/2006/main" count="1102" uniqueCount="588">
  <si>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</si>
  <si>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</si>
  <si>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</si>
  <si>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</si>
  <si>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</si>
  <si>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</si>
  <si>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</si>
  <si>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</si>
  <si>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</si>
  <si>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</si>
  <si>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</si>
  <si>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</si>
  <si>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</si>
  <si>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</si>
  <si>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</si>
  <si>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</si>
  <si>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</si>
  <si>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</si>
  <si>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</si>
  <si>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</si>
  <si>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</si>
  <si>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</si>
  <si>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</si>
  <si>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</si>
  <si>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</si>
  <si>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</si>
  <si>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</si>
  <si>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</si>
  <si>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</si>
  <si>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</si>
  <si>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</si>
  <si>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</si>
  <si>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</si>
  <si>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</si>
  <si>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</si>
  <si>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</si>
  <si>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</si>
  <si>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</si>
  <si>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</si>
  <si>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</si>
  <si>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</si>
  <si>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</si>
  <si>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</si>
  <si>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</si>
  <si>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</si>
  <si>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</si>
  <si>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</si>
  <si>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</si>
  <si>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</si>
  <si>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</si>
  <si>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</si>
  <si>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</si>
  <si>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</si>
  <si>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</si>
  <si>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</si>
  <si>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</si>
  <si>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</si>
  <si>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</si>
  <si>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</si>
  <si>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</si>
  <si>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</si>
  <si>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</si>
  <si>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</si>
  <si>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</si>
  <si>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</si>
  <si>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</si>
  <si>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</si>
  <si>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</si>
  <si>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</si>
  <si>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</si>
  <si>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</si>
  <si>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</si>
  <si>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</si>
  <si>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</si>
  <si>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</si>
  <si>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</si>
  <si>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</si>
  <si>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</si>
  <si>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</si>
  <si>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</si>
  <si>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</si>
  <si>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</si>
  <si>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</si>
  <si>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</si>
  <si>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</si>
  <si>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</si>
  <si>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</si>
  <si>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</si>
  <si>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</si>
  <si>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</si>
  <si>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</si>
  <si>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</si>
  <si>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</si>
  <si>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</si>
  <si>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</si>
  <si>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</si>
  <si>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</si>
  <si>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</si>
  <si>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</si>
  <si>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</si>
  <si>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</si>
  <si>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</si>
  <si>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</si>
  <si>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</si>
  <si>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</si>
  <si>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</si>
  <si>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</si>
  <si>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</si>
  <si>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</si>
  <si>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</si>
  <si>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</si>
  <si>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</si>
  <si>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</si>
  <si>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</si>
  <si>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</si>
  <si>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</si>
  <si>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</si>
  <si>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</si>
  <si>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</si>
  <si>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</si>
  <si>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</si>
  <si>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</si>
  <si>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</si>
  <si>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</si>
  <si>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</si>
  <si>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</si>
  <si>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</si>
  <si>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</si>
  <si>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</si>
  <si>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</si>
  <si>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</si>
  <si>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</si>
  <si>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</si>
  <si>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</si>
  <si>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</si>
  <si>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</si>
  <si>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</si>
  <si>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</si>
  <si>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</si>
  <si>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</si>
  <si>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</si>
  <si>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</si>
  <si>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</si>
  <si>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</si>
  <si>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</si>
  <si>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</si>
  <si>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</si>
  <si>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</si>
  <si>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</si>
  <si>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</si>
  <si>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</si>
  <si>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</si>
  <si>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</si>
  <si>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</si>
  <si>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</si>
  <si>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</si>
  <si>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</si>
  <si>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</si>
  <si>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</si>
  <si>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</si>
  <si>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</si>
  <si>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</si>
  <si>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</si>
  <si>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</si>
  <si>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</si>
  <si>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</si>
  <si>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</si>
  <si>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</si>
  <si>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</si>
  <si>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</si>
  <si>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</si>
  <si>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</si>
  <si>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</si>
  <si>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</si>
  <si>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</si>
  <si>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</si>
  <si>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</si>
  <si>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</si>
  <si>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</si>
  <si>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</si>
  <si>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</si>
  <si>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</si>
  <si>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</si>
  <si>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</si>
  <si>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</si>
  <si>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</si>
  <si>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</si>
  <si>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</si>
  <si>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</si>
  <si>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</si>
  <si>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</si>
  <si>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</si>
  <si>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</si>
  <si>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</si>
  <si>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</si>
  <si>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</si>
  <si>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</si>
  <si>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</si>
  <si>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</si>
  <si>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</si>
  <si>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</si>
  <si>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</si>
  <si>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</si>
  <si>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</si>
  <si>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</si>
  <si>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</si>
  <si>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</si>
  <si>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大阪府寝屋川市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</si>
  <si>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</si>
  <si>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</si>
  <si>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</si>
  <si>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</si>
  <si>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</si>
  <si>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</si>
  <si>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</si>
  <si>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</si>
  <si>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</si>
  <si>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</si>
  <si>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</si>
  <si>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</si>
  <si>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</si>
  <si>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</si>
  <si>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</si>
  <si>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</si>
  <si>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</si>
  <si>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</si>
  <si>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</si>
  <si>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</si>
  <si>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</si>
  <si>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</si>
  <si>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</si>
  <si>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</si>
  <si>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</si>
  <si>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</si>
  <si>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</si>
  <si>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</si>
  <si>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</si>
  <si>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</si>
  <si>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</si>
  <si>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</si>
  <si>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</si>
  <si>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</si>
  <si>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</si>
  <si>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</si>
  <si>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</si>
  <si>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</si>
  <si>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</si>
  <si>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</si>
  <si>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</si>
  <si>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</si>
  <si>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</si>
  <si>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</si>
  <si>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</si>
  <si>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</si>
  <si>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</si>
  <si>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</si>
  <si>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</si>
  <si>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</si>
  <si>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</si>
  <si>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</si>
  <si>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</si>
  <si>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</si>
  <si>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</si>
  <si>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</si>
  <si>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</si>
  <si>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</si>
  <si>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</si>
  <si>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</si>
  <si>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</si>
  <si>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</si>
  <si>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</si>
  <si>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</si>
  <si>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</si>
  <si>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</si>
  <si>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</si>
  <si>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</si>
  <si>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</si>
  <si>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</si>
  <si>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</si>
  <si>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</si>
  <si>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</si>
  <si>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</si>
  <si>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</si>
  <si>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</si>
  <si>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</si>
  <si>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</si>
  <si>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</si>
  <si>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</si>
  <si>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</si>
  <si>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</si>
  <si>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</si>
  <si>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</si>
  <si>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</si>
  <si>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</si>
  <si>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</si>
  <si>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</si>
  <si>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</si>
  <si>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</si>
  <si>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</si>
  <si>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</si>
  <si>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</si>
  <si>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</si>
  <si>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</si>
  <si>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</si>
  <si>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</si>
  <si>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</si>
  <si>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</si>
  <si>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</si>
  <si>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</si>
  <si>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</si>
  <si>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</si>
  <si>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</si>
  <si>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</si>
  <si>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</si>
  <si>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</si>
  <si>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</si>
  <si>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</si>
  <si>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</si>
  <si>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</si>
  <si>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</si>
  <si>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</si>
  <si>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</si>
  <si>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</si>
  <si>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</si>
  <si>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</si>
  <si>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</si>
  <si>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</si>
  <si>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</si>
  <si>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</si>
  <si>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</si>
  <si>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</si>
  <si>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</si>
  <si>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</si>
  <si>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</si>
  <si>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</si>
  <si>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</si>
  <si>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</si>
  <si>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</si>
  <si>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</si>
  <si>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</si>
  <si>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</si>
  <si>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</si>
  <si>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</si>
  <si>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</si>
  <si>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</si>
  <si>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</si>
  <si>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</si>
  <si>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</si>
  <si>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</si>
  <si>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</si>
  <si>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</si>
  <si>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</si>
  <si>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</si>
  <si>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</si>
  <si>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</si>
  <si>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</si>
  <si>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</si>
  <si>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大阪府寝屋川市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</si>
  <si>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</si>
  <si>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</si>
  <si>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</si>
  <si>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</si>
  <si>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</si>
  <si>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</si>
  <si>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</si>
  <si>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</si>
  <si>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</si>
  <si>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</si>
  <si>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</si>
  <si>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</si>
  <si>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</si>
  <si>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</si>
  <si>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</si>
  <si>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</si>
  <si>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</si>
  <si>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</si>
  <si>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</si>
  <si>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</si>
  <si>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</si>
  <si>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</si>
  <si>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</si>
  <si>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</si>
  <si>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</si>
  <si>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</si>
  <si>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</si>
  <si>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</si>
  <si>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</si>
  <si>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</si>
  <si>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</si>
  <si>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</si>
  <si>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</si>
  <si>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</si>
  <si>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</si>
  <si>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</si>
  <si>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</si>
  <si>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</si>
  <si>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</si>
  <si>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</si>
  <si>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</si>
  <si>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</si>
  <si>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</si>
  <si>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</si>
  <si>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</si>
  <si>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</si>
  <si>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</si>
  <si>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</si>
  <si>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</si>
  <si>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</si>
  <si>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</si>
  <si>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</si>
  <si>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</si>
  <si>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</si>
  <si>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</si>
  <si>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</si>
  <si>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</si>
  <si>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</si>
  <si>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</si>
  <si>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</si>
  <si>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</si>
  <si>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</si>
  <si>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</si>
  <si>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</si>
  <si>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</si>
  <si>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</si>
  <si>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</si>
  <si>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</si>
  <si>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</si>
  <si>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</si>
  <si>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</si>
  <si>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</si>
  <si>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</si>
  <si>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</si>
  <si>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</si>
  <si>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</si>
  <si>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</si>
  <si>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</si>
  <si>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</si>
  <si>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</si>
  <si>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</si>
  <si>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</si>
  <si>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</si>
  <si>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</si>
  <si>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</si>
  <si>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</si>
  <si>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</si>
  <si>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</si>
  <si>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</si>
  <si>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</si>
  <si>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</si>
  <si>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</si>
  <si>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</si>
  <si>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</si>
  <si>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</si>
  <si>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</si>
  <si>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</si>
  <si>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</si>
  <si>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</si>
  <si>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</si>
  <si>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</si>
  <si>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</si>
  <si>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</si>
  <si>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</si>
  <si>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</si>
  <si>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</si>
  <si>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</si>
  <si>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</si>
  <si>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</si>
  <si>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</si>
  <si>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</si>
  <si>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</si>
  <si>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</si>
  <si>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</si>
  <si>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</si>
  <si>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</si>
  <si>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</si>
  <si>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</si>
  <si>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</si>
  <si>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</si>
  <si>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</si>
  <si>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</si>
  <si>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</si>
  <si>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</si>
  <si>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</si>
  <si>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</si>
  <si>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</si>
  <si>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</si>
  <si>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</si>
  <si>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</si>
  <si>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</si>
  <si>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</si>
  <si>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</si>
  <si>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</si>
  <si>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</si>
  <si>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</si>
  <si>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</si>
  <si>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</si>
  <si>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</si>
  <si>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</si>
  <si>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</si>
  <si>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</si>
  <si>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</si>
  <si>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</si>
  <si>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</si>
  <si>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</si>
  <si>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</si>
  <si>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</si>
  <si>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</si>
  <si>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</si>
  <si>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</si>
  <si>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</si>
  <si>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</si>
  <si>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</si>
  <si>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</si>
  <si>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</si>
  <si>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</si>
  <si>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</si>
  <si>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</si>
  <si>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</si>
  <si>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</si>
  <si>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</si>
  <si>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</si>
  <si>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</si>
  <si>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</si>
  <si>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</si>
  <si>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</si>
  <si>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</si>
  <si>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</si>
  <si>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</si>
  <si>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</si>
  <si>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</si>
  <si>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</si>
  <si>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</si>
  <si>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</si>
  <si>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</si>
  <si>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</si>
  <si>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</si>
  <si>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</si>
  <si>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</si>
  <si>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</si>
  <si>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</si>
  <si>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</si>
  <si>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</si>
  <si>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</si>
  <si>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</si>
  <si>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</si>
  <si>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</si>
  <si>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</si>
  <si>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</si>
  <si>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</si>
  <si>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</si>
  <si>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下水道事業会計</t>
  </si>
  <si>
    <t>国民健康保険特別会計</t>
  </si>
  <si>
    <t>介護保険特別会計</t>
  </si>
  <si>
    <t>後期高齢者医療特別会計</t>
  </si>
  <si>
    <t>公共用地先行取得事業特別会計</t>
  </si>
  <si>
    <t>その他会計（赤字）</t>
  </si>
  <si>
    <t>その他会計（黒字）</t>
  </si>
  <si>
    <t>-</t>
    <phoneticPr fontId="2"/>
  </si>
  <si>
    <t>-</t>
    <phoneticPr fontId="2"/>
  </si>
  <si>
    <t>北河内４市リサイクル施設組合</t>
    <rPh sb="0" eb="3">
      <t>キタカワチ</t>
    </rPh>
    <rPh sb="4" eb="5">
      <t>シ</t>
    </rPh>
    <rPh sb="10" eb="12">
      <t>シセツ</t>
    </rPh>
    <rPh sb="12" eb="14">
      <t>クミアイ</t>
    </rPh>
    <phoneticPr fontId="2"/>
  </si>
  <si>
    <t>枚方寝屋川消防組合</t>
    <rPh sb="0" eb="2">
      <t>ヒラカタ</t>
    </rPh>
    <rPh sb="2" eb="5">
      <t>ネヤガワ</t>
    </rPh>
    <rPh sb="5" eb="7">
      <t>ショウボウ</t>
    </rPh>
    <rPh sb="7" eb="9">
      <t>クミアイ</t>
    </rPh>
    <phoneticPr fontId="2"/>
  </si>
  <si>
    <t>大阪都市競艇企業団</t>
    <rPh sb="0" eb="2">
      <t>オオサカ</t>
    </rPh>
    <rPh sb="2" eb="4">
      <t>トシ</t>
    </rPh>
    <rPh sb="4" eb="6">
      <t>キョウテイ</t>
    </rPh>
    <rPh sb="6" eb="8">
      <t>キギョウ</t>
    </rPh>
    <rPh sb="8" eb="9">
      <t>ダン</t>
    </rPh>
    <phoneticPr fontId="2"/>
  </si>
  <si>
    <t>淀川左岸水防事務組合</t>
    <rPh sb="0" eb="2">
      <t>ヨドガワ</t>
    </rPh>
    <rPh sb="2" eb="4">
      <t>サガン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</si>
  <si>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</si>
  <si>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</si>
  <si>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</si>
  <si>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</si>
  <si>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アドバンス寝屋川管理株式会社</t>
    <rPh sb="5" eb="8">
      <t>ネヤガワ</t>
    </rPh>
    <rPh sb="8" eb="10">
      <t>カンリ</t>
    </rPh>
    <rPh sb="10" eb="14">
      <t>カブシキガイシャ</t>
    </rPh>
    <phoneticPr fontId="2"/>
  </si>
  <si>
    <t>寝屋川市保健福祉公社</t>
    <rPh sb="0" eb="4">
      <t>ネヤガワシ</t>
    </rPh>
    <rPh sb="4" eb="6">
      <t>ホケン</t>
    </rPh>
    <rPh sb="6" eb="8">
      <t>フクシ</t>
    </rPh>
    <rPh sb="8" eb="10">
      <t>コウシャ</t>
    </rPh>
    <phoneticPr fontId="2"/>
  </si>
  <si>
    <t>公共公益施設整備基金</t>
    <rPh sb="0" eb="2">
      <t>コウキョウ</t>
    </rPh>
    <rPh sb="2" eb="4">
      <t>コウエキ</t>
    </rPh>
    <rPh sb="4" eb="6">
      <t>シセツ</t>
    </rPh>
    <rPh sb="6" eb="8">
      <t>セイビ</t>
    </rPh>
    <rPh sb="8" eb="10">
      <t>キキン</t>
    </rPh>
    <phoneticPr fontId="11"/>
  </si>
  <si>
    <t>退職手当基金</t>
    <rPh sb="0" eb="2">
      <t>タイショク</t>
    </rPh>
    <rPh sb="2" eb="4">
      <t>テアテ</t>
    </rPh>
    <rPh sb="4" eb="6">
      <t>キキン</t>
    </rPh>
    <phoneticPr fontId="11"/>
  </si>
  <si>
    <t>くらし・笑顔創生基金</t>
    <rPh sb="4" eb="6">
      <t>エガオ</t>
    </rPh>
    <rPh sb="6" eb="8">
      <t>ソウセイ</t>
    </rPh>
    <rPh sb="8" eb="10">
      <t>キキン</t>
    </rPh>
    <phoneticPr fontId="11"/>
  </si>
  <si>
    <t>安全・安心なまちづくり対策基金</t>
    <rPh sb="0" eb="2">
      <t>アンゼン</t>
    </rPh>
    <rPh sb="3" eb="5">
      <t>アンシン</t>
    </rPh>
    <rPh sb="11" eb="13">
      <t>タイサク</t>
    </rPh>
    <rPh sb="13" eb="15">
      <t>キキン</t>
    </rPh>
    <phoneticPr fontId="11"/>
  </si>
  <si>
    <t>淀川左岸農業用用水管理基金</t>
    <rPh sb="0" eb="2">
      <t>ヨドガワ</t>
    </rPh>
    <rPh sb="2" eb="4">
      <t>サガン</t>
    </rPh>
    <rPh sb="4" eb="7">
      <t>ノウギョウヨウ</t>
    </rPh>
    <rPh sb="7" eb="9">
      <t>ヨウスイ</t>
    </rPh>
    <rPh sb="9" eb="11">
      <t>カンリ</t>
    </rPh>
    <rPh sb="11" eb="13">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</si>
  <si>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</si>
  <si>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</si>
  <si>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</si>
  <si>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</si>
  <si>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については、地方債の繰上償還や新規発行の抑制により類似団体内平均値を下回る比率となっているが、有形固定資産減価償却率については、施設が古く、老朽化が進んでいるため、類似団体内平均値と比較して高い数値となっている。
　今後も、地方債の発行抑制や定員の適正化などにより、</t>
    </r>
    <r>
      <rPr>
        <sz val="10.5"/>
        <color indexed="8"/>
        <rFont val="ＭＳ Ｐゴシック"/>
        <family val="3"/>
        <charset val="128"/>
      </rPr>
      <t>健全な財政を維持し、将来にわたり持続可能な財政基盤の確立を目指すとともに、公共施設等総合管理計画に基づき、公共施設等の更新・統廃合・長寿命化等を計画的に進める。</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</si>
  <si>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</si>
  <si>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</si>
  <si>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</si>
  <si>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</si>
  <si>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</si>
  <si>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</si>
  <si>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地方債の繰上償還や新規発行の抑制により、将来負担比率・実質公債費比率ともに類似団体内平均値を下回る比率となっている。
　今後も、地方債の発行抑制や定員の適正化などにより、フロー、ストックの両面において、健全な財政を維持し、将来にわたり持続可能な財政基盤の確立を目指す。</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</si>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</sst>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E86F-4333-BDB0-547AD61C30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22880</c:v>
                </c:pt>
                <c:pt idx="1">
                  <c:v>19120</c:v>
                </c:pt>
                <c:pt idx="2">
                  <c:v>21074</c:v>
                </c:pt>
                <c:pt idx="3">
                  <c:v>48056</c:v>
                </c:pt>
                <c:pt idx="4">
                  <c:v>53937</c:v>
                </c:pt>
              </c:numCache>
            </c:numRef>
          </c:val>
          <c:smooth val="0"/>
          <c:extLst>
            <c:ext xmlns:c16="http://schemas.microsoft.com/office/drawing/2014/chart" uri="{C3380CC4-5D6E-409C-BE32-E72D297353CC}">
              <c16:uniqueId val="{00000001-E86F-4333-BDB0-547AD61C30C5}"/>
            </c:ext>
          </c:extLst>
        </c:ser>
        <c:dLbls>
          <c:showLegendKey val="0"/>
          <c:showVal val="0"/>
          <c:showCatName val="0"/>
          <c:showSerName val="0"/>
          <c:showPercent val="0"/>
          <c:showBubbleSize val="0"/>
        </c:dLbls>
        <c:marker val="1"/>
        <c:smooth val="0"/>
        <c:axId val="326712728"/>
        <c:axId val="589726944"/>
      </c:lineChart>
      <c:catAx>
        <c:axId val="326712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9726944"/>
        <c:crosses val="autoZero"/>
        <c:auto val="1"/>
        <c:lblAlgn val="ctr"/>
        <c:lblOffset val="100"/>
        <c:tickLblSkip val="1"/>
        <c:tickMarkSkip val="1"/>
        <c:noMultiLvlLbl val="0"/>
      </c:catAx>
      <c:valAx>
        <c:axId val="5897269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712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1.94</c:v>
                </c:pt>
                <c:pt idx="1">
                  <c:v>2.95</c:v>
                </c:pt>
                <c:pt idx="2">
                  <c:v>3.13</c:v>
                </c:pt>
                <c:pt idx="3">
                  <c:v>3.39</c:v>
                </c:pt>
                <c:pt idx="4">
                  <c:v>3.54</c:v>
                </c:pt>
              </c:numCache>
            </c:numRef>
          </c:val>
          <c:extLst>
            <c:ext xmlns:c16="http://schemas.microsoft.com/office/drawing/2014/chart" uri="{C3380CC4-5D6E-409C-BE32-E72D297353CC}">
              <c16:uniqueId val="{00000000-0760-4823-BE23-8BF01D989B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6.36</c:v>
                </c:pt>
                <c:pt idx="1">
                  <c:v>8.35</c:v>
                </c:pt>
                <c:pt idx="2">
                  <c:v>10.29</c:v>
                </c:pt>
                <c:pt idx="3">
                  <c:v>12.26</c:v>
                </c:pt>
                <c:pt idx="4">
                  <c:v>14.45</c:v>
                </c:pt>
              </c:numCache>
            </c:numRef>
          </c:val>
          <c:extLst>
            <c:ext xmlns:c16="http://schemas.microsoft.com/office/drawing/2014/chart" uri="{C3380CC4-5D6E-409C-BE32-E72D297353CC}">
              <c16:uniqueId val="{00000001-0760-4823-BE23-8BF01D989B46}"/>
            </c:ext>
          </c:extLst>
        </c:ser>
        <c:dLbls>
          <c:showLegendKey val="0"/>
          <c:showVal val="0"/>
          <c:showCatName val="0"/>
          <c:showSerName val="0"/>
          <c:showPercent val="0"/>
          <c:showBubbleSize val="0"/>
        </c:dLbls>
        <c:gapWidth val="250"/>
        <c:overlap val="100"/>
        <c:axId val="589728512"/>
        <c:axId val="584897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3.25</c:v>
                </c:pt>
                <c:pt idx="1">
                  <c:v>6.6</c:v>
                </c:pt>
                <c:pt idx="2">
                  <c:v>3.69</c:v>
                </c:pt>
                <c:pt idx="3">
                  <c:v>2.2999999999999998</c:v>
                </c:pt>
                <c:pt idx="4">
                  <c:v>2.41</c:v>
                </c:pt>
              </c:numCache>
            </c:numRef>
          </c:val>
          <c:smooth val="0"/>
          <c:extLst>
            <c:ext xmlns:c16="http://schemas.microsoft.com/office/drawing/2014/chart" uri="{C3380CC4-5D6E-409C-BE32-E72D297353CC}">
              <c16:uniqueId val="{00000002-0760-4823-BE23-8BF01D989B46}"/>
            </c:ext>
          </c:extLst>
        </c:ser>
        <c:dLbls>
          <c:showLegendKey val="0"/>
          <c:showVal val="0"/>
          <c:showCatName val="0"/>
          <c:showSerName val="0"/>
          <c:showPercent val="0"/>
          <c:showBubbleSize val="0"/>
        </c:dLbls>
        <c:marker val="1"/>
        <c:smooth val="0"/>
        <c:axId val="589728512"/>
        <c:axId val="584897352"/>
      </c:lineChart>
      <c:catAx>
        <c:axId val="58972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4897352"/>
        <c:crosses val="autoZero"/>
        <c:auto val="1"/>
        <c:lblAlgn val="ctr"/>
        <c:lblOffset val="100"/>
        <c:tickLblSkip val="1"/>
        <c:tickMarkSkip val="1"/>
        <c:noMultiLvlLbl val="0"/>
      </c:catAx>
      <c:valAx>
        <c:axId val="584897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972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62-4C96-AC3A-F839601FBF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62-4C96-AC3A-F839601FBF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62-4C96-AC3A-F839601FBF7F}"/>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62-4C96-AC3A-F839601FBF7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0.3</c:v>
                </c:pt>
                <c:pt idx="4">
                  <c:v>#N/A</c:v>
                </c:pt>
                <c:pt idx="5">
                  <c:v>0.31</c:v>
                </c:pt>
                <c:pt idx="6">
                  <c:v>#N/A</c:v>
                </c:pt>
                <c:pt idx="7">
                  <c:v>0.33</c:v>
                </c:pt>
                <c:pt idx="8">
                  <c:v>#N/A</c:v>
                </c:pt>
                <c:pt idx="9">
                  <c:v>0.36</c:v>
                </c:pt>
              </c:numCache>
            </c:numRef>
          </c:val>
          <c:extLst>
            <c:ext xmlns:c16="http://schemas.microsoft.com/office/drawing/2014/chart" uri="{C3380CC4-5D6E-409C-BE32-E72D297353CC}">
              <c16:uniqueId val="{00000004-AD62-4C96-AC3A-F839601FBF7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0.41</c:v>
                </c:pt>
                <c:pt idx="4">
                  <c:v>#N/A</c:v>
                </c:pt>
                <c:pt idx="5">
                  <c:v>0.65</c:v>
                </c:pt>
                <c:pt idx="6">
                  <c:v>#N/A</c:v>
                </c:pt>
                <c:pt idx="7">
                  <c:v>1.1100000000000001</c:v>
                </c:pt>
                <c:pt idx="8">
                  <c:v>#N/A</c:v>
                </c:pt>
                <c:pt idx="9">
                  <c:v>1.1599999999999999</c:v>
                </c:pt>
              </c:numCache>
            </c:numRef>
          </c:val>
          <c:extLst>
            <c:ext xmlns:c16="http://schemas.microsoft.com/office/drawing/2014/chart" uri="{C3380CC4-5D6E-409C-BE32-E72D297353CC}">
              <c16:uniqueId val="{00000005-AD62-4C96-AC3A-F839601FBF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0.21</c:v>
                </c:pt>
                <c:pt idx="4">
                  <c:v>#N/A</c:v>
                </c:pt>
                <c:pt idx="5">
                  <c:v>0.42</c:v>
                </c:pt>
                <c:pt idx="6">
                  <c:v>#N/A</c:v>
                </c:pt>
                <c:pt idx="7">
                  <c:v>1.8</c:v>
                </c:pt>
                <c:pt idx="8">
                  <c:v>#N/A</c:v>
                </c:pt>
                <c:pt idx="9">
                  <c:v>1.97</c:v>
                </c:pt>
              </c:numCache>
            </c:numRef>
          </c:val>
          <c:extLst>
            <c:ext xmlns:c16="http://schemas.microsoft.com/office/drawing/2014/chart" uri="{C3380CC4-5D6E-409C-BE32-E72D297353CC}">
              <c16:uniqueId val="{00000006-AD62-4C96-AC3A-F839601FBF7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0.19</c:v>
                </c:pt>
                <c:pt idx="2">
                  <c:v>#N/A</c:v>
                </c:pt>
                <c:pt idx="3">
                  <c:v>0.86</c:v>
                </c:pt>
                <c:pt idx="4">
                  <c:v>#N/A</c:v>
                </c:pt>
                <c:pt idx="5">
                  <c:v>1.26</c:v>
                </c:pt>
                <c:pt idx="6">
                  <c:v>#N/A</c:v>
                </c:pt>
                <c:pt idx="7">
                  <c:v>1.72</c:v>
                </c:pt>
                <c:pt idx="8">
                  <c:v>#N/A</c:v>
                </c:pt>
                <c:pt idx="9">
                  <c:v>2.16</c:v>
                </c:pt>
              </c:numCache>
            </c:numRef>
          </c:val>
          <c:extLst>
            <c:ext xmlns:c16="http://schemas.microsoft.com/office/drawing/2014/chart" uri="{C3380CC4-5D6E-409C-BE32-E72D297353CC}">
              <c16:uniqueId val="{00000007-AD62-4C96-AC3A-F839601FBF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1.94</c:v>
                </c:pt>
                <c:pt idx="2">
                  <c:v>#N/A</c:v>
                </c:pt>
                <c:pt idx="3">
                  <c:v>2.94</c:v>
                </c:pt>
                <c:pt idx="4">
                  <c:v>#N/A</c:v>
                </c:pt>
                <c:pt idx="5">
                  <c:v>3.12</c:v>
                </c:pt>
                <c:pt idx="6">
                  <c:v>#N/A</c:v>
                </c:pt>
                <c:pt idx="7">
                  <c:v>3.38</c:v>
                </c:pt>
                <c:pt idx="8">
                  <c:v>#N/A</c:v>
                </c:pt>
                <c:pt idx="9">
                  <c:v>3.54</c:v>
                </c:pt>
              </c:numCache>
            </c:numRef>
          </c:val>
          <c:extLst>
            <c:ext xmlns:c16="http://schemas.microsoft.com/office/drawing/2014/chart" uri="{C3380CC4-5D6E-409C-BE32-E72D297353CC}">
              <c16:uniqueId val="{00000008-AD62-4C96-AC3A-F839601FBF7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11.4</c:v>
                </c:pt>
                <c:pt idx="2">
                  <c:v>#N/A</c:v>
                </c:pt>
                <c:pt idx="3">
                  <c:v>12.17</c:v>
                </c:pt>
                <c:pt idx="4">
                  <c:v>#N/A</c:v>
                </c:pt>
                <c:pt idx="5">
                  <c:v>12.33</c:v>
                </c:pt>
                <c:pt idx="6">
                  <c:v>#N/A</c:v>
                </c:pt>
                <c:pt idx="7">
                  <c:v>12.64</c:v>
                </c:pt>
                <c:pt idx="8">
                  <c:v>#N/A</c:v>
                </c:pt>
                <c:pt idx="9">
                  <c:v>13.32</c:v>
                </c:pt>
              </c:numCache>
            </c:numRef>
          </c:val>
          <c:extLst>
            <c:ext xmlns:c16="http://schemas.microsoft.com/office/drawing/2014/chart" uri="{C3380CC4-5D6E-409C-BE32-E72D297353CC}">
              <c16:uniqueId val="{00000009-AD62-4C96-AC3A-F839601FBF7F}"/>
            </c:ext>
          </c:extLst>
        </c:ser>
        <c:dLbls>
          <c:showLegendKey val="0"/>
          <c:showVal val="0"/>
          <c:showCatName val="0"/>
          <c:showSerName val="0"/>
          <c:showPercent val="0"/>
          <c:showBubbleSize val="0"/>
        </c:dLbls>
        <c:gapWidth val="150"/>
        <c:overlap val="100"/>
        <c:axId val="584898136"/>
        <c:axId val="584898528"/>
      </c:barChart>
      <c:catAx>
        <c:axId val="58489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4898528"/>
        <c:crosses val="autoZero"/>
        <c:auto val="1"/>
        <c:lblAlgn val="ctr"/>
        <c:lblOffset val="100"/>
        <c:tickLblSkip val="1"/>
        <c:tickMarkSkip val="1"/>
        <c:noMultiLvlLbl val="0"/>
      </c:catAx>
      <c:valAx>
        <c:axId val="58489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898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7490</c:v>
                </c:pt>
                <c:pt idx="5">
                  <c:v>7870</c:v>
                </c:pt>
                <c:pt idx="8">
                  <c:v>7812</c:v>
                </c:pt>
                <c:pt idx="11">
                  <c:v>7664</c:v>
                </c:pt>
                <c:pt idx="14">
                  <c:v>7652</c:v>
                </c:pt>
              </c:numCache>
            </c:numRef>
          </c:val>
          <c:extLst>
            <c:ext xmlns:c16="http://schemas.microsoft.com/office/drawing/2014/chart" uri="{C3380CC4-5D6E-409C-BE32-E72D297353CC}">
              <c16:uniqueId val="{00000000-BD7E-4275-85C4-8D5778FC4B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6</c:v>
                </c:pt>
                <c:pt idx="12">
                  <c:v>4</c:v>
                </c:pt>
              </c:numCache>
            </c:numRef>
          </c:val>
          <c:extLst>
            <c:ext xmlns:c16="http://schemas.microsoft.com/office/drawing/2014/chart" uri="{C3380CC4-5D6E-409C-BE32-E72D297353CC}">
              <c16:uniqueId val="{00000001-BD7E-4275-85C4-8D5778FC4B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7E-4275-85C4-8D5778FC4B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136</c:v>
                </c:pt>
                <c:pt idx="3">
                  <c:v>149</c:v>
                </c:pt>
                <c:pt idx="6">
                  <c:v>154</c:v>
                </c:pt>
                <c:pt idx="9">
                  <c:v>159</c:v>
                </c:pt>
                <c:pt idx="12">
                  <c:v>255</c:v>
                </c:pt>
              </c:numCache>
            </c:numRef>
          </c:val>
          <c:extLst>
            <c:ext xmlns:c16="http://schemas.microsoft.com/office/drawing/2014/chart" uri="{C3380CC4-5D6E-409C-BE32-E72D297353CC}">
              <c16:uniqueId val="{00000003-BD7E-4275-85C4-8D5778FC4B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1270</c:v>
                </c:pt>
                <c:pt idx="3">
                  <c:v>1272</c:v>
                </c:pt>
                <c:pt idx="6">
                  <c:v>1186</c:v>
                </c:pt>
                <c:pt idx="9">
                  <c:v>1255</c:v>
                </c:pt>
                <c:pt idx="12">
                  <c:v>1207</c:v>
                </c:pt>
              </c:numCache>
            </c:numRef>
          </c:val>
          <c:extLst>
            <c:ext xmlns:c16="http://schemas.microsoft.com/office/drawing/2014/chart" uri="{C3380CC4-5D6E-409C-BE32-E72D297353CC}">
              <c16:uniqueId val="{00000004-BD7E-4275-85C4-8D5778FC4B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7E-4275-85C4-8D5778FC4B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7E-4275-85C4-8D5778FC4B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7427</c:v>
                </c:pt>
                <c:pt idx="3">
                  <c:v>7058</c:v>
                </c:pt>
                <c:pt idx="6">
                  <c:v>6794</c:v>
                </c:pt>
                <c:pt idx="9">
                  <c:v>7817</c:v>
                </c:pt>
                <c:pt idx="12">
                  <c:v>6359</c:v>
                </c:pt>
              </c:numCache>
            </c:numRef>
          </c:val>
          <c:extLst>
            <c:ext xmlns:c16="http://schemas.microsoft.com/office/drawing/2014/chart" uri="{C3380CC4-5D6E-409C-BE32-E72D297353CC}">
              <c16:uniqueId val="{00000007-BD7E-4275-85C4-8D5778FC4B98}"/>
            </c:ext>
          </c:extLst>
        </c:ser>
        <c:dLbls>
          <c:showLegendKey val="0"/>
          <c:showVal val="0"/>
          <c:showCatName val="0"/>
          <c:showSerName val="0"/>
          <c:showPercent val="0"/>
          <c:showBubbleSize val="0"/>
        </c:dLbls>
        <c:gapWidth val="100"/>
        <c:overlap val="100"/>
        <c:axId val="322775144"/>
        <c:axId val="32277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1344</c:v>
                </c:pt>
                <c:pt idx="2">
                  <c:v>#N/A</c:v>
                </c:pt>
                <c:pt idx="3">
                  <c:v>#N/A</c:v>
                </c:pt>
                <c:pt idx="4">
                  <c:v>610</c:v>
                </c:pt>
                <c:pt idx="5">
                  <c:v>#N/A</c:v>
                </c:pt>
                <c:pt idx="6">
                  <c:v>#N/A</c:v>
                </c:pt>
                <c:pt idx="7">
                  <c:v>322</c:v>
                </c:pt>
                <c:pt idx="8">
                  <c:v>#N/A</c:v>
                </c:pt>
                <c:pt idx="9">
                  <c:v>#N/A</c:v>
                </c:pt>
                <c:pt idx="10">
                  <c:v>1573</c:v>
                </c:pt>
                <c:pt idx="11">
                  <c:v>#N/A</c:v>
                </c:pt>
                <c:pt idx="12">
                  <c:v>#N/A</c:v>
                </c:pt>
                <c:pt idx="13">
                  <c:v>173</c:v>
                </c:pt>
                <c:pt idx="14">
                  <c:v>#N/A</c:v>
                </c:pt>
              </c:numCache>
            </c:numRef>
          </c:val>
          <c:smooth val="0"/>
          <c:extLst>
            <c:ext xmlns:c16="http://schemas.microsoft.com/office/drawing/2014/chart" uri="{C3380CC4-5D6E-409C-BE32-E72D297353CC}">
              <c16:uniqueId val="{00000008-BD7E-4275-85C4-8D5778FC4B98}"/>
            </c:ext>
          </c:extLst>
        </c:ser>
        <c:dLbls>
          <c:showLegendKey val="0"/>
          <c:showVal val="0"/>
          <c:showCatName val="0"/>
          <c:showSerName val="0"/>
          <c:showPercent val="0"/>
          <c:showBubbleSize val="0"/>
        </c:dLbls>
        <c:marker val="1"/>
        <c:smooth val="0"/>
        <c:axId val="322775144"/>
        <c:axId val="322775536"/>
      </c:lineChart>
      <c:catAx>
        <c:axId val="32277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775536"/>
        <c:crosses val="autoZero"/>
        <c:auto val="1"/>
        <c:lblAlgn val="ctr"/>
        <c:lblOffset val="100"/>
        <c:tickLblSkip val="1"/>
        <c:tickMarkSkip val="1"/>
        <c:noMultiLvlLbl val="0"/>
      </c:catAx>
      <c:valAx>
        <c:axId val="32277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77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72904</c:v>
                </c:pt>
                <c:pt idx="5">
                  <c:v>72712</c:v>
                </c:pt>
                <c:pt idx="8">
                  <c:v>73126</c:v>
                </c:pt>
                <c:pt idx="11">
                  <c:v>74208</c:v>
                </c:pt>
                <c:pt idx="14">
                  <c:v>75372</c:v>
                </c:pt>
              </c:numCache>
            </c:numRef>
          </c:val>
          <c:extLst>
            <c:ext xmlns:c16="http://schemas.microsoft.com/office/drawing/2014/chart" uri="{C3380CC4-5D6E-409C-BE32-E72D297353CC}">
              <c16:uniqueId val="{00000000-8F8C-481C-ACB7-FCB165CEF4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19533</c:v>
                </c:pt>
                <c:pt idx="5">
                  <c:v>17505</c:v>
                </c:pt>
                <c:pt idx="8">
                  <c:v>17881</c:v>
                </c:pt>
                <c:pt idx="11">
                  <c:v>19937</c:v>
                </c:pt>
                <c:pt idx="14">
                  <c:v>21302</c:v>
                </c:pt>
              </c:numCache>
            </c:numRef>
          </c:val>
          <c:extLst>
            <c:ext xmlns:c16="http://schemas.microsoft.com/office/drawing/2014/chart" uri="{C3380CC4-5D6E-409C-BE32-E72D297353CC}">
              <c16:uniqueId val="{00000001-8F8C-481C-ACB7-FCB165CEF4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10996</c:v>
                </c:pt>
                <c:pt idx="5">
                  <c:v>10733</c:v>
                </c:pt>
                <c:pt idx="8">
                  <c:v>12706</c:v>
                </c:pt>
                <c:pt idx="11">
                  <c:v>12646</c:v>
                </c:pt>
                <c:pt idx="14">
                  <c:v>15218</c:v>
                </c:pt>
              </c:numCache>
            </c:numRef>
          </c:val>
          <c:extLst>
            <c:ext xmlns:c16="http://schemas.microsoft.com/office/drawing/2014/chart" uri="{C3380CC4-5D6E-409C-BE32-E72D297353CC}">
              <c16:uniqueId val="{00000002-8F8C-481C-ACB7-FCB165CEF4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8C-481C-ACB7-FCB165CEF4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8C-481C-ACB7-FCB165CEF4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2</c:v>
                </c:pt>
                <c:pt idx="6">
                  <c:v>2</c:v>
                </c:pt>
                <c:pt idx="9">
                  <c:v>1</c:v>
                </c:pt>
                <c:pt idx="12">
                  <c:v>3</c:v>
                </c:pt>
              </c:numCache>
            </c:numRef>
          </c:val>
          <c:extLst>
            <c:ext xmlns:c16="http://schemas.microsoft.com/office/drawing/2014/chart" uri="{C3380CC4-5D6E-409C-BE32-E72D297353CC}">
              <c16:uniqueId val="{00000005-8F8C-481C-ACB7-FCB165CEF4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9820</c:v>
                </c:pt>
                <c:pt idx="3">
                  <c:v>9080</c:v>
                </c:pt>
                <c:pt idx="6">
                  <c:v>8566</c:v>
                </c:pt>
                <c:pt idx="9">
                  <c:v>8332</c:v>
                </c:pt>
                <c:pt idx="12">
                  <c:v>7609</c:v>
                </c:pt>
              </c:numCache>
            </c:numRef>
          </c:val>
          <c:extLst>
            <c:ext xmlns:c16="http://schemas.microsoft.com/office/drawing/2014/chart" uri="{C3380CC4-5D6E-409C-BE32-E72D297353CC}">
              <c16:uniqueId val="{00000006-8F8C-481C-ACB7-FCB165CEF4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912</c:v>
                </c:pt>
                <c:pt idx="3">
                  <c:v>1775</c:v>
                </c:pt>
                <c:pt idx="6">
                  <c:v>2043</c:v>
                </c:pt>
                <c:pt idx="9">
                  <c:v>1991</c:v>
                </c:pt>
                <c:pt idx="12">
                  <c:v>1829</c:v>
                </c:pt>
              </c:numCache>
            </c:numRef>
          </c:val>
          <c:extLst>
            <c:ext xmlns:c16="http://schemas.microsoft.com/office/drawing/2014/chart" uri="{C3380CC4-5D6E-409C-BE32-E72D297353CC}">
              <c16:uniqueId val="{00000007-8F8C-481C-ACB7-FCB165CEF4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19660</c:v>
                </c:pt>
                <c:pt idx="3">
                  <c:v>18516</c:v>
                </c:pt>
                <c:pt idx="6">
                  <c:v>16900</c:v>
                </c:pt>
                <c:pt idx="9">
                  <c:v>16260</c:v>
                </c:pt>
                <c:pt idx="12">
                  <c:v>15537</c:v>
                </c:pt>
              </c:numCache>
            </c:numRef>
          </c:val>
          <c:extLst>
            <c:ext xmlns:c16="http://schemas.microsoft.com/office/drawing/2014/chart" uri="{C3380CC4-5D6E-409C-BE32-E72D297353CC}">
              <c16:uniqueId val="{00000008-8F8C-481C-ACB7-FCB165CEF4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8C-481C-ACB7-FCB165CEF4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66640</c:v>
                </c:pt>
                <c:pt idx="3">
                  <c:v>63322</c:v>
                </c:pt>
                <c:pt idx="6">
                  <c:v>61143</c:v>
                </c:pt>
                <c:pt idx="9">
                  <c:v>60788</c:v>
                </c:pt>
                <c:pt idx="12">
                  <c:v>63476</c:v>
                </c:pt>
              </c:numCache>
            </c:numRef>
          </c:val>
          <c:extLst>
            <c:ext xmlns:c16="http://schemas.microsoft.com/office/drawing/2014/chart" uri="{C3380CC4-5D6E-409C-BE32-E72D297353CC}">
              <c16:uniqueId val="{0000000A-8F8C-481C-ACB7-FCB165CEF418}"/>
            </c:ext>
          </c:extLst>
        </c:ser>
        <c:dLbls>
          <c:showLegendKey val="0"/>
          <c:showVal val="0"/>
          <c:showCatName val="0"/>
          <c:showSerName val="0"/>
          <c:showPercent val="0"/>
          <c:showBubbleSize val="0"/>
        </c:dLbls>
        <c:gapWidth val="100"/>
        <c:overlap val="100"/>
        <c:axId val="322775928"/>
        <c:axId val="322776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8C-481C-ACB7-FCB165CEF418}"/>
            </c:ext>
          </c:extLst>
        </c:ser>
        <c:dLbls>
          <c:showLegendKey val="0"/>
          <c:showVal val="0"/>
          <c:showCatName val="0"/>
          <c:showSerName val="0"/>
          <c:showPercent val="0"/>
          <c:showBubbleSize val="0"/>
        </c:dLbls>
        <c:marker val="1"/>
        <c:smooth val="0"/>
        <c:axId val="322775928"/>
        <c:axId val="322776712"/>
      </c:lineChart>
      <c:catAx>
        <c:axId val="32277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2776712"/>
        <c:crosses val="autoZero"/>
        <c:auto val="1"/>
        <c:lblAlgn val="ctr"/>
        <c:lblOffset val="100"/>
        <c:tickLblSkip val="1"/>
        <c:tickMarkSkip val="1"/>
        <c:noMultiLvlLbl val="0"/>
      </c:catAx>
      <c:valAx>
        <c:axId val="322776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77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4646</c:v>
                </c:pt>
                <c:pt idx="1">
                  <c:v>5567</c:v>
                </c:pt>
                <c:pt idx="2">
                  <c:v>6587</c:v>
                </c:pt>
              </c:numCache>
            </c:numRef>
          </c:val>
          <c:extLst>
            <c:ext xmlns:c16="http://schemas.microsoft.com/office/drawing/2014/chart" uri="{C3380CC4-5D6E-409C-BE32-E72D297353CC}">
              <c16:uniqueId val="{00000000-6E1D-4D77-9CA0-725A7D233B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1645</c:v>
                </c:pt>
                <c:pt idx="1">
                  <c:v>284</c:v>
                </c:pt>
                <c:pt idx="2">
                  <c:v>872</c:v>
                </c:pt>
              </c:numCache>
            </c:numRef>
          </c:val>
          <c:extLst>
            <c:ext xmlns:c16="http://schemas.microsoft.com/office/drawing/2014/chart" uri="{C3380CC4-5D6E-409C-BE32-E72D297353CC}">
              <c16:uniqueId val="{00000001-6E1D-4D77-9CA0-725A7D233B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6070</c:v>
                </c:pt>
                <c:pt idx="1">
                  <c:v>6208</c:v>
                </c:pt>
                <c:pt idx="2">
                  <c:v>5708</c:v>
                </c:pt>
              </c:numCache>
            </c:numRef>
          </c:val>
          <c:extLst>
            <c:ext xmlns:c16="http://schemas.microsoft.com/office/drawing/2014/chart" uri="{C3380CC4-5D6E-409C-BE32-E72D297353CC}">
              <c16:uniqueId val="{00000002-6E1D-4D77-9CA0-725A7D233B8D}"/>
            </c:ext>
          </c:extLst>
        </c:ser>
        <c:dLbls>
          <c:showLegendKey val="0"/>
          <c:showVal val="0"/>
          <c:showCatName val="0"/>
          <c:showSerName val="0"/>
          <c:showPercent val="0"/>
          <c:showBubbleSize val="0"/>
        </c:dLbls>
        <c:gapWidth val="120"/>
        <c:overlap val="100"/>
        <c:axId val="594058032"/>
        <c:axId val="594058424"/>
      </c:barChart>
      <c:catAx>
        <c:axId val="59405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4058424"/>
        <c:crosses val="autoZero"/>
        <c:auto val="1"/>
        <c:lblAlgn val="ctr"/>
        <c:lblOffset val="100"/>
        <c:tickLblSkip val="1"/>
        <c:tickMarkSkip val="1"/>
        <c:noMultiLvlLbl val="0"/>
      </c:catAx>
      <c:valAx>
        <c:axId val="594058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405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{275366C5-6E6F-4E0A-8C90-3833BFFBD601}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8F6-494E-AEE1-C7F23EF07C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{01EA1578-69A4-4BD7-8F17-FF80E5496FF9}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F6-494E-AEE1-C7F23EF07C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{A2896DC5-6B4B-4F56-882B-C8D6420315F2}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F6-494E-AEE1-C7F23EF07C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{472EED90-9A72-4F58-B4A3-C01EE63612D2}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F6-494E-AEE1-C7F23EF07C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{F3574BCF-0744-4467-8EE6-85DA47B6A623}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F6-494E-AEE1-C7F23EF07C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{CFDA7590-CA38-496C-B7CC-FCD64DE9EBF0}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8F6-494E-AEE1-C7F23EF07C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{6CA5084F-53FE-45C8-84C2-42FA7674EA9B}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8F6-494E-AEE1-C7F23EF07CC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{1D8557BC-5E96-40CF-A824-64FD2BA9B580}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8F6-494E-AEE1-C7F23EF07CC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{4BBA9B54-B36E-4F95-AFB4-8B9204A65134}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8F6-494E-AEE1-C7F23EF07C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67.2</c:v>
                </c:pt>
                <c:pt idx="24">
                  <c:v>68.5</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8F6-494E-AEE1-C7F23EF07C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{421B8FC7-9257-4757-AD29-EE2E2F19917F}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8F6-494E-AEE1-C7F23EF07C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{7A198478-DC58-4062-9BA6-DDEF24E7F4F8}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F6-494E-AEE1-C7F23EF07C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{BDE7702B-8A0F-48BC-AB78-51D213A15FAD}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F6-494E-AEE1-C7F23EF07C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{EDD01DA1-F0C0-42E5-917E-65238CFB13CE}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F6-494E-AEE1-C7F23EF07C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{471874C5-B23A-4A42-BD99-A9F658EF1360}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F6-494E-AEE1-C7F23EF07C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{9D72F09D-1E14-453D-AF00-986FBB4AB0D6}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8F6-494E-AEE1-C7F23EF07C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{7CB01064-AE95-435A-BE01-152C31074E85}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8F6-494E-AEE1-C7F23EF07CC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{FD779307-58B9-4E59-9355-D3532AAD5355}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8F6-494E-AEE1-C7F23EF07CC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{F45434EC-955C-42DD-9F5B-83ABB36768C1}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8F6-494E-AEE1-C7F23EF07C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48F6-494E-AEE1-C7F23EF07CCD}"/>
            </c:ext>
          </c:extLst>
        </c:ser>
        <c:dLbls>
          <c:showLegendKey val="0"/>
          <c:showVal val="1"/>
          <c:showCatName val="0"/>
          <c:showSerName val="0"/>
          <c:showPercent val="0"/>
          <c:showBubbleSize val="0"/>
        </c:dLbls>
        <c:axId val="234178184"/>
        <c:axId val="234210216"/>
      </c:scatterChart>
      <c:valAx>
        <c:axId val="234178184"/>
        <c:scaling>
          <c:orientation val="minMax"/>
          <c:max val="59.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210216"/>
        <c:crosses val="autoZero"/>
        <c:crossBetween val="midCat"/>
      </c:valAx>
      <c:valAx>
        <c:axId val="234210216"/>
        <c:scaling>
          <c:orientation val="minMax"/>
          <c:max val="38.700000000000003"/>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178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{5692F2F0-F893-4294-8D70-396E63AA2256}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576-4A84-90E5-EF12036F59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{27537142-6936-46D6-8890-547408F84732}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76-4A84-90E5-EF12036F59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{5DC2D3E9-9F6B-4BA8-95A6-980CB2A5A7F4}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76-4A84-90E5-EF12036F59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{B1662B13-CBB0-468B-A285-425E30985EC8}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76-4A84-90E5-EF12036F59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{893A4880-CECB-44EC-AA7C-714025CE0D24}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76-4A84-90E5-EF12036F591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{712FFF66-EF68-49B0-9781-799FF4E85CB1}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576-4A84-90E5-EF12036F591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{64176517-9E4B-4932-A588-60027C713160}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576-4A84-90E5-EF12036F591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{6739FA39-F6D6-43FF-8BC1-59A1C12C8441}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576-4A84-90E5-EF12036F591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{9E857989-2B75-48E7-9EC1-829C67AC21B4}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576-4A84-90E5-EF12036F59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2.9</c:v>
                </c:pt>
                <c:pt idx="16">
                  <c:v>1.9</c:v>
                </c:pt>
                <c:pt idx="24">
                  <c:v>2.1</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576-4A84-90E5-EF12036F59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{9366BA44-8C2F-4FD5-BE39-B4B384FB6FF8}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576-4A84-90E5-EF12036F59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{0E6A5067-BBCA-4C16-86E6-E2AF55AA4F98}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76-4A84-90E5-EF12036F59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{207558DB-B4C5-44E2-B10C-AE209971579C}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76-4A84-90E5-EF12036F59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{BAA03FAA-91E6-47EA-9EB9-E48DBE727073}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76-4A84-90E5-EF12036F59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{B9BDAFFE-A55D-411C-A788-49483E1026E3}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76-4A84-90E5-EF12036F591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{3427006B-2AF3-47F7-BC84-6E92A5717C48}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576-4A84-90E5-EF12036F591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{D18856A7-BDB9-476F-A30B-A897E6091469}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576-4A84-90E5-EF12036F591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{16CB5D1A-04E8-4FB2-A4AC-076CEFC6B383}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576-4A84-90E5-EF12036F591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{5EBAACA1-8308-448C-8ED2-87932C57F97B}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576-4A84-90E5-EF12036F59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3576-4A84-90E5-EF12036F5913}"/>
            </c:ext>
          </c:extLst>
        </c:ser>
        <c:dLbls>
          <c:showLegendKey val="0"/>
          <c:showVal val="1"/>
          <c:showCatName val="0"/>
          <c:showSerName val="0"/>
          <c:showPercent val="0"/>
          <c:showBubbleSize val="0"/>
        </c:dLbls>
        <c:axId val="234337408"/>
        <c:axId val="234337792"/>
      </c:scatterChart>
      <c:valAx>
        <c:axId val="234337408"/>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37792"/>
        <c:crosses val="autoZero"/>
        <c:crossBetween val="midCat"/>
      </c:valAx>
      <c:valAx>
        <c:axId val="234337792"/>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337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繰上償還の実施等により市債残高の抑制を実施してきたことから、元利償還金が減少している。</a:t>
          </a:r>
        </a:p>
        <a:p>
          <a:r>
            <a:rPr kumimoji="1" lang="ja-JP" altLang="en-US" sz="1400">
              <a:latin typeface="ＭＳ ゴシック" panose="020B0609070205080204" pitchFamily="49" charset="-128"/>
              <a:ea typeface="ＭＳ ゴシック" panose="020B0609070205080204" pitchFamily="49" charset="-128"/>
            </a:rPr>
            <a:t>　将来の財政負担を考慮し、今後も地方債の発行抑制に努めていく。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新ごみ処理施設建設事業などに係る起債により、地方債残高は増加しているものの、職員数の減少による退職手当負担見込額の減少や充当可能基金の増加などにより、将来負担比率の分子は大きく改善した。</a:t>
          </a:r>
        </a:p>
        <a:p>
          <a:r>
            <a:rPr kumimoji="1" lang="ja-JP" altLang="en-US" sz="1400">
              <a:latin typeface="ＭＳ ゴシック" pitchFamily="49" charset="-128"/>
              <a:ea typeface="ＭＳ ゴシック" pitchFamily="49" charset="-128"/>
            </a:rPr>
            <a:t>　今後も、地方債の発行抑制や定員の適正化に努めることなどにより、後年度の負担軽減を図る。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大阪府寝屋川市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新ごみ処理施設建設事業の財源として「公共公益施設整備基金」を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年度決算剰余金の一部等を財政調整基金及び「くらし・笑顔創生基金」に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万円を積立てたこと、後年度の借換債の発行抑制のため減債基金に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基金ごとの設置目的に従い、積立て、取崩しを行っていく。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・公共公益施設整備基金：公共公益施設の整備、維持管理等の事業に要する資金及び当該経費に充てた市債の償還金に充てるため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・安全・安心なまちづくり対策基金：災害対策をはじめ、安全・安心なまちづくりに要する資金に充てるため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・くらし・笑顔創生基金：現在から将来にわたる市民福祉の向上及び人口減少への対応を目的とした事業等の資金に充てるため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・公共公益施設整備基金：未利用地の売払収入など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万円を積立てた一方で、新ごみ処理施設建設事業の財源として、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・安全・安心なまちづくり対策基金：復興財源確保のための税制措置による税収相当分など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万円を積立てた一方で、非常用食料等の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充実や家庭用防災用品購入補助事業などの財源として、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・くらし・笑顔創生基金：子ども医療費助成事業や子育てリフレッシュ館新築工事などの財源として、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年度決算剰余金の一部など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・公共公益施設整備基金：公共施設等総合管理計画に基づく大規模改修・更新等経費に計画的に充当することとし、未利用地の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売払収入額等に加えて、前年度決算における事業用資産の減価償却費の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％以上の額を積立てた上で、</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当年度収支状況を踏まえる中で、更なる基金への積立に積極的に努める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・安全・安心なまちづくり対策基金：引き続き、復興財源確保のための個人市民税増税分などを積立てるとともに、安全・安心な</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まちづくりに活用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・くらし・笑顔創生基金：引き続き、前年度決算剰余金の一部などを積立てるとともに、市民福祉の向上及び人口減少への対応を目的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とした事業等に活用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生活保護等対策費国庫負担金の償還財源として平成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年度決算剰余金の一部等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引き続き、実質収支黒字を確保する中で、前年度決算剰余金の２分の１以上の額を積立て、財政調整基金の残高は、標準財政規模の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％以上とすることを目標とする。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借換債の発行抑制のため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万円を取崩した一方で、後年度の借換債の発行抑制のため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後年度の負担軽減のため、借換債の発行抑制に努める中で、当年度の収支状況を踏まえ、必要額の積立てを検討する。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235,705
232,866
24.70
89,878,053
88,253,063
1,613,899
45,589,407
63,476,126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本市では、人口急増期における対応のため、昭和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年代にかけて公共施設等を整備した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。このため</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、多くの施設が建築後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年程度を経過し老朽化が進んでおり、有形固定資産減価償却率</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全国平均を上回っている</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年度に、ごみ処理施設の建て替え工事や市営住宅再編整備による建て替え工事が完了したことから、平成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年度に比べ有形固定資産減価償却率は減少している。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月に策定した公共施設等総合管理計画に基づき、公共施設等の更新・統廃合・長寿命化等を総合的かつ計画的に進めることにより、財政負担の軽減・平準化を図っていく。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70" name="直線コネクタ 69"/>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71"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72" name="直線コネクタ 71"/>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73"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74" name="直線コネクタ 73"/>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75"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6" name="フローチャート: 判断 75"/>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7" name="フローチャート: 判断 76"/>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8" name="フローチャート: 判断 77"/>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16637</xdr:rowOff>
    </xdr:from>
    <xdr:to>
      <xdr:col>23</xdr:col>
      <xdr:colOff>136525</xdr:colOff>
      <xdr:row>28</xdr:row>
      <xdr:rowOff>118237</xdr:rowOff>
    </xdr:to>
    <xdr:sp macro="" textlink="">
      <xdr:nvSpPr>
        <xdr:cNvPr id="84" name="楕円 83"/>
        <xdr:cNvSpPr/>
      </xdr:nvSpPr>
      <xdr:spPr>
        <a:xfrm>
          <a:off x="47117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39514</xdr:rowOff>
    </xdr:from>
    <xdr:ext cx="405111" cy="259045"/>
    <xdr:sp macro="" textlink="">
      <xdr:nvSpPr>
        <xdr:cNvPr id="85" name="有形固定資産減価償却率該当値テキスト"/>
        <xdr:cNvSpPr txBox="1"/>
      </xdr:nvSpPr>
      <xdr:spPr>
        <a:xfrm>
          <a:off x="4813300" y="544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169545</xdr:rowOff>
    </xdr:from>
    <xdr:to>
      <xdr:col>19</xdr:col>
      <xdr:colOff>187325</xdr:colOff>
      <xdr:row>27</xdr:row>
      <xdr:rowOff>99695</xdr:rowOff>
    </xdr:to>
    <xdr:sp macro="" textlink="">
      <xdr:nvSpPr>
        <xdr:cNvPr id="86" name="楕円 85"/>
        <xdr:cNvSpPr/>
      </xdr:nvSpPr>
      <xdr:spPr>
        <a:xfrm>
          <a:off x="4000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48895</xdr:rowOff>
    </xdr:from>
    <xdr:to>
      <xdr:col>23</xdr:col>
      <xdr:colOff>85725</xdr:colOff>
      <xdr:row>28</xdr:row>
      <xdr:rowOff>67437</xdr:rowOff>
    </xdr:to>
    <xdr:cxnSp macro="">
      <xdr:nvCxnSpPr>
        <xdr:cNvPr id="87" name="直線コネクタ 86"/>
        <xdr:cNvCxnSpPr/>
      </xdr:nvCxnSpPr>
      <xdr:spPr>
        <a:xfrm>
          <a:off x="4051300" y="5449570"/>
          <a:ext cx="711200" cy="1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54229</xdr:rowOff>
    </xdr:from>
    <xdr:to>
      <xdr:col>15</xdr:col>
      <xdr:colOff>187325</xdr:colOff>
      <xdr:row>27</xdr:row>
      <xdr:rowOff>155829</xdr:rowOff>
    </xdr:to>
    <xdr:sp macro="" textlink="">
      <xdr:nvSpPr>
        <xdr:cNvPr id="88" name="楕円 87"/>
        <xdr:cNvSpPr/>
      </xdr:nvSpPr>
      <xdr:spPr>
        <a:xfrm>
          <a:off x="3238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48895</xdr:rowOff>
    </xdr:from>
    <xdr:to>
      <xdr:col>19</xdr:col>
      <xdr:colOff>136525</xdr:colOff>
      <xdr:row>27</xdr:row>
      <xdr:rowOff>105029</xdr:rowOff>
    </xdr:to>
    <xdr:cxnSp macro="">
      <xdr:nvCxnSpPr>
        <xdr:cNvPr id="89" name="直線コネクタ 88"/>
        <xdr:cNvCxnSpPr/>
      </xdr:nvCxnSpPr>
      <xdr:spPr>
        <a:xfrm flipV="1">
          <a:off x="3289300" y="544957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0"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91" name="n_2aveValue有形固定資産減価償却率"/>
        <xdr:cNvSpPr txBox="1"/>
      </xdr:nvSpPr>
      <xdr:spPr>
        <a:xfrm>
          <a:off x="3086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116222</xdr:rowOff>
    </xdr:from>
    <xdr:ext cx="405111" cy="259045"/>
    <xdr:sp macro="" textlink="">
      <xdr:nvSpPr>
        <xdr:cNvPr id="92" name="n_1mainValue有形固定資産減価償却率"/>
        <xdr:cNvSpPr txBox="1"/>
      </xdr:nvSpPr>
      <xdr:spPr>
        <a:xfrm>
          <a:off x="38360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3" name="n_2mainValue有形固定資産減価償却率"/>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地方債の発行抑制や職員数の適正化により、将来負担額が抑制されているため、類似団体内平均値を下回る数値となっている。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今後も、地方債の発行抑制や定員の適正化などにより、健全な財政を維持し、将来にわたり持続可能な財政基盤の確立を目指す。</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23" name="直線コネクタ 122"/>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24"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25" name="直線コネクタ 124"/>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6"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7" name="直線コネクタ 126"/>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8" name="債務償還可能年数平均値テキスト"/>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9" name="フローチャート: 判断 128"/>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129117</xdr:rowOff>
    </xdr:from>
    <xdr:to>
      <xdr:col>76</xdr:col>
      <xdr:colOff>73025</xdr:colOff>
      <xdr:row>32</xdr:row>
      <xdr:rowOff>59267</xdr:rowOff>
    </xdr:to>
    <xdr:sp macro="" textlink="">
      <xdr:nvSpPr>
        <xdr:cNvPr id="135" name="楕円 134"/>
        <xdr:cNvSpPr/>
      </xdr:nvSpPr>
      <xdr:spPr>
        <a:xfrm>
          <a:off x="147447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107544</xdr:rowOff>
    </xdr:from>
    <xdr:ext cx="340478" cy="259045"/>
    <xdr:sp macro="" textlink="">
      <xdr:nvSpPr>
        <xdr:cNvPr id="136" name="債務償還可能年数該当値テキスト"/>
        <xdr:cNvSpPr txBox="1"/>
      </xdr:nvSpPr>
      <xdr:spPr>
        <a:xfrm>
          <a:off x="14846300" y="6194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235,705
232,866
24.70
89,878,053
88,253,063
1,613,899
45,589,407
63,476,126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0" name="楕円 69"/>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1"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2" name="楕円 71"/>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93345</xdr:rowOff>
    </xdr:to>
    <xdr:cxnSp macro="">
      <xdr:nvCxnSpPr>
        <xdr:cNvPr id="73" name="直線コネクタ 72"/>
        <xdr:cNvCxnSpPr/>
      </xdr:nvCxnSpPr>
      <xdr:spPr>
        <a:xfrm flipV="1">
          <a:off x="3797300" y="64008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4" name="楕円 73"/>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127635</xdr:rowOff>
    </xdr:to>
    <xdr:cxnSp macro="">
      <xdr:nvCxnSpPr>
        <xdr:cNvPr id="75" name="直線コネクタ 74"/>
        <xdr:cNvCxnSpPr/>
      </xdr:nvCxnSpPr>
      <xdr:spPr>
        <a:xfrm flipV="1">
          <a:off x="2908300" y="6436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6"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7"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78" name="n_1main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9" name="n_2main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23206</xdr:rowOff>
    </xdr:from>
    <xdr:to>
      <xdr:col>55</xdr:col>
      <xdr:colOff>50800</xdr:colOff>
      <xdr:row>41</xdr:row>
      <xdr:rowOff>124806</xdr:rowOff>
    </xdr:to>
    <xdr:sp macro="" textlink="">
      <xdr:nvSpPr>
        <xdr:cNvPr id="115" name="楕円 114"/>
        <xdr:cNvSpPr/>
      </xdr:nvSpPr>
      <xdr:spPr>
        <a:xfrm>
          <a:off x="10426700" y="705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109583</xdr:rowOff>
    </xdr:from>
    <xdr:ext cx="469744" cy="259045"/>
    <xdr:sp macro="" textlink="">
      <xdr:nvSpPr>
        <xdr:cNvPr id="116" name="【道路】&#10;一人当たり延長該当値テキスト"/>
        <xdr:cNvSpPr txBox="1"/>
      </xdr:nvSpPr>
      <xdr:spPr>
        <a:xfrm>
          <a:off x="10515600" y="69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23754</xdr:rowOff>
    </xdr:from>
    <xdr:to>
      <xdr:col>50</xdr:col>
      <xdr:colOff>165100</xdr:colOff>
      <xdr:row>41</xdr:row>
      <xdr:rowOff>125354</xdr:rowOff>
    </xdr:to>
    <xdr:sp macro="" textlink="">
      <xdr:nvSpPr>
        <xdr:cNvPr id="117" name="楕円 116"/>
        <xdr:cNvSpPr/>
      </xdr:nvSpPr>
      <xdr:spPr>
        <a:xfrm>
          <a:off x="9588500" y="705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74006</xdr:rowOff>
    </xdr:from>
    <xdr:to>
      <xdr:col>55</xdr:col>
      <xdr:colOff>0</xdr:colOff>
      <xdr:row>41</xdr:row>
      <xdr:rowOff>74554</xdr:rowOff>
    </xdr:to>
    <xdr:cxnSp macro="">
      <xdr:nvCxnSpPr>
        <xdr:cNvPr id="118" name="直線コネクタ 117"/>
        <xdr:cNvCxnSpPr/>
      </xdr:nvCxnSpPr>
      <xdr:spPr>
        <a:xfrm flipV="1">
          <a:off x="9639300" y="7103456"/>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24440</xdr:rowOff>
    </xdr:from>
    <xdr:to>
      <xdr:col>46</xdr:col>
      <xdr:colOff>38100</xdr:colOff>
      <xdr:row>41</xdr:row>
      <xdr:rowOff>126040</xdr:rowOff>
    </xdr:to>
    <xdr:sp macro="" textlink="">
      <xdr:nvSpPr>
        <xdr:cNvPr id="119" name="楕円 118"/>
        <xdr:cNvSpPr/>
      </xdr:nvSpPr>
      <xdr:spPr>
        <a:xfrm>
          <a:off x="8699500" y="70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74554</xdr:rowOff>
    </xdr:from>
    <xdr:to>
      <xdr:col>50</xdr:col>
      <xdr:colOff>114300</xdr:colOff>
      <xdr:row>41</xdr:row>
      <xdr:rowOff>75240</xdr:rowOff>
    </xdr:to>
    <xdr:cxnSp macro="">
      <xdr:nvCxnSpPr>
        <xdr:cNvPr id="120" name="直線コネクタ 119"/>
        <xdr:cNvCxnSpPr/>
      </xdr:nvCxnSpPr>
      <xdr:spPr>
        <a:xfrm flipV="1">
          <a:off x="8750300" y="710400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116481</xdr:rowOff>
    </xdr:from>
    <xdr:ext cx="469744" cy="259045"/>
    <xdr:sp macro="" textlink="">
      <xdr:nvSpPr>
        <xdr:cNvPr id="123" name="n_1mainValue【道路】&#10;一人当たり延長"/>
        <xdr:cNvSpPr txBox="1"/>
      </xdr:nvSpPr>
      <xdr:spPr>
        <a:xfrm>
          <a:off x="9391727" y="714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117167</xdr:rowOff>
    </xdr:from>
    <xdr:ext cx="469744" cy="259045"/>
    <xdr:sp macro="" textlink="">
      <xdr:nvSpPr>
        <xdr:cNvPr id="124" name="n_2mainValue【道路】&#10;一人当たり延長"/>
        <xdr:cNvSpPr txBox="1"/>
      </xdr:nvSpPr>
      <xdr:spPr>
        <a:xfrm>
          <a:off x="8515427" y="714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6"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30843</xdr:rowOff>
    </xdr:from>
    <xdr:to>
      <xdr:col>24</xdr:col>
      <xdr:colOff>114300</xdr:colOff>
      <xdr:row>56</xdr:row>
      <xdr:rowOff>132443</xdr:rowOff>
    </xdr:to>
    <xdr:sp macro="" textlink="">
      <xdr:nvSpPr>
        <xdr:cNvPr id="165" name="楕円 164"/>
        <xdr:cNvSpPr/>
      </xdr:nvSpPr>
      <xdr:spPr>
        <a:xfrm>
          <a:off x="45847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155320</xdr:rowOff>
    </xdr:from>
    <xdr:ext cx="405111" cy="259045"/>
    <xdr:sp macro="" textlink="">
      <xdr:nvSpPr>
        <xdr:cNvPr id="166" name="【橋りょう・トンネル】&#10;有形固定資産減価償却率該当値テキスト"/>
        <xdr:cNvSpPr txBox="1"/>
      </xdr:nvSpPr>
      <xdr:spPr>
        <a:xfrm>
          <a:off x="4673600" y="958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76563</xdr:rowOff>
    </xdr:from>
    <xdr:to>
      <xdr:col>20</xdr:col>
      <xdr:colOff>38100</xdr:colOff>
      <xdr:row>57</xdr:row>
      <xdr:rowOff>6713</xdr:rowOff>
    </xdr:to>
    <xdr:sp macro="" textlink="">
      <xdr:nvSpPr>
        <xdr:cNvPr id="167" name="楕円 166"/>
        <xdr:cNvSpPr/>
      </xdr:nvSpPr>
      <xdr:spPr>
        <a:xfrm>
          <a:off x="3746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81643</xdr:rowOff>
    </xdr:from>
    <xdr:to>
      <xdr:col>24</xdr:col>
      <xdr:colOff>63500</xdr:colOff>
      <xdr:row>56</xdr:row>
      <xdr:rowOff>127363</xdr:rowOff>
    </xdr:to>
    <xdr:cxnSp macro="">
      <xdr:nvCxnSpPr>
        <xdr:cNvPr id="168" name="直線コネクタ 167"/>
        <xdr:cNvCxnSpPr/>
      </xdr:nvCxnSpPr>
      <xdr:spPr>
        <a:xfrm flipV="1">
          <a:off x="3797300" y="96828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122283</xdr:rowOff>
    </xdr:from>
    <xdr:to>
      <xdr:col>15</xdr:col>
      <xdr:colOff>101600</xdr:colOff>
      <xdr:row>57</xdr:row>
      <xdr:rowOff>52433</xdr:rowOff>
    </xdr:to>
    <xdr:sp macro="" textlink="">
      <xdr:nvSpPr>
        <xdr:cNvPr id="169" name="楕円 168"/>
        <xdr:cNvSpPr/>
      </xdr:nvSpPr>
      <xdr:spPr>
        <a:xfrm>
          <a:off x="2857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127363</xdr:rowOff>
    </xdr:from>
    <xdr:to>
      <xdr:col>19</xdr:col>
      <xdr:colOff>177800</xdr:colOff>
      <xdr:row>57</xdr:row>
      <xdr:rowOff>1633</xdr:rowOff>
    </xdr:to>
    <xdr:cxnSp macro="">
      <xdr:nvCxnSpPr>
        <xdr:cNvPr id="170" name="直線コネクタ 169"/>
        <xdr:cNvCxnSpPr/>
      </xdr:nvCxnSpPr>
      <xdr:spPr>
        <a:xfrm flipV="1">
          <a:off x="2908300" y="97285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71"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72" name="n_2aveValue【橋りょう・トンネ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23240</xdr:rowOff>
    </xdr:from>
    <xdr:ext cx="405111" cy="259045"/>
    <xdr:sp macro="" textlink="">
      <xdr:nvSpPr>
        <xdr:cNvPr id="173" name="n_1mainValue【橋りょう・トンネル】&#10;有形固定資産減価償却率"/>
        <xdr:cNvSpPr txBox="1"/>
      </xdr:nvSpPr>
      <xdr:spPr>
        <a:xfrm>
          <a:off x="35820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68960</xdr:rowOff>
    </xdr:from>
    <xdr:ext cx="405111" cy="259045"/>
    <xdr:sp macro="" textlink="">
      <xdr:nvSpPr>
        <xdr:cNvPr id="174" name="n_2mainValue【橋りょう・トンネル】&#10;有形固定資産減価償却率"/>
        <xdr:cNvSpPr txBox="1"/>
      </xdr:nvSpPr>
      <xdr:spPr>
        <a:xfrm>
          <a:off x="2705744"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88550</xdr:rowOff>
    </xdr:from>
    <xdr:to>
      <xdr:col>55</xdr:col>
      <xdr:colOff>50800</xdr:colOff>
      <xdr:row>63</xdr:row>
      <xdr:rowOff>18700</xdr:rowOff>
    </xdr:to>
    <xdr:sp macro="" textlink="">
      <xdr:nvSpPr>
        <xdr:cNvPr id="210" name="楕円 209"/>
        <xdr:cNvSpPr/>
      </xdr:nvSpPr>
      <xdr:spPr>
        <a:xfrm>
          <a:off x="10426700" y="1071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66977</xdr:rowOff>
    </xdr:from>
    <xdr:ext cx="534377" cy="259045"/>
    <xdr:sp macro="" textlink="">
      <xdr:nvSpPr>
        <xdr:cNvPr id="211" name="【橋りょう・トンネル】&#10;一人当たり有形固定資産（償却資産）額該当値テキスト"/>
        <xdr:cNvSpPr txBox="1"/>
      </xdr:nvSpPr>
      <xdr:spPr>
        <a:xfrm>
          <a:off x="10515600" y="106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90036</xdr:rowOff>
    </xdr:from>
    <xdr:to>
      <xdr:col>50</xdr:col>
      <xdr:colOff>165100</xdr:colOff>
      <xdr:row>63</xdr:row>
      <xdr:rowOff>20186</xdr:rowOff>
    </xdr:to>
    <xdr:sp macro="" textlink="">
      <xdr:nvSpPr>
        <xdr:cNvPr id="212" name="楕円 211"/>
        <xdr:cNvSpPr/>
      </xdr:nvSpPr>
      <xdr:spPr>
        <a:xfrm>
          <a:off x="9588500" y="107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139350</xdr:rowOff>
    </xdr:from>
    <xdr:to>
      <xdr:col>55</xdr:col>
      <xdr:colOff>0</xdr:colOff>
      <xdr:row>62</xdr:row>
      <xdr:rowOff>140836</xdr:rowOff>
    </xdr:to>
    <xdr:cxnSp macro="">
      <xdr:nvCxnSpPr>
        <xdr:cNvPr id="213" name="直線コネクタ 212"/>
        <xdr:cNvCxnSpPr/>
      </xdr:nvCxnSpPr>
      <xdr:spPr>
        <a:xfrm flipV="1">
          <a:off x="9639300" y="10769250"/>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91444</xdr:rowOff>
    </xdr:from>
    <xdr:to>
      <xdr:col>46</xdr:col>
      <xdr:colOff>38100</xdr:colOff>
      <xdr:row>63</xdr:row>
      <xdr:rowOff>21594</xdr:rowOff>
    </xdr:to>
    <xdr:sp macro="" textlink="">
      <xdr:nvSpPr>
        <xdr:cNvPr id="214" name="楕円 213"/>
        <xdr:cNvSpPr/>
      </xdr:nvSpPr>
      <xdr:spPr>
        <a:xfrm>
          <a:off x="8699500" y="107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140836</xdr:rowOff>
    </xdr:from>
    <xdr:to>
      <xdr:col>50</xdr:col>
      <xdr:colOff>114300</xdr:colOff>
      <xdr:row>62</xdr:row>
      <xdr:rowOff>142244</xdr:rowOff>
    </xdr:to>
    <xdr:cxnSp macro="">
      <xdr:nvCxnSpPr>
        <xdr:cNvPr id="215" name="直線コネクタ 214"/>
        <xdr:cNvCxnSpPr/>
      </xdr:nvCxnSpPr>
      <xdr:spPr>
        <a:xfrm flipV="1">
          <a:off x="8750300" y="1077073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11313</xdr:rowOff>
    </xdr:from>
    <xdr:ext cx="534377" cy="259045"/>
    <xdr:sp macro="" textlink="">
      <xdr:nvSpPr>
        <xdr:cNvPr id="218" name="n_1mainValue【橋りょう・トンネル】&#10;一人当たり有形固定資産（償却資産）額"/>
        <xdr:cNvSpPr txBox="1"/>
      </xdr:nvSpPr>
      <xdr:spPr>
        <a:xfrm>
          <a:off x="9359411" y="1081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12721</xdr:rowOff>
    </xdr:from>
    <xdr:ext cx="534377" cy="259045"/>
    <xdr:sp macro="" textlink="">
      <xdr:nvSpPr>
        <xdr:cNvPr id="219" name="n_2mainValue【橋りょう・トンネル】&#10;一人当たり有形固定資産（償却資産）額"/>
        <xdr:cNvSpPr txBox="1"/>
      </xdr:nvSpPr>
      <xdr:spPr>
        <a:xfrm>
          <a:off x="8483111" y="108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47"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xdr:rowOff>
    </xdr:from>
    <xdr:to>
      <xdr:col>24</xdr:col>
      <xdr:colOff>114300</xdr:colOff>
      <xdr:row>81</xdr:row>
      <xdr:rowOff>104902</xdr:rowOff>
    </xdr:to>
    <xdr:sp macro="" textlink="">
      <xdr:nvSpPr>
        <xdr:cNvPr id="256" name="楕円 255"/>
        <xdr:cNvSpPr/>
      </xdr:nvSpPr>
      <xdr:spPr>
        <a:xfrm>
          <a:off x="4584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26179</xdr:rowOff>
    </xdr:from>
    <xdr:ext cx="405111" cy="259045"/>
    <xdr:sp macro="" textlink="">
      <xdr:nvSpPr>
        <xdr:cNvPr id="257" name="【公営住宅】&#10;有形固定資産減価償却率該当値テキスト"/>
        <xdr:cNvSpPr txBox="1"/>
      </xdr:nvSpPr>
      <xdr:spPr>
        <a:xfrm>
          <a:off x="4673600" y="1374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xdr:rowOff>
    </xdr:from>
    <xdr:to>
      <xdr:col>20</xdr:col>
      <xdr:colOff>38100</xdr:colOff>
      <xdr:row>78</xdr:row>
      <xdr:rowOff>118618</xdr:rowOff>
    </xdr:to>
    <xdr:sp macro="" textlink="">
      <xdr:nvSpPr>
        <xdr:cNvPr id="258" name="楕円 257"/>
        <xdr:cNvSpPr/>
      </xdr:nvSpPr>
      <xdr:spPr>
        <a:xfrm>
          <a:off x="3746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67818</xdr:rowOff>
    </xdr:from>
    <xdr:to>
      <xdr:col>24</xdr:col>
      <xdr:colOff>63500</xdr:colOff>
      <xdr:row>81</xdr:row>
      <xdr:rowOff>54102</xdr:rowOff>
    </xdr:to>
    <xdr:cxnSp macro="">
      <xdr:nvCxnSpPr>
        <xdr:cNvPr id="259" name="直線コネクタ 258"/>
        <xdr:cNvCxnSpPr/>
      </xdr:nvCxnSpPr>
      <xdr:spPr>
        <a:xfrm>
          <a:off x="3797300" y="13440918"/>
          <a:ext cx="8382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35306</xdr:rowOff>
    </xdr:from>
    <xdr:to>
      <xdr:col>15</xdr:col>
      <xdr:colOff>101600</xdr:colOff>
      <xdr:row>78</xdr:row>
      <xdr:rowOff>136906</xdr:rowOff>
    </xdr:to>
    <xdr:sp macro="" textlink="">
      <xdr:nvSpPr>
        <xdr:cNvPr id="260" name="楕円 259"/>
        <xdr:cNvSpPr/>
      </xdr:nvSpPr>
      <xdr:spPr>
        <a:xfrm>
          <a:off x="2857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67818</xdr:rowOff>
    </xdr:from>
    <xdr:to>
      <xdr:col>19</xdr:col>
      <xdr:colOff>177800</xdr:colOff>
      <xdr:row>78</xdr:row>
      <xdr:rowOff>86106</xdr:rowOff>
    </xdr:to>
    <xdr:cxnSp macro="">
      <xdr:nvCxnSpPr>
        <xdr:cNvPr id="261" name="直線コネクタ 260"/>
        <xdr:cNvCxnSpPr/>
      </xdr:nvCxnSpPr>
      <xdr:spPr>
        <a:xfrm flipV="1">
          <a:off x="2908300" y="134409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2"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63" name="n_2ave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135145</xdr:rowOff>
    </xdr:from>
    <xdr:ext cx="405111" cy="259045"/>
    <xdr:sp macro="" textlink="">
      <xdr:nvSpPr>
        <xdr:cNvPr id="264" name="n_1mainValue【公営住宅】&#10;有形固定資産減価償却率"/>
        <xdr:cNvSpPr txBox="1"/>
      </xdr:nvSpPr>
      <xdr:spPr>
        <a:xfrm>
          <a:off x="35820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153433</xdr:rowOff>
    </xdr:from>
    <xdr:ext cx="405111" cy="259045"/>
    <xdr:sp macro="" textlink="">
      <xdr:nvSpPr>
        <xdr:cNvPr id="265" name="n_2mainValue【公営住宅】&#10;有形固定資産減価償却率"/>
        <xdr:cNvSpPr txBox="1"/>
      </xdr:nvSpPr>
      <xdr:spPr>
        <a:xfrm>
          <a:off x="2705744" y="1318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96"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52614</xdr:rowOff>
    </xdr:from>
    <xdr:to>
      <xdr:col>55</xdr:col>
      <xdr:colOff>50800</xdr:colOff>
      <xdr:row>85</xdr:row>
      <xdr:rowOff>154214</xdr:rowOff>
    </xdr:to>
    <xdr:sp macro="" textlink="">
      <xdr:nvSpPr>
        <xdr:cNvPr id="305" name="楕円 304"/>
        <xdr:cNvSpPr/>
      </xdr:nvSpPr>
      <xdr:spPr>
        <a:xfrm>
          <a:off x="10426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31041</xdr:rowOff>
    </xdr:from>
    <xdr:ext cx="469744" cy="259045"/>
    <xdr:sp macro="" textlink="">
      <xdr:nvSpPr>
        <xdr:cNvPr id="306" name="【公営住宅】&#10;一人当たり面積該当値テキスト"/>
        <xdr:cNvSpPr txBox="1"/>
      </xdr:nvSpPr>
      <xdr:spPr>
        <a:xfrm>
          <a:off x="10515600"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54248</xdr:rowOff>
    </xdr:from>
    <xdr:to>
      <xdr:col>50</xdr:col>
      <xdr:colOff>165100</xdr:colOff>
      <xdr:row>85</xdr:row>
      <xdr:rowOff>155848</xdr:rowOff>
    </xdr:to>
    <xdr:sp macro="" textlink="">
      <xdr:nvSpPr>
        <xdr:cNvPr id="307" name="楕円 306"/>
        <xdr:cNvSpPr/>
      </xdr:nvSpPr>
      <xdr:spPr>
        <a:xfrm>
          <a:off x="9588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103414</xdr:rowOff>
    </xdr:from>
    <xdr:to>
      <xdr:col>55</xdr:col>
      <xdr:colOff>0</xdr:colOff>
      <xdr:row>85</xdr:row>
      <xdr:rowOff>105048</xdr:rowOff>
    </xdr:to>
    <xdr:cxnSp macro="">
      <xdr:nvCxnSpPr>
        <xdr:cNvPr id="308" name="直線コネクタ 307"/>
        <xdr:cNvCxnSpPr/>
      </xdr:nvCxnSpPr>
      <xdr:spPr>
        <a:xfrm flipV="1">
          <a:off x="9639300" y="146766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55880</xdr:rowOff>
    </xdr:from>
    <xdr:to>
      <xdr:col>46</xdr:col>
      <xdr:colOff>38100</xdr:colOff>
      <xdr:row>85</xdr:row>
      <xdr:rowOff>157480</xdr:rowOff>
    </xdr:to>
    <xdr:sp macro="" textlink="">
      <xdr:nvSpPr>
        <xdr:cNvPr id="309" name="楕円 308"/>
        <xdr:cNvSpPr/>
      </xdr:nvSpPr>
      <xdr:spPr>
        <a:xfrm>
          <a:off x="869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105048</xdr:rowOff>
    </xdr:from>
    <xdr:to>
      <xdr:col>50</xdr:col>
      <xdr:colOff>114300</xdr:colOff>
      <xdr:row>85</xdr:row>
      <xdr:rowOff>106680</xdr:rowOff>
    </xdr:to>
    <xdr:cxnSp macro="">
      <xdr:nvCxnSpPr>
        <xdr:cNvPr id="310" name="直線コネクタ 309"/>
        <xdr:cNvCxnSpPr/>
      </xdr:nvCxnSpPr>
      <xdr:spPr>
        <a:xfrm flipV="1">
          <a:off x="8750300" y="146782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311"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12"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146975</xdr:rowOff>
    </xdr:from>
    <xdr:ext cx="469744" cy="259045"/>
    <xdr:sp macro="" textlink="">
      <xdr:nvSpPr>
        <xdr:cNvPr id="313" name="n_1mainValue【公営住宅】&#10;一人当たり面積"/>
        <xdr:cNvSpPr txBox="1"/>
      </xdr:nvSpPr>
      <xdr:spPr>
        <a:xfrm>
          <a:off x="93917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148607</xdr:rowOff>
    </xdr:from>
    <xdr:ext cx="469744" cy="259045"/>
    <xdr:sp macro="" textlink="">
      <xdr:nvSpPr>
        <xdr:cNvPr id="314" name="n_2mainValue【公営住宅】&#10;一人当たり面積"/>
        <xdr:cNvSpPr txBox="1"/>
      </xdr:nvSpPr>
      <xdr:spPr>
        <a:xfrm>
          <a:off x="8515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64"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373" name="楕円 372"/>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374" name="【認定こども園・幼稚園・保育所】&#10;有形固定資産減価償却率該当値テキスト"/>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11113</xdr:rowOff>
    </xdr:from>
    <xdr:to>
      <xdr:col>81</xdr:col>
      <xdr:colOff>101600</xdr:colOff>
      <xdr:row>38</xdr:row>
      <xdr:rowOff>112713</xdr:rowOff>
    </xdr:to>
    <xdr:sp macro="" textlink="">
      <xdr:nvSpPr>
        <xdr:cNvPr id="375" name="楕円 374"/>
        <xdr:cNvSpPr/>
      </xdr:nvSpPr>
      <xdr:spPr>
        <a:xfrm>
          <a:off x="15430500" y="6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61913</xdr:rowOff>
    </xdr:to>
    <xdr:cxnSp macro="">
      <xdr:nvCxnSpPr>
        <xdr:cNvPr id="376" name="直線コネクタ 375"/>
        <xdr:cNvCxnSpPr/>
      </xdr:nvCxnSpPr>
      <xdr:spPr>
        <a:xfrm flipV="1">
          <a:off x="15481300" y="656272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96838</xdr:rowOff>
    </xdr:from>
    <xdr:to>
      <xdr:col>76</xdr:col>
      <xdr:colOff>165100</xdr:colOff>
      <xdr:row>37</xdr:row>
      <xdr:rowOff>26988</xdr:rowOff>
    </xdr:to>
    <xdr:sp macro="" textlink="">
      <xdr:nvSpPr>
        <xdr:cNvPr id="377" name="楕円 376"/>
        <xdr:cNvSpPr/>
      </xdr:nvSpPr>
      <xdr:spPr>
        <a:xfrm>
          <a:off x="14541500" y="62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147638</xdr:rowOff>
    </xdr:from>
    <xdr:to>
      <xdr:col>81</xdr:col>
      <xdr:colOff>50800</xdr:colOff>
      <xdr:row>38</xdr:row>
      <xdr:rowOff>61913</xdr:rowOff>
    </xdr:to>
    <xdr:cxnSp macro="">
      <xdr:nvCxnSpPr>
        <xdr:cNvPr id="378" name="直線コネクタ 377"/>
        <xdr:cNvCxnSpPr/>
      </xdr:nvCxnSpPr>
      <xdr:spPr>
        <a:xfrm>
          <a:off x="14592300" y="6319838"/>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379"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380"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103840</xdr:rowOff>
    </xdr:from>
    <xdr:ext cx="405111" cy="259045"/>
    <xdr:sp macro="" textlink="">
      <xdr:nvSpPr>
        <xdr:cNvPr id="381" name="n_1mainValue【認定こども園・幼稚園・保育所】&#10;有形固定資産減価償却率"/>
        <xdr:cNvSpPr txBox="1"/>
      </xdr:nvSpPr>
      <xdr:spPr>
        <a:xfrm>
          <a:off x="15266044" y="661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43515</xdr:rowOff>
    </xdr:from>
    <xdr:ext cx="405111" cy="259045"/>
    <xdr:sp macro="" textlink="">
      <xdr:nvSpPr>
        <xdr:cNvPr id="382" name="n_2mainValue【認定こども園・幼稚園・保育所】&#10;有形固定資産減価償却率"/>
        <xdr:cNvSpPr txBox="1"/>
      </xdr:nvSpPr>
      <xdr:spPr>
        <a:xfrm>
          <a:off x="14389744" y="604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63517</xdr:rowOff>
    </xdr:from>
    <xdr:ext cx="469744" cy="259045"/>
    <xdr:sp macro="" textlink="">
      <xdr:nvSpPr>
        <xdr:cNvPr id="411" name="【認定こども園・幼稚園・保育所】&#10;一人当たり面積平均値テキスト"/>
        <xdr:cNvSpPr txBox="1"/>
      </xdr:nvSpPr>
      <xdr:spPr>
        <a:xfrm>
          <a:off x="221996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xdr:rowOff>
    </xdr:from>
    <xdr:to>
      <xdr:col>116</xdr:col>
      <xdr:colOff>114300</xdr:colOff>
      <xdr:row>40</xdr:row>
      <xdr:rowOff>111760</xdr:rowOff>
    </xdr:to>
    <xdr:sp macro="" textlink="">
      <xdr:nvSpPr>
        <xdr:cNvPr id="420" name="楕円 419"/>
        <xdr:cNvSpPr/>
      </xdr:nvSpPr>
      <xdr:spPr>
        <a:xfrm>
          <a:off x="22110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160037</xdr:rowOff>
    </xdr:from>
    <xdr:ext cx="469744" cy="259045"/>
    <xdr:sp macro="" textlink="">
      <xdr:nvSpPr>
        <xdr:cNvPr id="421" name="【認定こども園・幼稚園・保育所】&#10;一人当たり面積該当値テキスト"/>
        <xdr:cNvSpPr txBox="1"/>
      </xdr:nvSpPr>
      <xdr:spPr>
        <a:xfrm>
          <a:off x="221996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22" name="楕円 421"/>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60960</xdr:rowOff>
    </xdr:to>
    <xdr:cxnSp macro="">
      <xdr:nvCxnSpPr>
        <xdr:cNvPr id="423" name="直線コネクタ 422"/>
        <xdr:cNvCxnSpPr/>
      </xdr:nvCxnSpPr>
      <xdr:spPr>
        <a:xfrm>
          <a:off x="21323300" y="6888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24" name="楕円 423"/>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38100</xdr:rowOff>
    </xdr:to>
    <xdr:cxnSp macro="">
      <xdr:nvCxnSpPr>
        <xdr:cNvPr id="425" name="直線コネクタ 424"/>
        <xdr:cNvCxnSpPr/>
      </xdr:nvCxnSpPr>
      <xdr:spPr>
        <a:xfrm flipV="1">
          <a:off x="20434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2557</xdr:rowOff>
    </xdr:from>
    <xdr:ext cx="469744" cy="259045"/>
    <xdr:sp macro="" textlink="">
      <xdr:nvSpPr>
        <xdr:cNvPr id="426"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27"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428" name="n_1main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29" name="n_2mainValue【認定こども園・幼稚園・保育所】&#10;一人当たり面積"/>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59"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25400</xdr:rowOff>
    </xdr:from>
    <xdr:to>
      <xdr:col>85</xdr:col>
      <xdr:colOff>177800</xdr:colOff>
      <xdr:row>57</xdr:row>
      <xdr:rowOff>127000</xdr:rowOff>
    </xdr:to>
    <xdr:sp macro="" textlink="">
      <xdr:nvSpPr>
        <xdr:cNvPr id="468" name="楕円 467"/>
        <xdr:cNvSpPr/>
      </xdr:nvSpPr>
      <xdr:spPr>
        <a:xfrm>
          <a:off x="16268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48277</xdr:rowOff>
    </xdr:from>
    <xdr:ext cx="405111" cy="259045"/>
    <xdr:sp macro="" textlink="">
      <xdr:nvSpPr>
        <xdr:cNvPr id="469" name="【学校施設】&#10;有形固定資産減価償却率該当値テキスト"/>
        <xdr:cNvSpPr txBox="1"/>
      </xdr:nvSpPr>
      <xdr:spPr>
        <a:xfrm>
          <a:off x="16357600"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59690</xdr:rowOff>
    </xdr:from>
    <xdr:to>
      <xdr:col>81</xdr:col>
      <xdr:colOff>101600</xdr:colOff>
      <xdr:row>57</xdr:row>
      <xdr:rowOff>161290</xdr:rowOff>
    </xdr:to>
    <xdr:sp macro="" textlink="">
      <xdr:nvSpPr>
        <xdr:cNvPr id="470" name="楕円 469"/>
        <xdr:cNvSpPr/>
      </xdr:nvSpPr>
      <xdr:spPr>
        <a:xfrm>
          <a:off x="1543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76200</xdr:rowOff>
    </xdr:from>
    <xdr:to>
      <xdr:col>85</xdr:col>
      <xdr:colOff>127000</xdr:colOff>
      <xdr:row>57</xdr:row>
      <xdr:rowOff>110490</xdr:rowOff>
    </xdr:to>
    <xdr:cxnSp macro="">
      <xdr:nvCxnSpPr>
        <xdr:cNvPr id="471" name="直線コネクタ 470"/>
        <xdr:cNvCxnSpPr/>
      </xdr:nvCxnSpPr>
      <xdr:spPr>
        <a:xfrm flipV="1">
          <a:off x="15481300" y="98488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472" name="楕円 471"/>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57</xdr:row>
      <xdr:rowOff>160020</xdr:rowOff>
    </xdr:to>
    <xdr:cxnSp macro="">
      <xdr:nvCxnSpPr>
        <xdr:cNvPr id="473" name="直線コネクタ 472"/>
        <xdr:cNvCxnSpPr/>
      </xdr:nvCxnSpPr>
      <xdr:spPr>
        <a:xfrm flipV="1">
          <a:off x="14592300" y="9883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74"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475"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6367</xdr:rowOff>
    </xdr:from>
    <xdr:ext cx="405111" cy="259045"/>
    <xdr:sp macro="" textlink="">
      <xdr:nvSpPr>
        <xdr:cNvPr id="476" name="n_1mainValue【学校施設】&#10;有形固定資産減価償却率"/>
        <xdr:cNvSpPr txBox="1"/>
      </xdr:nvSpPr>
      <xdr:spPr>
        <a:xfrm>
          <a:off x="15266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477" name="n_2mainValue【学校施設】&#10;有形固定資産減価償却率"/>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9" name="【学校施設】&#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159838</xdr:rowOff>
    </xdr:from>
    <xdr:to>
      <xdr:col>116</xdr:col>
      <xdr:colOff>114300</xdr:colOff>
      <xdr:row>64</xdr:row>
      <xdr:rowOff>89988</xdr:rowOff>
    </xdr:to>
    <xdr:sp macro="" textlink="">
      <xdr:nvSpPr>
        <xdr:cNvPr id="518" name="楕円 517"/>
        <xdr:cNvSpPr/>
      </xdr:nvSpPr>
      <xdr:spPr>
        <a:xfrm>
          <a:off x="221107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74765</xdr:rowOff>
    </xdr:from>
    <xdr:ext cx="469744" cy="259045"/>
    <xdr:sp macro="" textlink="">
      <xdr:nvSpPr>
        <xdr:cNvPr id="519" name="【学校施設】&#10;一人当たり面積該当値テキスト"/>
        <xdr:cNvSpPr txBox="1"/>
      </xdr:nvSpPr>
      <xdr:spPr>
        <a:xfrm>
          <a:off x="22199600" y="10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171269</xdr:rowOff>
    </xdr:from>
    <xdr:to>
      <xdr:col>112</xdr:col>
      <xdr:colOff>38100</xdr:colOff>
      <xdr:row>64</xdr:row>
      <xdr:rowOff>101419</xdr:rowOff>
    </xdr:to>
    <xdr:sp macro="" textlink="">
      <xdr:nvSpPr>
        <xdr:cNvPr id="520" name="楕円 519"/>
        <xdr:cNvSpPr/>
      </xdr:nvSpPr>
      <xdr:spPr>
        <a:xfrm>
          <a:off x="21272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39188</xdr:rowOff>
    </xdr:from>
    <xdr:to>
      <xdr:col>116</xdr:col>
      <xdr:colOff>63500</xdr:colOff>
      <xdr:row>64</xdr:row>
      <xdr:rowOff>50619</xdr:rowOff>
    </xdr:to>
    <xdr:cxnSp macro="">
      <xdr:nvCxnSpPr>
        <xdr:cNvPr id="521" name="直線コネクタ 520"/>
        <xdr:cNvCxnSpPr/>
      </xdr:nvCxnSpPr>
      <xdr:spPr>
        <a:xfrm flipV="1">
          <a:off x="21323300" y="1101198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12881</xdr:rowOff>
    </xdr:from>
    <xdr:to>
      <xdr:col>107</xdr:col>
      <xdr:colOff>101600</xdr:colOff>
      <xdr:row>64</xdr:row>
      <xdr:rowOff>114481</xdr:rowOff>
    </xdr:to>
    <xdr:sp macro="" textlink="">
      <xdr:nvSpPr>
        <xdr:cNvPr id="522" name="楕円 521"/>
        <xdr:cNvSpPr/>
      </xdr:nvSpPr>
      <xdr:spPr>
        <a:xfrm>
          <a:off x="203835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50619</xdr:rowOff>
    </xdr:from>
    <xdr:to>
      <xdr:col>111</xdr:col>
      <xdr:colOff>177800</xdr:colOff>
      <xdr:row>64</xdr:row>
      <xdr:rowOff>63681</xdr:rowOff>
    </xdr:to>
    <xdr:cxnSp macro="">
      <xdr:nvCxnSpPr>
        <xdr:cNvPr id="523" name="直線コネクタ 522"/>
        <xdr:cNvCxnSpPr/>
      </xdr:nvCxnSpPr>
      <xdr:spPr>
        <a:xfrm flipV="1">
          <a:off x="20434300" y="110234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524"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5"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92546</xdr:rowOff>
    </xdr:from>
    <xdr:ext cx="469744" cy="259045"/>
    <xdr:sp macro="" textlink="">
      <xdr:nvSpPr>
        <xdr:cNvPr id="526" name="n_1mainValue【学校施設】&#10;一人当たり面積"/>
        <xdr:cNvSpPr txBox="1"/>
      </xdr:nvSpPr>
      <xdr:spPr>
        <a:xfrm>
          <a:off x="21075727" y="1106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105608</xdr:rowOff>
    </xdr:from>
    <xdr:ext cx="469744" cy="259045"/>
    <xdr:sp macro="" textlink="">
      <xdr:nvSpPr>
        <xdr:cNvPr id="527" name="n_2mainValue【学校施設】&#10;一人当たり面積"/>
        <xdr:cNvSpPr txBox="1"/>
      </xdr:nvSpPr>
      <xdr:spPr>
        <a:xfrm>
          <a:off x="20199427" y="1107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5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42545</xdr:rowOff>
    </xdr:from>
    <xdr:to>
      <xdr:col>85</xdr:col>
      <xdr:colOff>177800</xdr:colOff>
      <xdr:row>81</xdr:row>
      <xdr:rowOff>144145</xdr:rowOff>
    </xdr:to>
    <xdr:sp macro="" textlink="">
      <xdr:nvSpPr>
        <xdr:cNvPr id="566" name="楕円 565"/>
        <xdr:cNvSpPr/>
      </xdr:nvSpPr>
      <xdr:spPr>
        <a:xfrm>
          <a:off x="16268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65422</xdr:rowOff>
    </xdr:from>
    <xdr:ext cx="405111" cy="259045"/>
    <xdr:sp macro="" textlink="">
      <xdr:nvSpPr>
        <xdr:cNvPr id="567" name="【児童館】&#10;有形固定資産減価償却率該当値テキスト"/>
        <xdr:cNvSpPr txBox="1"/>
      </xdr:nvSpPr>
      <xdr:spPr>
        <a:xfrm>
          <a:off x="16357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93980</xdr:rowOff>
    </xdr:from>
    <xdr:to>
      <xdr:col>81</xdr:col>
      <xdr:colOff>101600</xdr:colOff>
      <xdr:row>82</xdr:row>
      <xdr:rowOff>24130</xdr:rowOff>
    </xdr:to>
    <xdr:sp macro="" textlink="">
      <xdr:nvSpPr>
        <xdr:cNvPr id="568" name="楕円 567"/>
        <xdr:cNvSpPr/>
      </xdr:nvSpPr>
      <xdr:spPr>
        <a:xfrm>
          <a:off x="15430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93345</xdr:rowOff>
    </xdr:from>
    <xdr:to>
      <xdr:col>85</xdr:col>
      <xdr:colOff>127000</xdr:colOff>
      <xdr:row>81</xdr:row>
      <xdr:rowOff>144780</xdr:rowOff>
    </xdr:to>
    <xdr:cxnSp macro="">
      <xdr:nvCxnSpPr>
        <xdr:cNvPr id="569" name="直線コネクタ 568"/>
        <xdr:cNvCxnSpPr/>
      </xdr:nvCxnSpPr>
      <xdr:spPr>
        <a:xfrm flipV="1">
          <a:off x="15481300" y="139807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23495</xdr:rowOff>
    </xdr:from>
    <xdr:to>
      <xdr:col>76</xdr:col>
      <xdr:colOff>165100</xdr:colOff>
      <xdr:row>79</xdr:row>
      <xdr:rowOff>125095</xdr:rowOff>
    </xdr:to>
    <xdr:sp macro="" textlink="">
      <xdr:nvSpPr>
        <xdr:cNvPr id="570" name="楕円 569"/>
        <xdr:cNvSpPr/>
      </xdr:nvSpPr>
      <xdr:spPr>
        <a:xfrm>
          <a:off x="14541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74295</xdr:rowOff>
    </xdr:from>
    <xdr:to>
      <xdr:col>81</xdr:col>
      <xdr:colOff>50800</xdr:colOff>
      <xdr:row>81</xdr:row>
      <xdr:rowOff>144780</xdr:rowOff>
    </xdr:to>
    <xdr:cxnSp macro="">
      <xdr:nvCxnSpPr>
        <xdr:cNvPr id="571" name="直線コネクタ 570"/>
        <xdr:cNvCxnSpPr/>
      </xdr:nvCxnSpPr>
      <xdr:spPr>
        <a:xfrm>
          <a:off x="14592300" y="13618845"/>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72"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573" name="n_2ave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40657</xdr:rowOff>
    </xdr:from>
    <xdr:ext cx="405111" cy="259045"/>
    <xdr:sp macro="" textlink="">
      <xdr:nvSpPr>
        <xdr:cNvPr id="574" name="n_1mainValue【児童館】&#10;有形固定資産減価償却率"/>
        <xdr:cNvSpPr txBox="1"/>
      </xdr:nvSpPr>
      <xdr:spPr>
        <a:xfrm>
          <a:off x="15266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141622</xdr:rowOff>
    </xdr:from>
    <xdr:ext cx="405111" cy="259045"/>
    <xdr:sp macro="" textlink="">
      <xdr:nvSpPr>
        <xdr:cNvPr id="575" name="n_2mainValue【児童館】&#10;有形固定資産減価償却率"/>
        <xdr:cNvSpPr txBox="1"/>
      </xdr:nvSpPr>
      <xdr:spPr>
        <a:xfrm>
          <a:off x="14389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04"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13" name="楕円 612"/>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118127</xdr:rowOff>
    </xdr:from>
    <xdr:ext cx="469744" cy="259045"/>
    <xdr:sp macro="" textlink="">
      <xdr:nvSpPr>
        <xdr:cNvPr id="614" name="【児童館】&#10;一人当たり面積該当値テキスト"/>
        <xdr:cNvSpPr txBox="1"/>
      </xdr:nvSpPr>
      <xdr:spPr>
        <a:xfrm>
          <a:off x="22199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15" name="楕円 614"/>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616" name="直線コネクタ 615"/>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617" name="楕円 616"/>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83</xdr:row>
      <xdr:rowOff>19050</xdr:rowOff>
    </xdr:to>
    <xdr:cxnSp macro="">
      <xdr:nvCxnSpPr>
        <xdr:cNvPr id="618" name="直線コネクタ 617"/>
        <xdr:cNvCxnSpPr/>
      </xdr:nvCxnSpPr>
      <xdr:spPr>
        <a:xfrm>
          <a:off x="20434300" y="13792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20"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21"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622" name="n_2mainValue【児童館】&#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9" name="直線コネクタ 648"/>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50"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51" name="直線コネクタ 650"/>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2"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3" name="直線コネクタ 6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4"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5" name="フローチャート: 判断 654"/>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6" name="フローチャート: 判断 655"/>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7" name="フローチャート: 判断 656"/>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131536</xdr:rowOff>
    </xdr:from>
    <xdr:to>
      <xdr:col>85</xdr:col>
      <xdr:colOff>177800</xdr:colOff>
      <xdr:row>100</xdr:row>
      <xdr:rowOff>61686</xdr:rowOff>
    </xdr:to>
    <xdr:sp macro="" textlink="">
      <xdr:nvSpPr>
        <xdr:cNvPr id="663" name="楕円 662"/>
        <xdr:cNvSpPr/>
      </xdr:nvSpPr>
      <xdr:spPr>
        <a:xfrm>
          <a:off x="16268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84563</xdr:rowOff>
    </xdr:from>
    <xdr:ext cx="405111" cy="259045"/>
    <xdr:sp macro="" textlink="">
      <xdr:nvSpPr>
        <xdr:cNvPr id="664" name="【公民館】&#10;有形固定資産減価償却率該当値テキスト"/>
        <xdr:cNvSpPr txBox="1"/>
      </xdr:nvSpPr>
      <xdr:spPr>
        <a:xfrm>
          <a:off x="16357600" y="1705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61323</xdr:rowOff>
    </xdr:from>
    <xdr:to>
      <xdr:col>81</xdr:col>
      <xdr:colOff>101600</xdr:colOff>
      <xdr:row>100</xdr:row>
      <xdr:rowOff>162923</xdr:rowOff>
    </xdr:to>
    <xdr:sp macro="" textlink="">
      <xdr:nvSpPr>
        <xdr:cNvPr id="665" name="楕円 664"/>
        <xdr:cNvSpPr/>
      </xdr:nvSpPr>
      <xdr:spPr>
        <a:xfrm>
          <a:off x="15430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112123</xdr:rowOff>
    </xdr:to>
    <xdr:cxnSp macro="">
      <xdr:nvCxnSpPr>
        <xdr:cNvPr id="666" name="直線コネクタ 665"/>
        <xdr:cNvCxnSpPr/>
      </xdr:nvCxnSpPr>
      <xdr:spPr>
        <a:xfrm flipV="1">
          <a:off x="15481300" y="17155886"/>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90714</xdr:rowOff>
    </xdr:from>
    <xdr:to>
      <xdr:col>76</xdr:col>
      <xdr:colOff>165100</xdr:colOff>
      <xdr:row>101</xdr:row>
      <xdr:rowOff>20864</xdr:rowOff>
    </xdr:to>
    <xdr:sp macro="" textlink="">
      <xdr:nvSpPr>
        <xdr:cNvPr id="667" name="楕円 666"/>
        <xdr:cNvSpPr/>
      </xdr:nvSpPr>
      <xdr:spPr>
        <a:xfrm>
          <a:off x="14541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112123</xdr:rowOff>
    </xdr:from>
    <xdr:to>
      <xdr:col>81</xdr:col>
      <xdr:colOff>50800</xdr:colOff>
      <xdr:row>100</xdr:row>
      <xdr:rowOff>141514</xdr:rowOff>
    </xdr:to>
    <xdr:cxnSp macro="">
      <xdr:nvCxnSpPr>
        <xdr:cNvPr id="668" name="直線コネクタ 667"/>
        <xdr:cNvCxnSpPr/>
      </xdr:nvCxnSpPr>
      <xdr:spPr>
        <a:xfrm flipV="1">
          <a:off x="14592300" y="172571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69"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70" name="n_2ave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8000</xdr:rowOff>
    </xdr:from>
    <xdr:ext cx="405111" cy="259045"/>
    <xdr:sp macro="" textlink="">
      <xdr:nvSpPr>
        <xdr:cNvPr id="671" name="n_1mainValue【公民館】&#10;有形固定資産減価償却率"/>
        <xdr:cNvSpPr txBox="1"/>
      </xdr:nvSpPr>
      <xdr:spPr>
        <a:xfrm>
          <a:off x="152660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37391</xdr:rowOff>
    </xdr:from>
    <xdr:ext cx="405111" cy="259045"/>
    <xdr:sp macro="" textlink="">
      <xdr:nvSpPr>
        <xdr:cNvPr id="672" name="n_2mainValue【公民館】&#10;有形固定資産減価償却率"/>
        <xdr:cNvSpPr txBox="1"/>
      </xdr:nvSpPr>
      <xdr:spPr>
        <a:xfrm>
          <a:off x="14389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6" name="直線コネクタ 69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8" name="直線コネクタ 69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00" name="直線コネクタ 69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01"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2" name="フローチャート: 判断 70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4" name="フローチャート: 判断 70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10" name="楕円 709"/>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711" name="【公民館】&#10;一人当たり面積該当値テキスト"/>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12" name="楕円 711"/>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713" name="直線コネクタ 712"/>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714" name="楕円 713"/>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118111</xdr:rowOff>
    </xdr:to>
    <xdr:cxnSp macro="">
      <xdr:nvCxnSpPr>
        <xdr:cNvPr id="715" name="直線コネクタ 714"/>
        <xdr:cNvCxnSpPr/>
      </xdr:nvCxnSpPr>
      <xdr:spPr>
        <a:xfrm flipV="1">
          <a:off x="20434300" y="18455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6"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17"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18"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719"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公営住宅については、市営住宅の再編整備による建て替え工事が平成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年度に完了したことにより、平成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有形固定資産減価償却率が下がっている。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幼稚園・保育所を除く全ての類型において、施設が古く、老朽化が進んでいるため、類似団体内平均値と比較し、有形固定資産減価償却率は高い数値となっている。　</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今後も引き続き、平成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月に策定した公共施設等総合管理計画に基づき、公共施設等の更新・統廃合・長寿命化等を総合的かつ計画的に進める。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235,705
232,866
24.70
89,878,053
88,253,063
1,613,899
45,589,407
63,476,126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35197</xdr:rowOff>
    </xdr:from>
    <xdr:to>
      <xdr:col>24</xdr:col>
      <xdr:colOff>114300</xdr:colOff>
      <xdr:row>36</xdr:row>
      <xdr:rowOff>136797</xdr:rowOff>
    </xdr:to>
    <xdr:sp macro="" textlink="">
      <xdr:nvSpPr>
        <xdr:cNvPr id="71" name="楕円 70"/>
        <xdr:cNvSpPr/>
      </xdr:nvSpPr>
      <xdr:spPr>
        <a:xfrm>
          <a:off x="45847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58074</xdr:rowOff>
    </xdr:from>
    <xdr:ext cx="405111" cy="259045"/>
    <xdr:sp macro="" textlink="">
      <xdr:nvSpPr>
        <xdr:cNvPr id="72" name="【図書館】&#10;有形固定資産減価償却率該当値テキスト"/>
        <xdr:cNvSpPr txBox="1"/>
      </xdr:nvSpPr>
      <xdr:spPr>
        <a:xfrm>
          <a:off x="467360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76019</xdr:rowOff>
    </xdr:from>
    <xdr:to>
      <xdr:col>20</xdr:col>
      <xdr:colOff>38100</xdr:colOff>
      <xdr:row>37</xdr:row>
      <xdr:rowOff>6169</xdr:rowOff>
    </xdr:to>
    <xdr:sp macro="" textlink="">
      <xdr:nvSpPr>
        <xdr:cNvPr id="73" name="楕円 72"/>
        <xdr:cNvSpPr/>
      </xdr:nvSpPr>
      <xdr:spPr>
        <a:xfrm>
          <a:off x="3746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126819</xdr:rowOff>
    </xdr:to>
    <xdr:cxnSp macro="">
      <xdr:nvCxnSpPr>
        <xdr:cNvPr id="74" name="直線コネクタ 73"/>
        <xdr:cNvCxnSpPr/>
      </xdr:nvCxnSpPr>
      <xdr:spPr>
        <a:xfrm flipV="1">
          <a:off x="3797300" y="625819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5" name="楕円 74"/>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126819</xdr:rowOff>
    </xdr:from>
    <xdr:to>
      <xdr:col>19</xdr:col>
      <xdr:colOff>177800</xdr:colOff>
      <xdr:row>36</xdr:row>
      <xdr:rowOff>139881</xdr:rowOff>
    </xdr:to>
    <xdr:cxnSp macro="">
      <xdr:nvCxnSpPr>
        <xdr:cNvPr id="76" name="直線コネクタ 75"/>
        <xdr:cNvCxnSpPr/>
      </xdr:nvCxnSpPr>
      <xdr:spPr>
        <a:xfrm flipV="1">
          <a:off x="2908300" y="62990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22696</xdr:rowOff>
    </xdr:from>
    <xdr:ext cx="405111" cy="259045"/>
    <xdr:sp macro="" textlink="">
      <xdr:nvSpPr>
        <xdr:cNvPr id="79" name="n_1mainValue【図書館】&#10;有形固定資産減価償却率"/>
        <xdr:cNvSpPr txBox="1"/>
      </xdr:nvSpPr>
      <xdr:spPr>
        <a:xfrm>
          <a:off x="35820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0" name="n_2mainValue【図書館】&#10;有形固定資産減価償却率"/>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6" name="楕円 115"/>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17"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8" name="楕円 117"/>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19" name="直線コネクタ 118"/>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0" name="楕円 119"/>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1" name="直線コネクタ 120"/>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3"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24"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25"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49784</xdr:rowOff>
    </xdr:from>
    <xdr:to>
      <xdr:col>24</xdr:col>
      <xdr:colOff>114300</xdr:colOff>
      <xdr:row>57</xdr:row>
      <xdr:rowOff>151384</xdr:rowOff>
    </xdr:to>
    <xdr:sp macro="" textlink="">
      <xdr:nvSpPr>
        <xdr:cNvPr id="162" name="楕円 161"/>
        <xdr:cNvSpPr/>
      </xdr:nvSpPr>
      <xdr:spPr>
        <a:xfrm>
          <a:off x="45847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72661</xdr:rowOff>
    </xdr:from>
    <xdr:ext cx="405111" cy="259045"/>
    <xdr:sp macro="" textlink="">
      <xdr:nvSpPr>
        <xdr:cNvPr id="163" name="【体育館・プール】&#10;有形固定資産減価償却率該当値テキスト"/>
        <xdr:cNvSpPr txBox="1"/>
      </xdr:nvSpPr>
      <xdr:spPr>
        <a:xfrm>
          <a:off x="4673600" y="967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64" name="楕円 163"/>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100584</xdr:rowOff>
    </xdr:from>
    <xdr:to>
      <xdr:col>24</xdr:col>
      <xdr:colOff>63500</xdr:colOff>
      <xdr:row>57</xdr:row>
      <xdr:rowOff>160020</xdr:rowOff>
    </xdr:to>
    <xdr:cxnSp macro="">
      <xdr:nvCxnSpPr>
        <xdr:cNvPr id="165" name="直線コネクタ 164"/>
        <xdr:cNvCxnSpPr/>
      </xdr:nvCxnSpPr>
      <xdr:spPr>
        <a:xfrm flipV="1">
          <a:off x="3797300" y="987323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168656</xdr:rowOff>
    </xdr:from>
    <xdr:to>
      <xdr:col>15</xdr:col>
      <xdr:colOff>101600</xdr:colOff>
      <xdr:row>58</xdr:row>
      <xdr:rowOff>98806</xdr:rowOff>
    </xdr:to>
    <xdr:sp macro="" textlink="">
      <xdr:nvSpPr>
        <xdr:cNvPr id="166" name="楕円 165"/>
        <xdr:cNvSpPr/>
      </xdr:nvSpPr>
      <xdr:spPr>
        <a:xfrm>
          <a:off x="2857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48006</xdr:rowOff>
    </xdr:to>
    <xdr:cxnSp macro="">
      <xdr:nvCxnSpPr>
        <xdr:cNvPr id="167" name="直線コネクタ 166"/>
        <xdr:cNvCxnSpPr/>
      </xdr:nvCxnSpPr>
      <xdr:spPr>
        <a:xfrm flipV="1">
          <a:off x="2908300" y="993267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70" name="n_1mainValue【体育館・プー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115333</xdr:rowOff>
    </xdr:from>
    <xdr:ext cx="405111" cy="259045"/>
    <xdr:sp macro="" textlink="">
      <xdr:nvSpPr>
        <xdr:cNvPr id="171" name="n_2mainValue【体育館・プール】&#10;有形固定資産減価償却率"/>
        <xdr:cNvSpPr txBox="1"/>
      </xdr:nvSpPr>
      <xdr:spPr>
        <a:xfrm>
          <a:off x="2705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55880</xdr:rowOff>
    </xdr:from>
    <xdr:to>
      <xdr:col>55</xdr:col>
      <xdr:colOff>50800</xdr:colOff>
      <xdr:row>63</xdr:row>
      <xdr:rowOff>157480</xdr:rowOff>
    </xdr:to>
    <xdr:sp macro="" textlink="">
      <xdr:nvSpPr>
        <xdr:cNvPr id="209" name="楕円 208"/>
        <xdr:cNvSpPr/>
      </xdr:nvSpPr>
      <xdr:spPr>
        <a:xfrm>
          <a:off x="10426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142257</xdr:rowOff>
    </xdr:from>
    <xdr:ext cx="469744" cy="259045"/>
    <xdr:sp macro="" textlink="">
      <xdr:nvSpPr>
        <xdr:cNvPr id="210" name="【体育館・プール】&#10;一人当たり面積該当値テキスト"/>
        <xdr:cNvSpPr txBox="1"/>
      </xdr:nvSpPr>
      <xdr:spPr>
        <a:xfrm>
          <a:off x="10515600"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55880</xdr:rowOff>
    </xdr:from>
    <xdr:to>
      <xdr:col>50</xdr:col>
      <xdr:colOff>165100</xdr:colOff>
      <xdr:row>63</xdr:row>
      <xdr:rowOff>157480</xdr:rowOff>
    </xdr:to>
    <xdr:sp macro="" textlink="">
      <xdr:nvSpPr>
        <xdr:cNvPr id="211" name="楕円 210"/>
        <xdr:cNvSpPr/>
      </xdr:nvSpPr>
      <xdr:spPr>
        <a:xfrm>
          <a:off x="9588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106680</xdr:rowOff>
    </xdr:from>
    <xdr:to>
      <xdr:col>55</xdr:col>
      <xdr:colOff>0</xdr:colOff>
      <xdr:row>63</xdr:row>
      <xdr:rowOff>106680</xdr:rowOff>
    </xdr:to>
    <xdr:cxnSp macro="">
      <xdr:nvCxnSpPr>
        <xdr:cNvPr id="212" name="直線コネクタ 211"/>
        <xdr:cNvCxnSpPr/>
      </xdr:nvCxnSpPr>
      <xdr:spPr>
        <a:xfrm>
          <a:off x="9639300" y="1090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55880</xdr:rowOff>
    </xdr:from>
    <xdr:to>
      <xdr:col>46</xdr:col>
      <xdr:colOff>38100</xdr:colOff>
      <xdr:row>63</xdr:row>
      <xdr:rowOff>157480</xdr:rowOff>
    </xdr:to>
    <xdr:sp macro="" textlink="">
      <xdr:nvSpPr>
        <xdr:cNvPr id="213" name="楕円 212"/>
        <xdr:cNvSpPr/>
      </xdr:nvSpPr>
      <xdr:spPr>
        <a:xfrm>
          <a:off x="8699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106680</xdr:rowOff>
    </xdr:from>
    <xdr:to>
      <xdr:col>50</xdr:col>
      <xdr:colOff>114300</xdr:colOff>
      <xdr:row>63</xdr:row>
      <xdr:rowOff>106680</xdr:rowOff>
    </xdr:to>
    <xdr:cxnSp macro="">
      <xdr:nvCxnSpPr>
        <xdr:cNvPr id="214" name="直線コネクタ 213"/>
        <xdr:cNvCxnSpPr/>
      </xdr:nvCxnSpPr>
      <xdr:spPr>
        <a:xfrm>
          <a:off x="8750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148607</xdr:rowOff>
    </xdr:from>
    <xdr:ext cx="469744" cy="259045"/>
    <xdr:sp macro="" textlink="">
      <xdr:nvSpPr>
        <xdr:cNvPr id="217" name="n_1mainValue【体育館・プール】&#10;一人当たり面積"/>
        <xdr:cNvSpPr txBox="1"/>
      </xdr:nvSpPr>
      <xdr:spPr>
        <a:xfrm>
          <a:off x="9391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148607</xdr:rowOff>
    </xdr:from>
    <xdr:ext cx="469744" cy="259045"/>
    <xdr:sp macro="" textlink="">
      <xdr:nvSpPr>
        <xdr:cNvPr id="218" name="n_2mainValue【体育館・プール】&#10;一人当たり面積"/>
        <xdr:cNvSpPr txBox="1"/>
      </xdr:nvSpPr>
      <xdr:spPr>
        <a:xfrm>
          <a:off x="8515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48"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27305</xdr:rowOff>
    </xdr:from>
    <xdr:to>
      <xdr:col>24</xdr:col>
      <xdr:colOff>114300</xdr:colOff>
      <xdr:row>79</xdr:row>
      <xdr:rowOff>128905</xdr:rowOff>
    </xdr:to>
    <xdr:sp macro="" textlink="">
      <xdr:nvSpPr>
        <xdr:cNvPr id="257" name="楕円 256"/>
        <xdr:cNvSpPr/>
      </xdr:nvSpPr>
      <xdr:spPr>
        <a:xfrm>
          <a:off x="4584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115587</xdr:rowOff>
    </xdr:from>
    <xdr:ext cx="405111" cy="259045"/>
    <xdr:sp macro="" textlink="">
      <xdr:nvSpPr>
        <xdr:cNvPr id="258" name="【福祉施設】&#10;有形固定資産減価償却率該当値テキスト"/>
        <xdr:cNvSpPr txBox="1"/>
      </xdr:nvSpPr>
      <xdr:spPr>
        <a:xfrm>
          <a:off x="4673600" y="1348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259" name="楕円 258"/>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78105</xdr:rowOff>
    </xdr:from>
    <xdr:to>
      <xdr:col>24</xdr:col>
      <xdr:colOff>63500</xdr:colOff>
      <xdr:row>79</xdr:row>
      <xdr:rowOff>118111</xdr:rowOff>
    </xdr:to>
    <xdr:cxnSp macro="">
      <xdr:nvCxnSpPr>
        <xdr:cNvPr id="260" name="直線コネクタ 259"/>
        <xdr:cNvCxnSpPr/>
      </xdr:nvCxnSpPr>
      <xdr:spPr>
        <a:xfrm flipV="1">
          <a:off x="3797300" y="136226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92075</xdr:rowOff>
    </xdr:from>
    <xdr:to>
      <xdr:col>15</xdr:col>
      <xdr:colOff>101600</xdr:colOff>
      <xdr:row>80</xdr:row>
      <xdr:rowOff>22225</xdr:rowOff>
    </xdr:to>
    <xdr:sp macro="" textlink="">
      <xdr:nvSpPr>
        <xdr:cNvPr id="261" name="楕円 260"/>
        <xdr:cNvSpPr/>
      </xdr:nvSpPr>
      <xdr:spPr>
        <a:xfrm>
          <a:off x="2857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79</xdr:row>
      <xdr:rowOff>142875</xdr:rowOff>
    </xdr:to>
    <xdr:cxnSp macro="">
      <xdr:nvCxnSpPr>
        <xdr:cNvPr id="262" name="直線コネクタ 261"/>
        <xdr:cNvCxnSpPr/>
      </xdr:nvCxnSpPr>
      <xdr:spPr>
        <a:xfrm flipV="1">
          <a:off x="2908300" y="136626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63"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13988</xdr:rowOff>
    </xdr:from>
    <xdr:ext cx="405111" cy="259045"/>
    <xdr:sp macro="" textlink="">
      <xdr:nvSpPr>
        <xdr:cNvPr id="265" name="n_1mainValue【福祉施設】&#10;有形固定資産減価償却率"/>
        <xdr:cNvSpPr txBox="1"/>
      </xdr:nvSpPr>
      <xdr:spPr>
        <a:xfrm>
          <a:off x="3582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38752</xdr:rowOff>
    </xdr:from>
    <xdr:ext cx="405111" cy="259045"/>
    <xdr:sp macro="" textlink="">
      <xdr:nvSpPr>
        <xdr:cNvPr id="266" name="n_2mainValue【福祉施設】&#10;有形固定資産減価償却率"/>
        <xdr:cNvSpPr txBox="1"/>
      </xdr:nvSpPr>
      <xdr:spPr>
        <a:xfrm>
          <a:off x="2705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04" name="楕円 303"/>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05" name="【福祉施設】&#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38100</xdr:rowOff>
    </xdr:from>
    <xdr:to>
      <xdr:col>50</xdr:col>
      <xdr:colOff>165100</xdr:colOff>
      <xdr:row>84</xdr:row>
      <xdr:rowOff>139700</xdr:rowOff>
    </xdr:to>
    <xdr:sp macro="" textlink="">
      <xdr:nvSpPr>
        <xdr:cNvPr id="306" name="楕円 305"/>
        <xdr:cNvSpPr/>
      </xdr:nvSpPr>
      <xdr:spPr>
        <a:xfrm>
          <a:off x="9588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88900</xdr:rowOff>
    </xdr:to>
    <xdr:cxnSp macro="">
      <xdr:nvCxnSpPr>
        <xdr:cNvPr id="307" name="直線コネクタ 306"/>
        <xdr:cNvCxnSpPr/>
      </xdr:nvCxnSpPr>
      <xdr:spPr>
        <a:xfrm flipV="1">
          <a:off x="9639300" y="1447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38100</xdr:rowOff>
    </xdr:from>
    <xdr:to>
      <xdr:col>46</xdr:col>
      <xdr:colOff>38100</xdr:colOff>
      <xdr:row>84</xdr:row>
      <xdr:rowOff>139700</xdr:rowOff>
    </xdr:to>
    <xdr:sp macro="" textlink="">
      <xdr:nvSpPr>
        <xdr:cNvPr id="308" name="楕円 307"/>
        <xdr:cNvSpPr/>
      </xdr:nvSpPr>
      <xdr:spPr>
        <a:xfrm>
          <a:off x="8699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88900</xdr:rowOff>
    </xdr:from>
    <xdr:to>
      <xdr:col>50</xdr:col>
      <xdr:colOff>114300</xdr:colOff>
      <xdr:row>84</xdr:row>
      <xdr:rowOff>88900</xdr:rowOff>
    </xdr:to>
    <xdr:cxnSp macro="">
      <xdr:nvCxnSpPr>
        <xdr:cNvPr id="309" name="直線コネクタ 308"/>
        <xdr:cNvCxnSpPr/>
      </xdr:nvCxnSpPr>
      <xdr:spPr>
        <a:xfrm>
          <a:off x="8750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11"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130827</xdr:rowOff>
    </xdr:from>
    <xdr:ext cx="469744" cy="259045"/>
    <xdr:sp macro="" textlink="">
      <xdr:nvSpPr>
        <xdr:cNvPr id="312" name="n_1mainValue【福祉施設】&#10;一人当たり面積"/>
        <xdr:cNvSpPr txBox="1"/>
      </xdr:nvSpPr>
      <xdr:spPr>
        <a:xfrm>
          <a:off x="9391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130827</xdr:rowOff>
    </xdr:from>
    <xdr:ext cx="469744" cy="259045"/>
    <xdr:sp macro="" textlink="">
      <xdr:nvSpPr>
        <xdr:cNvPr id="313" name="n_2mainValue【福祉施設】&#10;一人当たり面積"/>
        <xdr:cNvSpPr txBox="1"/>
      </xdr:nvSpPr>
      <xdr:spPr>
        <a:xfrm>
          <a:off x="8515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43"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15875</xdr:rowOff>
    </xdr:from>
    <xdr:to>
      <xdr:col>24</xdr:col>
      <xdr:colOff>114300</xdr:colOff>
      <xdr:row>100</xdr:row>
      <xdr:rowOff>117475</xdr:rowOff>
    </xdr:to>
    <xdr:sp macro="" textlink="">
      <xdr:nvSpPr>
        <xdr:cNvPr id="352" name="楕円 351"/>
        <xdr:cNvSpPr/>
      </xdr:nvSpPr>
      <xdr:spPr>
        <a:xfrm>
          <a:off x="45847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102252</xdr:rowOff>
    </xdr:from>
    <xdr:ext cx="405111" cy="259045"/>
    <xdr:sp macro="" textlink="">
      <xdr:nvSpPr>
        <xdr:cNvPr id="353" name="【市民会館】&#10;有形固定資産減価償却率該当値テキスト"/>
        <xdr:cNvSpPr txBox="1"/>
      </xdr:nvSpPr>
      <xdr:spPr>
        <a:xfrm>
          <a:off x="4673600" y="1707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151130</xdr:rowOff>
    </xdr:from>
    <xdr:to>
      <xdr:col>20</xdr:col>
      <xdr:colOff>38100</xdr:colOff>
      <xdr:row>100</xdr:row>
      <xdr:rowOff>81280</xdr:rowOff>
    </xdr:to>
    <xdr:sp macro="" textlink="">
      <xdr:nvSpPr>
        <xdr:cNvPr id="354" name="楕円 353"/>
        <xdr:cNvSpPr/>
      </xdr:nvSpPr>
      <xdr:spPr>
        <a:xfrm>
          <a:off x="3746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30480</xdr:rowOff>
    </xdr:from>
    <xdr:to>
      <xdr:col>24</xdr:col>
      <xdr:colOff>63500</xdr:colOff>
      <xdr:row>100</xdr:row>
      <xdr:rowOff>66675</xdr:rowOff>
    </xdr:to>
    <xdr:cxnSp macro="">
      <xdr:nvCxnSpPr>
        <xdr:cNvPr id="355" name="直線コネクタ 354"/>
        <xdr:cNvCxnSpPr/>
      </xdr:nvCxnSpPr>
      <xdr:spPr>
        <a:xfrm>
          <a:off x="3797300" y="171754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151130</xdr:rowOff>
    </xdr:from>
    <xdr:to>
      <xdr:col>15</xdr:col>
      <xdr:colOff>101600</xdr:colOff>
      <xdr:row>100</xdr:row>
      <xdr:rowOff>81280</xdr:rowOff>
    </xdr:to>
    <xdr:sp macro="" textlink="">
      <xdr:nvSpPr>
        <xdr:cNvPr id="356" name="楕円 355"/>
        <xdr:cNvSpPr/>
      </xdr:nvSpPr>
      <xdr:spPr>
        <a:xfrm>
          <a:off x="2857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30480</xdr:rowOff>
    </xdr:from>
    <xdr:to>
      <xdr:col>19</xdr:col>
      <xdr:colOff>177800</xdr:colOff>
      <xdr:row>100</xdr:row>
      <xdr:rowOff>30480</xdr:rowOff>
    </xdr:to>
    <xdr:cxnSp macro="">
      <xdr:nvCxnSpPr>
        <xdr:cNvPr id="357" name="直線コネクタ 356"/>
        <xdr:cNvCxnSpPr/>
      </xdr:nvCxnSpPr>
      <xdr:spPr>
        <a:xfrm>
          <a:off x="2908300" y="1717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59" name="n_2ave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97807</xdr:rowOff>
    </xdr:from>
    <xdr:ext cx="405111" cy="259045"/>
    <xdr:sp macro="" textlink="">
      <xdr:nvSpPr>
        <xdr:cNvPr id="360" name="n_1mainValue【市民会館】&#10;有形固定資産減価償却率"/>
        <xdr:cNvSpPr txBox="1"/>
      </xdr:nvSpPr>
      <xdr:spPr>
        <a:xfrm>
          <a:off x="35820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97807</xdr:rowOff>
    </xdr:from>
    <xdr:ext cx="405111" cy="259045"/>
    <xdr:sp macro="" textlink="">
      <xdr:nvSpPr>
        <xdr:cNvPr id="361" name="n_2mainValue【市民会館】&#10;有形固定資産減価償却率"/>
        <xdr:cNvSpPr txBox="1"/>
      </xdr:nvSpPr>
      <xdr:spPr>
        <a:xfrm>
          <a:off x="2705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90"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99" name="楕円 398"/>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00" name="【市民会館】&#10;一人当たり面積該当値テキスト"/>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01" name="楕円 400"/>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137161</xdr:rowOff>
    </xdr:to>
    <xdr:cxnSp macro="">
      <xdr:nvCxnSpPr>
        <xdr:cNvPr id="402" name="直線コネクタ 401"/>
        <xdr:cNvCxnSpPr/>
      </xdr:nvCxnSpPr>
      <xdr:spPr>
        <a:xfrm>
          <a:off x="9639300" y="18310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03" name="楕円 402"/>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137161</xdr:rowOff>
    </xdr:to>
    <xdr:cxnSp macro="">
      <xdr:nvCxnSpPr>
        <xdr:cNvPr id="404" name="直線コネクタ 403"/>
        <xdr:cNvCxnSpPr/>
      </xdr:nvCxnSpPr>
      <xdr:spPr>
        <a:xfrm>
          <a:off x="8750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5"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6"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07" name="n_1mainValue【市民会館】&#10;一人当たり面積"/>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08" name="n_2mainValue【市民会館】&#10;一人当たり面積"/>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155702</xdr:rowOff>
    </xdr:from>
    <xdr:to>
      <xdr:col>85</xdr:col>
      <xdr:colOff>177800</xdr:colOff>
      <xdr:row>41</xdr:row>
      <xdr:rowOff>85852</xdr:rowOff>
    </xdr:to>
    <xdr:sp macro="" textlink="">
      <xdr:nvSpPr>
        <xdr:cNvPr id="445" name="楕円 444"/>
        <xdr:cNvSpPr/>
      </xdr:nvSpPr>
      <xdr:spPr>
        <a:xfrm>
          <a:off x="162687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70629</xdr:rowOff>
    </xdr:from>
    <xdr:ext cx="405111" cy="259045"/>
    <xdr:sp macro="" textlink="">
      <xdr:nvSpPr>
        <xdr:cNvPr id="446" name="【一般廃棄物処理施設】&#10;有形固定資産減価償却率該当値テキスト"/>
        <xdr:cNvSpPr txBox="1"/>
      </xdr:nvSpPr>
      <xdr:spPr>
        <a:xfrm>
          <a:off x="16357600" y="692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123698</xdr:rowOff>
    </xdr:from>
    <xdr:to>
      <xdr:col>81</xdr:col>
      <xdr:colOff>101600</xdr:colOff>
      <xdr:row>36</xdr:row>
      <xdr:rowOff>53848</xdr:rowOff>
    </xdr:to>
    <xdr:sp macro="" textlink="">
      <xdr:nvSpPr>
        <xdr:cNvPr id="447" name="楕円 446"/>
        <xdr:cNvSpPr/>
      </xdr:nvSpPr>
      <xdr:spPr>
        <a:xfrm>
          <a:off x="15430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xdr:rowOff>
    </xdr:from>
    <xdr:to>
      <xdr:col>85</xdr:col>
      <xdr:colOff>127000</xdr:colOff>
      <xdr:row>41</xdr:row>
      <xdr:rowOff>35052</xdr:rowOff>
    </xdr:to>
    <xdr:cxnSp macro="">
      <xdr:nvCxnSpPr>
        <xdr:cNvPr id="448" name="直線コネクタ 447"/>
        <xdr:cNvCxnSpPr/>
      </xdr:nvCxnSpPr>
      <xdr:spPr>
        <a:xfrm>
          <a:off x="15481300" y="6175248"/>
          <a:ext cx="838200" cy="88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9" name="楕円 448"/>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xdr:rowOff>
    </xdr:from>
    <xdr:to>
      <xdr:col>81</xdr:col>
      <xdr:colOff>50800</xdr:colOff>
      <xdr:row>36</xdr:row>
      <xdr:rowOff>87630</xdr:rowOff>
    </xdr:to>
    <xdr:cxnSp macro="">
      <xdr:nvCxnSpPr>
        <xdr:cNvPr id="450" name="直線コネクタ 449"/>
        <xdr:cNvCxnSpPr/>
      </xdr:nvCxnSpPr>
      <xdr:spPr>
        <a:xfrm flipV="1">
          <a:off x="14592300" y="617524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51"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52"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70375</xdr:rowOff>
    </xdr:from>
    <xdr:ext cx="405111" cy="259045"/>
    <xdr:sp macro="" textlink="">
      <xdr:nvSpPr>
        <xdr:cNvPr id="453" name="n_1mainValue【一般廃棄物処理施設】&#10;有形固定資産減価償却率"/>
        <xdr:cNvSpPr txBox="1"/>
      </xdr:nvSpPr>
      <xdr:spPr>
        <a:xfrm>
          <a:off x="152660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4" name="n_2main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83"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5791</xdr:rowOff>
    </xdr:from>
    <xdr:to>
      <xdr:col>116</xdr:col>
      <xdr:colOff>114300</xdr:colOff>
      <xdr:row>36</xdr:row>
      <xdr:rowOff>107391</xdr:rowOff>
    </xdr:to>
    <xdr:sp macro="" textlink="">
      <xdr:nvSpPr>
        <xdr:cNvPr id="492" name="楕円 491"/>
        <xdr:cNvSpPr/>
      </xdr:nvSpPr>
      <xdr:spPr>
        <a:xfrm>
          <a:off x="22110700" y="61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28668</xdr:rowOff>
    </xdr:from>
    <xdr:ext cx="534377" cy="259045"/>
    <xdr:sp macro="" textlink="">
      <xdr:nvSpPr>
        <xdr:cNvPr id="493" name="【一般廃棄物処理施設】&#10;一人当たり有形固定資産（償却資産）額該当値テキスト"/>
        <xdr:cNvSpPr txBox="1"/>
      </xdr:nvSpPr>
      <xdr:spPr>
        <a:xfrm>
          <a:off x="22199600" y="60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137223</xdr:rowOff>
    </xdr:from>
    <xdr:to>
      <xdr:col>112</xdr:col>
      <xdr:colOff>38100</xdr:colOff>
      <xdr:row>40</xdr:row>
      <xdr:rowOff>67373</xdr:rowOff>
    </xdr:to>
    <xdr:sp macro="" textlink="">
      <xdr:nvSpPr>
        <xdr:cNvPr id="494" name="楕円 493"/>
        <xdr:cNvSpPr/>
      </xdr:nvSpPr>
      <xdr:spPr>
        <a:xfrm>
          <a:off x="21272500" y="68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56591</xdr:rowOff>
    </xdr:from>
    <xdr:to>
      <xdr:col>116</xdr:col>
      <xdr:colOff>63500</xdr:colOff>
      <xdr:row>40</xdr:row>
      <xdr:rowOff>16573</xdr:rowOff>
    </xdr:to>
    <xdr:cxnSp macro="">
      <xdr:nvCxnSpPr>
        <xdr:cNvPr id="495" name="直線コネクタ 494"/>
        <xdr:cNvCxnSpPr/>
      </xdr:nvCxnSpPr>
      <xdr:spPr>
        <a:xfrm flipV="1">
          <a:off x="21323300" y="6228791"/>
          <a:ext cx="838200" cy="64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3543</xdr:rowOff>
    </xdr:from>
    <xdr:to>
      <xdr:col>107</xdr:col>
      <xdr:colOff>101600</xdr:colOff>
      <xdr:row>40</xdr:row>
      <xdr:rowOff>105143</xdr:rowOff>
    </xdr:to>
    <xdr:sp macro="" textlink="">
      <xdr:nvSpPr>
        <xdr:cNvPr id="496" name="楕円 495"/>
        <xdr:cNvSpPr/>
      </xdr:nvSpPr>
      <xdr:spPr>
        <a:xfrm>
          <a:off x="20383500" y="68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16573</xdr:rowOff>
    </xdr:from>
    <xdr:to>
      <xdr:col>111</xdr:col>
      <xdr:colOff>177800</xdr:colOff>
      <xdr:row>40</xdr:row>
      <xdr:rowOff>54343</xdr:rowOff>
    </xdr:to>
    <xdr:cxnSp macro="">
      <xdr:nvCxnSpPr>
        <xdr:cNvPr id="497" name="直線コネクタ 496"/>
        <xdr:cNvCxnSpPr/>
      </xdr:nvCxnSpPr>
      <xdr:spPr>
        <a:xfrm flipV="1">
          <a:off x="20434300" y="6874573"/>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8"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9"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58500</xdr:rowOff>
    </xdr:from>
    <xdr:ext cx="534377" cy="259045"/>
    <xdr:sp macro="" textlink="">
      <xdr:nvSpPr>
        <xdr:cNvPr id="500" name="n_1mainValue【一般廃棄物処理施設】&#10;一人当たり有形固定資産（償却資産）額"/>
        <xdr:cNvSpPr txBox="1"/>
      </xdr:nvSpPr>
      <xdr:spPr>
        <a:xfrm>
          <a:off x="21043411" y="69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96270</xdr:rowOff>
    </xdr:from>
    <xdr:ext cx="534377" cy="259045"/>
    <xdr:sp macro="" textlink="">
      <xdr:nvSpPr>
        <xdr:cNvPr id="501" name="n_2mainValue【一般廃棄物処理施設】&#10;一人当たり有形固定資産（償却資産）額"/>
        <xdr:cNvSpPr txBox="1"/>
      </xdr:nvSpPr>
      <xdr:spPr>
        <a:xfrm>
          <a:off x="20167111" y="69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3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9" name="楕円 538"/>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59707</xdr:rowOff>
    </xdr:from>
    <xdr:ext cx="405111" cy="259045"/>
    <xdr:sp macro="" textlink="">
      <xdr:nvSpPr>
        <xdr:cNvPr id="540" name="【保健センター・保健所】&#10;有形固定資産減価償却率該当値テキスト"/>
        <xdr:cNvSpPr txBox="1"/>
      </xdr:nvSpPr>
      <xdr:spPr>
        <a:xfrm>
          <a:off x="16357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541" name="楕円 540"/>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129540</xdr:rowOff>
    </xdr:to>
    <xdr:cxnSp macro="">
      <xdr:nvCxnSpPr>
        <xdr:cNvPr id="542" name="直線コネクタ 541"/>
        <xdr:cNvCxnSpPr/>
      </xdr:nvCxnSpPr>
      <xdr:spPr>
        <a:xfrm flipV="1">
          <a:off x="15481300" y="10203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楕円 542"/>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60</xdr:row>
      <xdr:rowOff>0</xdr:rowOff>
    </xdr:to>
    <xdr:cxnSp macro="">
      <xdr:nvCxnSpPr>
        <xdr:cNvPr id="544" name="直線コネクタ 543"/>
        <xdr:cNvCxnSpPr/>
      </xdr:nvCxnSpPr>
      <xdr:spPr>
        <a:xfrm flipV="1">
          <a:off x="14592300" y="1024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545"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46"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17</xdr:rowOff>
    </xdr:from>
    <xdr:ext cx="405111" cy="259045"/>
    <xdr:sp macro="" textlink="">
      <xdr:nvSpPr>
        <xdr:cNvPr id="547" name="n_1mainValue【保健センター・保健所】&#10;有形固定資産減価償却率"/>
        <xdr:cNvSpPr txBox="1"/>
      </xdr:nvSpPr>
      <xdr:spPr>
        <a:xfrm>
          <a:off x="152660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48"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75"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132080</xdr:rowOff>
    </xdr:from>
    <xdr:to>
      <xdr:col>116</xdr:col>
      <xdr:colOff>114300</xdr:colOff>
      <xdr:row>59</xdr:row>
      <xdr:rowOff>62230</xdr:rowOff>
    </xdr:to>
    <xdr:sp macro="" textlink="">
      <xdr:nvSpPr>
        <xdr:cNvPr id="584" name="楕円 583"/>
        <xdr:cNvSpPr/>
      </xdr:nvSpPr>
      <xdr:spPr>
        <a:xfrm>
          <a:off x="22110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154957</xdr:rowOff>
    </xdr:from>
    <xdr:ext cx="469744" cy="259045"/>
    <xdr:sp macro="" textlink="">
      <xdr:nvSpPr>
        <xdr:cNvPr id="585" name="【保健センター・保健所】&#10;一人当たり面積該当値テキスト"/>
        <xdr:cNvSpPr txBox="1"/>
      </xdr:nvSpPr>
      <xdr:spPr>
        <a:xfrm>
          <a:off x="221996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132080</xdr:rowOff>
    </xdr:from>
    <xdr:to>
      <xdr:col>112</xdr:col>
      <xdr:colOff>38100</xdr:colOff>
      <xdr:row>59</xdr:row>
      <xdr:rowOff>62230</xdr:rowOff>
    </xdr:to>
    <xdr:sp macro="" textlink="">
      <xdr:nvSpPr>
        <xdr:cNvPr id="586" name="楕円 585"/>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xdr:rowOff>
    </xdr:from>
    <xdr:to>
      <xdr:col>116</xdr:col>
      <xdr:colOff>63500</xdr:colOff>
      <xdr:row>59</xdr:row>
      <xdr:rowOff>11430</xdr:rowOff>
    </xdr:to>
    <xdr:cxnSp macro="">
      <xdr:nvCxnSpPr>
        <xdr:cNvPr id="587" name="直線コネクタ 586"/>
        <xdr:cNvCxnSpPr/>
      </xdr:nvCxnSpPr>
      <xdr:spPr>
        <a:xfrm>
          <a:off x="21323300" y="1012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132080</xdr:rowOff>
    </xdr:from>
    <xdr:to>
      <xdr:col>107</xdr:col>
      <xdr:colOff>101600</xdr:colOff>
      <xdr:row>59</xdr:row>
      <xdr:rowOff>62230</xdr:rowOff>
    </xdr:to>
    <xdr:sp macro="" textlink="">
      <xdr:nvSpPr>
        <xdr:cNvPr id="588" name="楕円 587"/>
        <xdr:cNvSpPr/>
      </xdr:nvSpPr>
      <xdr:spPr>
        <a:xfrm>
          <a:off x="2038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11430</xdr:rowOff>
    </xdr:to>
    <xdr:cxnSp macro="">
      <xdr:nvCxnSpPr>
        <xdr:cNvPr id="589" name="直線コネクタ 588"/>
        <xdr:cNvCxnSpPr/>
      </xdr:nvCxnSpPr>
      <xdr:spPr>
        <a:xfrm>
          <a:off x="20434300" y="1012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90"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591" name="n_2ave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78757</xdr:rowOff>
    </xdr:from>
    <xdr:ext cx="469744" cy="259045"/>
    <xdr:sp macro="" textlink="">
      <xdr:nvSpPr>
        <xdr:cNvPr id="592" name="n_1mainValue【保健センター・保健所】&#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78757</xdr:rowOff>
    </xdr:from>
    <xdr:ext cx="469744" cy="259045"/>
    <xdr:sp macro="" textlink="">
      <xdr:nvSpPr>
        <xdr:cNvPr id="593" name="n_2mainValue【保健センター・保健所】&#10;一人当たり面積"/>
        <xdr:cNvSpPr txBox="1"/>
      </xdr:nvSpPr>
      <xdr:spPr>
        <a:xfrm>
          <a:off x="20199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621"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110744</xdr:rowOff>
    </xdr:from>
    <xdr:to>
      <xdr:col>85</xdr:col>
      <xdr:colOff>177800</xdr:colOff>
      <xdr:row>82</xdr:row>
      <xdr:rowOff>40894</xdr:rowOff>
    </xdr:to>
    <xdr:sp macro="" textlink="">
      <xdr:nvSpPr>
        <xdr:cNvPr id="630" name="楕円 629"/>
        <xdr:cNvSpPr/>
      </xdr:nvSpPr>
      <xdr:spPr>
        <a:xfrm>
          <a:off x="16268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89171</xdr:rowOff>
    </xdr:from>
    <xdr:ext cx="405111" cy="259045"/>
    <xdr:sp macro="" textlink="">
      <xdr:nvSpPr>
        <xdr:cNvPr id="631" name="【消防施設】&#10;有形固定資産減価償却率該当値テキスト"/>
        <xdr:cNvSpPr txBox="1"/>
      </xdr:nvSpPr>
      <xdr:spPr>
        <a:xfrm>
          <a:off x="16357600"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156463</xdr:rowOff>
    </xdr:from>
    <xdr:to>
      <xdr:col>81</xdr:col>
      <xdr:colOff>101600</xdr:colOff>
      <xdr:row>82</xdr:row>
      <xdr:rowOff>86613</xdr:rowOff>
    </xdr:to>
    <xdr:sp macro="" textlink="">
      <xdr:nvSpPr>
        <xdr:cNvPr id="632" name="楕円 631"/>
        <xdr:cNvSpPr/>
      </xdr:nvSpPr>
      <xdr:spPr>
        <a:xfrm>
          <a:off x="15430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161544</xdr:rowOff>
    </xdr:from>
    <xdr:to>
      <xdr:col>85</xdr:col>
      <xdr:colOff>127000</xdr:colOff>
      <xdr:row>82</xdr:row>
      <xdr:rowOff>35813</xdr:rowOff>
    </xdr:to>
    <xdr:cxnSp macro="">
      <xdr:nvCxnSpPr>
        <xdr:cNvPr id="633" name="直線コネクタ 632"/>
        <xdr:cNvCxnSpPr/>
      </xdr:nvCxnSpPr>
      <xdr:spPr>
        <a:xfrm flipV="1">
          <a:off x="15481300" y="1404899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14732</xdr:rowOff>
    </xdr:from>
    <xdr:to>
      <xdr:col>76</xdr:col>
      <xdr:colOff>165100</xdr:colOff>
      <xdr:row>85</xdr:row>
      <xdr:rowOff>116332</xdr:rowOff>
    </xdr:to>
    <xdr:sp macro="" textlink="">
      <xdr:nvSpPr>
        <xdr:cNvPr id="634" name="楕円 633"/>
        <xdr:cNvSpPr/>
      </xdr:nvSpPr>
      <xdr:spPr>
        <a:xfrm>
          <a:off x="14541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35813</xdr:rowOff>
    </xdr:from>
    <xdr:to>
      <xdr:col>81</xdr:col>
      <xdr:colOff>50800</xdr:colOff>
      <xdr:row>85</xdr:row>
      <xdr:rowOff>65532</xdr:rowOff>
    </xdr:to>
    <xdr:cxnSp macro="">
      <xdr:nvCxnSpPr>
        <xdr:cNvPr id="635" name="直線コネクタ 634"/>
        <xdr:cNvCxnSpPr/>
      </xdr:nvCxnSpPr>
      <xdr:spPr>
        <a:xfrm flipV="1">
          <a:off x="14592300" y="14094713"/>
          <a:ext cx="889000" cy="5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636"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37"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77740</xdr:rowOff>
    </xdr:from>
    <xdr:ext cx="405111" cy="259045"/>
    <xdr:sp macro="" textlink="">
      <xdr:nvSpPr>
        <xdr:cNvPr id="638" name="n_1mainValue【消防施設】&#10;有形固定資産減価償却率"/>
        <xdr:cNvSpPr txBox="1"/>
      </xdr:nvSpPr>
      <xdr:spPr>
        <a:xfrm>
          <a:off x="15266044"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107459</xdr:rowOff>
    </xdr:from>
    <xdr:ext cx="405111" cy="259045"/>
    <xdr:sp macro="" textlink="">
      <xdr:nvSpPr>
        <xdr:cNvPr id="639" name="n_2mainValue【消防施設】&#10;有形固定資産減価償却率"/>
        <xdr:cNvSpPr txBox="1"/>
      </xdr:nvSpPr>
      <xdr:spPr>
        <a:xfrm>
          <a:off x="143897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6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78" name="楕円 677"/>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79" name="【消防施設】&#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80" name="楕円 679"/>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81" name="直線コネクタ 680"/>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682" name="楕円 681"/>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76200</xdr:rowOff>
    </xdr:to>
    <xdr:cxnSp macro="">
      <xdr:nvCxnSpPr>
        <xdr:cNvPr id="683" name="直線コネクタ 682"/>
        <xdr:cNvCxnSpPr/>
      </xdr:nvCxnSpPr>
      <xdr:spPr>
        <a:xfrm flipV="1">
          <a:off x="20434300" y="14630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84"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86" name="n_1main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687"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717"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6" name="楕円 725"/>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727" name="【庁舎】&#10;有形固定資産減価償却率該当値テキスト"/>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122555</xdr:rowOff>
    </xdr:from>
    <xdr:to>
      <xdr:col>81</xdr:col>
      <xdr:colOff>101600</xdr:colOff>
      <xdr:row>104</xdr:row>
      <xdr:rowOff>52705</xdr:rowOff>
    </xdr:to>
    <xdr:sp macro="" textlink="">
      <xdr:nvSpPr>
        <xdr:cNvPr id="728" name="楕円 727"/>
        <xdr:cNvSpPr/>
      </xdr:nvSpPr>
      <xdr:spPr>
        <a:xfrm>
          <a:off x="15430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1905</xdr:rowOff>
    </xdr:to>
    <xdr:cxnSp macro="">
      <xdr:nvCxnSpPr>
        <xdr:cNvPr id="729" name="直線コネクタ 728"/>
        <xdr:cNvCxnSpPr/>
      </xdr:nvCxnSpPr>
      <xdr:spPr>
        <a:xfrm flipV="1">
          <a:off x="15481300" y="178041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730" name="楕円 729"/>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85725</xdr:rowOff>
    </xdr:from>
    <xdr:to>
      <xdr:col>81</xdr:col>
      <xdr:colOff>50800</xdr:colOff>
      <xdr:row>104</xdr:row>
      <xdr:rowOff>1905</xdr:rowOff>
    </xdr:to>
    <xdr:cxnSp macro="">
      <xdr:nvCxnSpPr>
        <xdr:cNvPr id="731" name="直線コネクタ 730"/>
        <xdr:cNvCxnSpPr/>
      </xdr:nvCxnSpPr>
      <xdr:spPr>
        <a:xfrm>
          <a:off x="14592300" y="177450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32"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33" name="n_2ave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69232</xdr:rowOff>
    </xdr:from>
    <xdr:ext cx="405111" cy="259045"/>
    <xdr:sp macro="" textlink="">
      <xdr:nvSpPr>
        <xdr:cNvPr id="734" name="n_1mainValue【庁舎】&#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735" name="n_2mainValue【庁舎】&#10;有形固定資産減価償却率"/>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64"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86361</xdr:rowOff>
    </xdr:from>
    <xdr:to>
      <xdr:col>116</xdr:col>
      <xdr:colOff>114300</xdr:colOff>
      <xdr:row>108</xdr:row>
      <xdr:rowOff>16511</xdr:rowOff>
    </xdr:to>
    <xdr:sp macro="" textlink="">
      <xdr:nvSpPr>
        <xdr:cNvPr id="773" name="楕円 772"/>
        <xdr:cNvSpPr/>
      </xdr:nvSpPr>
      <xdr:spPr>
        <a:xfrm>
          <a:off x="22110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1288</xdr:rowOff>
    </xdr:from>
    <xdr:ext cx="469744" cy="259045"/>
    <xdr:sp macro="" textlink="">
      <xdr:nvSpPr>
        <xdr:cNvPr id="774" name="【庁舎】&#10;一人当たり面積該当値テキスト"/>
        <xdr:cNvSpPr txBox="1"/>
      </xdr:nvSpPr>
      <xdr:spPr>
        <a:xfrm>
          <a:off x="22199600"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86361</xdr:rowOff>
    </xdr:from>
    <xdr:to>
      <xdr:col>112</xdr:col>
      <xdr:colOff>38100</xdr:colOff>
      <xdr:row>108</xdr:row>
      <xdr:rowOff>16511</xdr:rowOff>
    </xdr:to>
    <xdr:sp macro="" textlink="">
      <xdr:nvSpPr>
        <xdr:cNvPr id="775" name="楕円 774"/>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137161</xdr:rowOff>
    </xdr:from>
    <xdr:to>
      <xdr:col>116</xdr:col>
      <xdr:colOff>63500</xdr:colOff>
      <xdr:row>107</xdr:row>
      <xdr:rowOff>137161</xdr:rowOff>
    </xdr:to>
    <xdr:cxnSp macro="">
      <xdr:nvCxnSpPr>
        <xdr:cNvPr id="776" name="直線コネクタ 775"/>
        <xdr:cNvCxnSpPr/>
      </xdr:nvCxnSpPr>
      <xdr:spPr>
        <a:xfrm>
          <a:off x="21323300" y="1848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86361</xdr:rowOff>
    </xdr:from>
    <xdr:to>
      <xdr:col>107</xdr:col>
      <xdr:colOff>101600</xdr:colOff>
      <xdr:row>108</xdr:row>
      <xdr:rowOff>16511</xdr:rowOff>
    </xdr:to>
    <xdr:sp macro="" textlink="">
      <xdr:nvSpPr>
        <xdr:cNvPr id="777" name="楕円 776"/>
        <xdr:cNvSpPr/>
      </xdr:nvSpPr>
      <xdr:spPr>
        <a:xfrm>
          <a:off x="20383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137161</xdr:rowOff>
    </xdr:from>
    <xdr:to>
      <xdr:col>111</xdr:col>
      <xdr:colOff>177800</xdr:colOff>
      <xdr:row>107</xdr:row>
      <xdr:rowOff>137161</xdr:rowOff>
    </xdr:to>
    <xdr:cxnSp macro="">
      <xdr:nvCxnSpPr>
        <xdr:cNvPr id="778" name="直線コネクタ 777"/>
        <xdr:cNvCxnSpPr/>
      </xdr:nvCxnSpPr>
      <xdr:spPr>
        <a:xfrm>
          <a:off x="20434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79"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80"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7638</xdr:rowOff>
    </xdr:from>
    <xdr:ext cx="469744" cy="259045"/>
    <xdr:sp macro="" textlink="">
      <xdr:nvSpPr>
        <xdr:cNvPr id="781" name="n_1mainValue【庁舎】&#10;一人当たり面積"/>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7638</xdr:rowOff>
    </xdr:from>
    <xdr:ext cx="469744" cy="259045"/>
    <xdr:sp macro="" textlink="">
      <xdr:nvSpPr>
        <xdr:cNvPr id="782" name="n_2mainValue【庁舎】&#10;一人当たり面積"/>
        <xdr:cNvSpPr txBox="1"/>
      </xdr:nvSpPr>
      <xdr:spPr>
        <a:xfrm>
          <a:off x="20199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ごみ処理施設（焼却施設）</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年度に更新されたこと等により、有形固定資産減価償却率が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大幅に改善し、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その他の類型においては、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年度に更新した消防施設を除き、</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施設が古く、老朽化が進んでいるため、類似団体内平均値と比較し、有形固定資産減価償却率は高い数値となっている。　</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今後も引き続き、平成</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月に策定した公共施設等総合管理計画に基づき、公共施設等の更新・統廃合・長寿命化等を総合的かつ計画的に進める。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235,705
232,866
24.70
89,878,053
88,253,063
1,613,899
45,589,407
63,476,126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市民税の担税力が弱いこと、大企業が少ないため法人市民税収入が少ないことなど、税基盤が脆弱であることから、類似団体内平均値に比べて低くなっている。今後も税源涵養の観点から、まちの魅力や活力の創出に向けた都市基盤の整備に取り組むとともに、地方創生の取組を推進し、財政力の向上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障害福祉サービス費等をはじめとする扶助費や特別会計への繰出金が増加したものの、公債費や維持補修費が減少しており、歳入では、市税が減少したものの、株式等譲渡所得割交付金や配当割交付金等が増加し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ポイント改善しているが、依然類似団体内平均値を上回っている。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今後も市税徴収率の向上など、自主財源の確保に努めるとともに、アウトソーシングや定員の適正化などの行財政改革を推進することにより財政構造の改善を図る。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69487</xdr:rowOff>
    </xdr:from>
    <xdr:to>
      <xdr:col>23</xdr:col>
      <xdr:colOff>133350</xdr:colOff>
      <xdr:row>64</xdr:row>
      <xdr:rowOff>84183</xdr:rowOff>
    </xdr:to>
    <xdr:cxnSp macro="">
      <xdr:nvCxnSpPr>
        <xdr:cNvPr id="134" name="直線コネクタ 133"/>
        <xdr:cNvCxnSpPr/>
      </xdr:nvCxnSpPr>
      <xdr:spPr>
        <a:xfrm flipV="1">
          <a:off x="4114800" y="10870837"/>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89263</xdr:rowOff>
    </xdr:from>
    <xdr:to>
      <xdr:col>19</xdr:col>
      <xdr:colOff>133350</xdr:colOff>
      <xdr:row>64</xdr:row>
      <xdr:rowOff>84183</xdr:rowOff>
    </xdr:to>
    <xdr:cxnSp macro="">
      <xdr:nvCxnSpPr>
        <xdr:cNvPr id="137" name="直線コネクタ 136"/>
        <xdr:cNvCxnSpPr/>
      </xdr:nvCxnSpPr>
      <xdr:spPr>
        <a:xfrm>
          <a:off x="3225800" y="10719163"/>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89263</xdr:rowOff>
    </xdr:from>
    <xdr:to>
      <xdr:col>15</xdr:col>
      <xdr:colOff>82550</xdr:colOff>
      <xdr:row>63</xdr:row>
      <xdr:rowOff>35016</xdr:rowOff>
    </xdr:to>
    <xdr:cxnSp macro="">
      <xdr:nvCxnSpPr>
        <xdr:cNvPr id="140" name="直線コネクタ 139"/>
        <xdr:cNvCxnSpPr/>
      </xdr:nvCxnSpPr>
      <xdr:spPr>
        <a:xfrm flipV="1">
          <a:off x="2336800" y="1071916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7438</xdr:rowOff>
    </xdr:from>
    <xdr:to>
      <xdr:col>11</xdr:col>
      <xdr:colOff>31750</xdr:colOff>
      <xdr:row>63</xdr:row>
      <xdr:rowOff>35016</xdr:rowOff>
    </xdr:to>
    <xdr:cxnSp macro="">
      <xdr:nvCxnSpPr>
        <xdr:cNvPr id="143" name="直線コネクタ 142"/>
        <xdr:cNvCxnSpPr/>
      </xdr:nvCxnSpPr>
      <xdr:spPr>
        <a:xfrm>
          <a:off x="1447800" y="108087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18687</xdr:rowOff>
    </xdr:from>
    <xdr:to>
      <xdr:col>23</xdr:col>
      <xdr:colOff>184150</xdr:colOff>
      <xdr:row>63</xdr:row>
      <xdr:rowOff>120287</xdr:rowOff>
    </xdr:to>
    <xdr:sp macro="" textlink="">
      <xdr:nvSpPr>
        <xdr:cNvPr id="153" name="楕円 152"/>
        <xdr:cNvSpPr/>
      </xdr:nvSpPr>
      <xdr:spPr>
        <a:xfrm>
          <a:off x="4902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162214</xdr:rowOff>
    </xdr:from>
    <xdr:ext cx="762000" cy="259045"/>
    <xdr:sp macro="" textlink="">
      <xdr:nvSpPr>
        <xdr:cNvPr id="154" name="財政構造の弾力性該当値テキスト"/>
        <xdr:cNvSpPr txBox="1"/>
      </xdr:nvSpPr>
      <xdr:spPr>
        <a:xfrm>
          <a:off x="5041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33383</xdr:rowOff>
    </xdr:from>
    <xdr:to>
      <xdr:col>19</xdr:col>
      <xdr:colOff>184150</xdr:colOff>
      <xdr:row>64</xdr:row>
      <xdr:rowOff>134983</xdr:rowOff>
    </xdr:to>
    <xdr:sp macro="" textlink="">
      <xdr:nvSpPr>
        <xdr:cNvPr id="155" name="楕円 154"/>
        <xdr:cNvSpPr/>
      </xdr:nvSpPr>
      <xdr:spPr>
        <a:xfrm>
          <a:off x="4064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119760</xdr:rowOff>
    </xdr:from>
    <xdr:ext cx="736600" cy="259045"/>
    <xdr:sp macro="" textlink="">
      <xdr:nvSpPr>
        <xdr:cNvPr id="156" name="テキスト ボックス 155"/>
        <xdr:cNvSpPr txBox="1"/>
      </xdr:nvSpPr>
      <xdr:spPr>
        <a:xfrm>
          <a:off x="3733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38463</xdr:rowOff>
    </xdr:from>
    <xdr:to>
      <xdr:col>15</xdr:col>
      <xdr:colOff>133350</xdr:colOff>
      <xdr:row>62</xdr:row>
      <xdr:rowOff>140063</xdr:rowOff>
    </xdr:to>
    <xdr:sp macro="" textlink="">
      <xdr:nvSpPr>
        <xdr:cNvPr id="157" name="楕円 156"/>
        <xdr:cNvSpPr/>
      </xdr:nvSpPr>
      <xdr:spPr>
        <a:xfrm>
          <a:off x="3175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124840</xdr:rowOff>
    </xdr:from>
    <xdr:ext cx="762000" cy="259045"/>
    <xdr:sp macro="" textlink="">
      <xdr:nvSpPr>
        <xdr:cNvPr id="158" name="テキスト ボックス 157"/>
        <xdr:cNvSpPr txBox="1"/>
      </xdr:nvSpPr>
      <xdr:spPr>
        <a:xfrm>
          <a:off x="2844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155666</xdr:rowOff>
    </xdr:from>
    <xdr:to>
      <xdr:col>11</xdr:col>
      <xdr:colOff>82550</xdr:colOff>
      <xdr:row>63</xdr:row>
      <xdr:rowOff>85816</xdr:rowOff>
    </xdr:to>
    <xdr:sp macro="" textlink="">
      <xdr:nvSpPr>
        <xdr:cNvPr id="159" name="楕円 158"/>
        <xdr:cNvSpPr/>
      </xdr:nvSpPr>
      <xdr:spPr>
        <a:xfrm>
          <a:off x="2286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70593</xdr:rowOff>
    </xdr:from>
    <xdr:ext cx="762000" cy="259045"/>
    <xdr:sp macro="" textlink="">
      <xdr:nvSpPr>
        <xdr:cNvPr id="160" name="テキスト ボックス 159"/>
        <xdr:cNvSpPr txBox="1"/>
      </xdr:nvSpPr>
      <xdr:spPr>
        <a:xfrm>
          <a:off x="1955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128088</xdr:rowOff>
    </xdr:from>
    <xdr:to>
      <xdr:col>7</xdr:col>
      <xdr:colOff>31750</xdr:colOff>
      <xdr:row>63</xdr:row>
      <xdr:rowOff>58238</xdr:rowOff>
    </xdr:to>
    <xdr:sp macro="" textlink="">
      <xdr:nvSpPr>
        <xdr:cNvPr id="161" name="楕円 160"/>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43015</xdr:rowOff>
    </xdr:from>
    <xdr:ext cx="762000" cy="259045"/>
    <xdr:sp macro="" textlink="">
      <xdr:nvSpPr>
        <xdr:cNvPr id="162" name="テキスト ボックス 161"/>
        <xdr:cNvSpPr txBox="1"/>
      </xdr:nvSpPr>
      <xdr:spPr>
        <a:xfrm>
          <a:off x="1066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職員数、給与制度の適正化に取り組み、人件費を削減したことにより、類似団体内平均値、大阪府平均値を下回っている。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今後も、引き続き定員適正化の推進に努め、人件費の抑制を図る。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111176</xdr:rowOff>
    </xdr:from>
    <xdr:to>
      <xdr:col>23</xdr:col>
      <xdr:colOff>133350</xdr:colOff>
      <xdr:row>89</xdr:row>
      <xdr:rowOff>42221</xdr:rowOff>
    </xdr:to>
    <xdr:cxnSp macro="">
      <xdr:nvCxnSpPr>
        <xdr:cNvPr id="192" name="直線コネクタ 191"/>
        <xdr:cNvCxnSpPr/>
      </xdr:nvCxnSpPr>
      <xdr:spPr>
        <a:xfrm flipV="1">
          <a:off x="4953000" y="13998626"/>
          <a:ext cx="0" cy="13026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14298</xdr:rowOff>
    </xdr:from>
    <xdr:ext cx="762000" cy="259045"/>
    <xdr:sp macro="" textlink="">
      <xdr:nvSpPr>
        <xdr:cNvPr id="193" name="人件費・物件費等の状況最小値テキスト"/>
        <xdr:cNvSpPr txBox="1"/>
      </xdr:nvSpPr>
      <xdr:spPr>
        <a:xfrm>
          <a:off x="5041900" y="1527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42221</xdr:rowOff>
    </xdr:from>
    <xdr:to>
      <xdr:col>24</xdr:col>
      <xdr:colOff>12700</xdr:colOff>
      <xdr:row>89</xdr:row>
      <xdr:rowOff>42221</xdr:rowOff>
    </xdr:to>
    <xdr:cxnSp macro="">
      <xdr:nvCxnSpPr>
        <xdr:cNvPr id="194" name="直線コネクタ 193"/>
        <xdr:cNvCxnSpPr/>
      </xdr:nvCxnSpPr>
      <xdr:spPr>
        <a:xfrm>
          <a:off x="4864100" y="15301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26103</xdr:rowOff>
    </xdr:from>
    <xdr:ext cx="762000" cy="259045"/>
    <xdr:sp macro="" textlink="">
      <xdr:nvSpPr>
        <xdr:cNvPr id="195" name="人件費・物件費等の状況最大値テキスト"/>
        <xdr:cNvSpPr txBox="1"/>
      </xdr:nvSpPr>
      <xdr:spPr>
        <a:xfrm>
          <a:off x="5041900" y="1374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111176</xdr:rowOff>
    </xdr:from>
    <xdr:to>
      <xdr:col>24</xdr:col>
      <xdr:colOff>12700</xdr:colOff>
      <xdr:row>81</xdr:row>
      <xdr:rowOff>111176</xdr:rowOff>
    </xdr:to>
    <xdr:cxnSp macro="">
      <xdr:nvCxnSpPr>
        <xdr:cNvPr id="196" name="直線コネクタ 195"/>
        <xdr:cNvCxnSpPr/>
      </xdr:nvCxnSpPr>
      <xdr:spPr>
        <a:xfrm>
          <a:off x="4864100" y="139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104501</xdr:rowOff>
    </xdr:from>
    <xdr:to>
      <xdr:col>23</xdr:col>
      <xdr:colOff>133350</xdr:colOff>
      <xdr:row>81</xdr:row>
      <xdr:rowOff>111176</xdr:rowOff>
    </xdr:to>
    <xdr:cxnSp macro="">
      <xdr:nvCxnSpPr>
        <xdr:cNvPr id="197" name="直線コネクタ 196"/>
        <xdr:cNvCxnSpPr/>
      </xdr:nvCxnSpPr>
      <xdr:spPr>
        <a:xfrm>
          <a:off x="4114800" y="13991951"/>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116253</xdr:rowOff>
    </xdr:from>
    <xdr:ext cx="762000" cy="259045"/>
    <xdr:sp macro="" textlink="">
      <xdr:nvSpPr>
        <xdr:cNvPr id="198" name="人件費・物件費等の状況平均値テキスト"/>
        <xdr:cNvSpPr txBox="1"/>
      </xdr:nvSpPr>
      <xdr:spPr>
        <a:xfrm>
          <a:off x="5041900" y="14346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144176</xdr:rowOff>
    </xdr:from>
    <xdr:to>
      <xdr:col>23</xdr:col>
      <xdr:colOff>184150</xdr:colOff>
      <xdr:row>84</xdr:row>
      <xdr:rowOff>74326</xdr:rowOff>
    </xdr:to>
    <xdr:sp macro="" textlink="">
      <xdr:nvSpPr>
        <xdr:cNvPr id="199" name="フローチャート: 判断 198"/>
        <xdr:cNvSpPr/>
      </xdr:nvSpPr>
      <xdr:spPr>
        <a:xfrm>
          <a:off x="4902200" y="1437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104501</xdr:rowOff>
    </xdr:from>
    <xdr:to>
      <xdr:col>19</xdr:col>
      <xdr:colOff>133350</xdr:colOff>
      <xdr:row>81</xdr:row>
      <xdr:rowOff>114836</xdr:rowOff>
    </xdr:to>
    <xdr:cxnSp macro="">
      <xdr:nvCxnSpPr>
        <xdr:cNvPr id="200" name="直線コネクタ 199"/>
        <xdr:cNvCxnSpPr/>
      </xdr:nvCxnSpPr>
      <xdr:spPr>
        <a:xfrm flipV="1">
          <a:off x="3225800" y="13991951"/>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118222</xdr:rowOff>
    </xdr:from>
    <xdr:to>
      <xdr:col>19</xdr:col>
      <xdr:colOff>184150</xdr:colOff>
      <xdr:row>84</xdr:row>
      <xdr:rowOff>48372</xdr:rowOff>
    </xdr:to>
    <xdr:sp macro="" textlink="">
      <xdr:nvSpPr>
        <xdr:cNvPr id="201" name="フローチャート: 判断 200"/>
        <xdr:cNvSpPr/>
      </xdr:nvSpPr>
      <xdr:spPr>
        <a:xfrm>
          <a:off x="4064000" y="1434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33149</xdr:rowOff>
    </xdr:from>
    <xdr:ext cx="736600" cy="259045"/>
    <xdr:sp macro="" textlink="">
      <xdr:nvSpPr>
        <xdr:cNvPr id="202" name="テキスト ボックス 201"/>
        <xdr:cNvSpPr txBox="1"/>
      </xdr:nvSpPr>
      <xdr:spPr>
        <a:xfrm>
          <a:off x="3733800" y="1443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73025</xdr:rowOff>
    </xdr:from>
    <xdr:to>
      <xdr:col>15</xdr:col>
      <xdr:colOff>82550</xdr:colOff>
      <xdr:row>81</xdr:row>
      <xdr:rowOff>114836</xdr:rowOff>
    </xdr:to>
    <xdr:cxnSp macro="">
      <xdr:nvCxnSpPr>
        <xdr:cNvPr id="203" name="直線コネクタ 202"/>
        <xdr:cNvCxnSpPr/>
      </xdr:nvCxnSpPr>
      <xdr:spPr>
        <a:xfrm>
          <a:off x="2336800" y="13960475"/>
          <a:ext cx="8890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122082</xdr:rowOff>
    </xdr:from>
    <xdr:to>
      <xdr:col>15</xdr:col>
      <xdr:colOff>133350</xdr:colOff>
      <xdr:row>84</xdr:row>
      <xdr:rowOff>52232</xdr:rowOff>
    </xdr:to>
    <xdr:sp macro="" textlink="">
      <xdr:nvSpPr>
        <xdr:cNvPr id="204" name="フローチャート: 判断 203"/>
        <xdr:cNvSpPr/>
      </xdr:nvSpPr>
      <xdr:spPr>
        <a:xfrm>
          <a:off x="3175000" y="1435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37009</xdr:rowOff>
    </xdr:from>
    <xdr:ext cx="762000" cy="259045"/>
    <xdr:sp macro="" textlink="">
      <xdr:nvSpPr>
        <xdr:cNvPr id="205" name="テキスト ボックス 204"/>
        <xdr:cNvSpPr txBox="1"/>
      </xdr:nvSpPr>
      <xdr:spPr>
        <a:xfrm>
          <a:off x="2844800" y="1443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48479</xdr:rowOff>
    </xdr:from>
    <xdr:to>
      <xdr:col>11</xdr:col>
      <xdr:colOff>31750</xdr:colOff>
      <xdr:row>81</xdr:row>
      <xdr:rowOff>73025</xdr:rowOff>
    </xdr:to>
    <xdr:cxnSp macro="">
      <xdr:nvCxnSpPr>
        <xdr:cNvPr id="206" name="直線コネクタ 205"/>
        <xdr:cNvCxnSpPr/>
      </xdr:nvCxnSpPr>
      <xdr:spPr>
        <a:xfrm>
          <a:off x="1447800" y="13935929"/>
          <a:ext cx="8890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94723</xdr:rowOff>
    </xdr:from>
    <xdr:to>
      <xdr:col>11</xdr:col>
      <xdr:colOff>82550</xdr:colOff>
      <xdr:row>84</xdr:row>
      <xdr:rowOff>24873</xdr:rowOff>
    </xdr:to>
    <xdr:sp macro="" textlink="">
      <xdr:nvSpPr>
        <xdr:cNvPr id="207" name="フローチャート: 判断 206"/>
        <xdr:cNvSpPr/>
      </xdr:nvSpPr>
      <xdr:spPr>
        <a:xfrm>
          <a:off x="2286000" y="143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9650</xdr:rowOff>
    </xdr:from>
    <xdr:ext cx="762000" cy="259045"/>
    <xdr:sp macro="" textlink="">
      <xdr:nvSpPr>
        <xdr:cNvPr id="208" name="テキスト ボックス 207"/>
        <xdr:cNvSpPr txBox="1"/>
      </xdr:nvSpPr>
      <xdr:spPr>
        <a:xfrm>
          <a:off x="1955800" y="144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24772</xdr:rowOff>
    </xdr:from>
    <xdr:to>
      <xdr:col>7</xdr:col>
      <xdr:colOff>31750</xdr:colOff>
      <xdr:row>83</xdr:row>
      <xdr:rowOff>126372</xdr:rowOff>
    </xdr:to>
    <xdr:sp macro="" textlink="">
      <xdr:nvSpPr>
        <xdr:cNvPr id="209" name="フローチャート: 判断 208"/>
        <xdr:cNvSpPr/>
      </xdr:nvSpPr>
      <xdr:spPr>
        <a:xfrm>
          <a:off x="1397000" y="1425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111149</xdr:rowOff>
    </xdr:from>
    <xdr:ext cx="762000" cy="259045"/>
    <xdr:sp macro="" textlink="">
      <xdr:nvSpPr>
        <xdr:cNvPr id="210" name="テキスト ボックス 209"/>
        <xdr:cNvSpPr txBox="1"/>
      </xdr:nvSpPr>
      <xdr:spPr>
        <a:xfrm>
          <a:off x="1066800" y="1434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60376</xdr:rowOff>
    </xdr:from>
    <xdr:to>
      <xdr:col>23</xdr:col>
      <xdr:colOff>184150</xdr:colOff>
      <xdr:row>81</xdr:row>
      <xdr:rowOff>161976</xdr:rowOff>
    </xdr:to>
    <xdr:sp macro="" textlink="">
      <xdr:nvSpPr>
        <xdr:cNvPr id="216" name="楕円 215"/>
        <xdr:cNvSpPr/>
      </xdr:nvSpPr>
      <xdr:spPr>
        <a:xfrm>
          <a:off x="4902200" y="139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153103</xdr:rowOff>
    </xdr:from>
    <xdr:ext cx="762000" cy="259045"/>
    <xdr:sp macro="" textlink="">
      <xdr:nvSpPr>
        <xdr:cNvPr id="217" name="人件費・物件費等の状況該当値テキスト"/>
        <xdr:cNvSpPr txBox="1"/>
      </xdr:nvSpPr>
      <xdr:spPr>
        <a:xfrm>
          <a:off x="5041900" y="1386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53701</xdr:rowOff>
    </xdr:from>
    <xdr:to>
      <xdr:col>19</xdr:col>
      <xdr:colOff>184150</xdr:colOff>
      <xdr:row>81</xdr:row>
      <xdr:rowOff>155301</xdr:rowOff>
    </xdr:to>
    <xdr:sp macro="" textlink="">
      <xdr:nvSpPr>
        <xdr:cNvPr id="218" name="楕円 217"/>
        <xdr:cNvSpPr/>
      </xdr:nvSpPr>
      <xdr:spPr>
        <a:xfrm>
          <a:off x="4064000" y="139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165478</xdr:rowOff>
    </xdr:from>
    <xdr:ext cx="736600" cy="259045"/>
    <xdr:sp macro="" textlink="">
      <xdr:nvSpPr>
        <xdr:cNvPr id="219" name="テキスト ボックス 218"/>
        <xdr:cNvSpPr txBox="1"/>
      </xdr:nvSpPr>
      <xdr:spPr>
        <a:xfrm>
          <a:off x="3733800" y="13710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64036</xdr:rowOff>
    </xdr:from>
    <xdr:to>
      <xdr:col>15</xdr:col>
      <xdr:colOff>133350</xdr:colOff>
      <xdr:row>81</xdr:row>
      <xdr:rowOff>165636</xdr:rowOff>
    </xdr:to>
    <xdr:sp macro="" textlink="">
      <xdr:nvSpPr>
        <xdr:cNvPr id="220" name="楕円 219"/>
        <xdr:cNvSpPr/>
      </xdr:nvSpPr>
      <xdr:spPr>
        <a:xfrm>
          <a:off x="3175000" y="139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4363</xdr:rowOff>
    </xdr:from>
    <xdr:ext cx="762000" cy="259045"/>
    <xdr:sp macro="" textlink="">
      <xdr:nvSpPr>
        <xdr:cNvPr id="221" name="テキスト ボックス 220"/>
        <xdr:cNvSpPr txBox="1"/>
      </xdr:nvSpPr>
      <xdr:spPr>
        <a:xfrm>
          <a:off x="2844800" y="1372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22225</xdr:rowOff>
    </xdr:from>
    <xdr:to>
      <xdr:col>11</xdr:col>
      <xdr:colOff>82550</xdr:colOff>
      <xdr:row>81</xdr:row>
      <xdr:rowOff>123825</xdr:rowOff>
    </xdr:to>
    <xdr:sp macro="" textlink="">
      <xdr:nvSpPr>
        <xdr:cNvPr id="222" name="楕円 221"/>
        <xdr:cNvSpPr/>
      </xdr:nvSpPr>
      <xdr:spPr>
        <a:xfrm>
          <a:off x="2286000" y="139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134002</xdr:rowOff>
    </xdr:from>
    <xdr:ext cx="762000" cy="259045"/>
    <xdr:sp macro="" textlink="">
      <xdr:nvSpPr>
        <xdr:cNvPr id="223" name="テキスト ボックス 222"/>
        <xdr:cNvSpPr txBox="1"/>
      </xdr:nvSpPr>
      <xdr:spPr>
        <a:xfrm>
          <a:off x="1955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169129</xdr:rowOff>
    </xdr:from>
    <xdr:to>
      <xdr:col>7</xdr:col>
      <xdr:colOff>31750</xdr:colOff>
      <xdr:row>81</xdr:row>
      <xdr:rowOff>99279</xdr:rowOff>
    </xdr:to>
    <xdr:sp macro="" textlink="">
      <xdr:nvSpPr>
        <xdr:cNvPr id="224" name="楕円 223"/>
        <xdr:cNvSpPr/>
      </xdr:nvSpPr>
      <xdr:spPr>
        <a:xfrm>
          <a:off x="1397000" y="138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109456</xdr:rowOff>
    </xdr:from>
    <xdr:ext cx="762000" cy="259045"/>
    <xdr:sp macro="" textlink="">
      <xdr:nvSpPr>
        <xdr:cNvPr id="225" name="テキスト ボックス 224"/>
        <xdr:cNvSpPr txBox="1"/>
      </xdr:nvSpPr>
      <xdr:spPr>
        <a:xfrm>
          <a:off x="1066800" y="1365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給与制度の適正化に取り組み、類似団体内平均値を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ポイント下回るなど、低水準を維持している。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総括表注釈</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のとおり「平成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年調査結果が未公表であるため、前年度の数値を引用している。」ため、前年度と同内容を記載。</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99786</xdr:rowOff>
    </xdr:from>
    <xdr:to>
      <xdr:col>81</xdr:col>
      <xdr:colOff>44450</xdr:colOff>
      <xdr:row>89</xdr:row>
      <xdr:rowOff>907</xdr:rowOff>
    </xdr:to>
    <xdr:cxnSp macro="">
      <xdr:nvCxnSpPr>
        <xdr:cNvPr id="256" name="直線コネクタ 255"/>
        <xdr:cNvCxnSpPr/>
      </xdr:nvCxnSpPr>
      <xdr:spPr>
        <a:xfrm flipV="1">
          <a:off x="17018000" y="14501586"/>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7"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8" name="直線コネクタ 257"/>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14713</xdr:rowOff>
    </xdr:from>
    <xdr:ext cx="762000" cy="259045"/>
    <xdr:sp macro="" textlink="">
      <xdr:nvSpPr>
        <xdr:cNvPr id="259" name="給与水準   （国との比較）最大値テキスト"/>
        <xdr:cNvSpPr txBox="1"/>
      </xdr:nvSpPr>
      <xdr:spPr>
        <a:xfrm>
          <a:off x="17106900" y="1424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99786</xdr:rowOff>
    </xdr:from>
    <xdr:to>
      <xdr:col>81</xdr:col>
      <xdr:colOff>133350</xdr:colOff>
      <xdr:row>84</xdr:row>
      <xdr:rowOff>99786</xdr:rowOff>
    </xdr:to>
    <xdr:cxnSp macro="">
      <xdr:nvCxnSpPr>
        <xdr:cNvPr id="260" name="直線コネクタ 259"/>
        <xdr:cNvCxnSpPr/>
      </xdr:nvCxnSpPr>
      <xdr:spPr>
        <a:xfrm>
          <a:off x="16929100" y="1450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61" name="直線コネクタ 260"/>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80329</xdr:rowOff>
    </xdr:from>
    <xdr:ext cx="762000" cy="259045"/>
    <xdr:sp macro="" textlink="">
      <xdr:nvSpPr>
        <xdr:cNvPr id="262" name="給与水準   （国との比較）平均値テキスト"/>
        <xdr:cNvSpPr txBox="1"/>
      </xdr:nvSpPr>
      <xdr:spPr>
        <a:xfrm>
          <a:off x="17106900" y="1482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63" name="フローチャート: 判断 262"/>
        <xdr:cNvSpPr/>
      </xdr:nvSpPr>
      <xdr:spPr>
        <a:xfrm>
          <a:off x="16967200" y="148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112184</xdr:rowOff>
    </xdr:to>
    <xdr:cxnSp macro="">
      <xdr:nvCxnSpPr>
        <xdr:cNvPr id="264" name="直線コネクタ 263"/>
        <xdr:cNvCxnSpPr/>
      </xdr:nvCxnSpPr>
      <xdr:spPr>
        <a:xfrm>
          <a:off x="15290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108252</xdr:rowOff>
    </xdr:from>
    <xdr:to>
      <xdr:col>77</xdr:col>
      <xdr:colOff>95250</xdr:colOff>
      <xdr:row>87</xdr:row>
      <xdr:rowOff>38402</xdr:rowOff>
    </xdr:to>
    <xdr:sp macro="" textlink="">
      <xdr:nvSpPr>
        <xdr:cNvPr id="265" name="フローチャート: 判断 264"/>
        <xdr:cNvSpPr/>
      </xdr:nvSpPr>
      <xdr:spPr>
        <a:xfrm>
          <a:off x="16129000" y="148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66" name="テキスト ボックス 265"/>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9677</xdr:rowOff>
    </xdr:to>
    <xdr:cxnSp macro="">
      <xdr:nvCxnSpPr>
        <xdr:cNvPr id="267" name="直線コネクタ 266"/>
        <xdr:cNvCxnSpPr/>
      </xdr:nvCxnSpPr>
      <xdr:spPr>
        <a:xfrm flipV="1">
          <a:off x="14401800" y="146739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8" name="フローチャート: 判断 267"/>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69" name="テキスト ボックス 268"/>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27214</xdr:rowOff>
    </xdr:from>
    <xdr:to>
      <xdr:col>68</xdr:col>
      <xdr:colOff>152400</xdr:colOff>
      <xdr:row>86</xdr:row>
      <xdr:rowOff>9677</xdr:rowOff>
    </xdr:to>
    <xdr:cxnSp macro="">
      <xdr:nvCxnSpPr>
        <xdr:cNvPr id="270" name="直線コネクタ 269"/>
        <xdr:cNvCxnSpPr/>
      </xdr:nvCxnSpPr>
      <xdr:spPr>
        <a:xfrm>
          <a:off x="13512800" y="13743214"/>
          <a:ext cx="889000" cy="10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1" name="フローチャート: 判断 270"/>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2" name="テキスト ボックス 271"/>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4" name="テキスト ボックス 273"/>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80" name="楕円 279"/>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1"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2" name="楕円 281"/>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3" name="テキスト ボックス 282"/>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6" name="楕円 285"/>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70654</xdr:rowOff>
    </xdr:from>
    <xdr:ext cx="762000" cy="259045"/>
    <xdr:sp macro="" textlink="">
      <xdr:nvSpPr>
        <xdr:cNvPr id="287" name="テキスト ボックス 286"/>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147864</xdr:rowOff>
    </xdr:from>
    <xdr:to>
      <xdr:col>64</xdr:col>
      <xdr:colOff>152400</xdr:colOff>
      <xdr:row>80</xdr:row>
      <xdr:rowOff>78014</xdr:rowOff>
    </xdr:to>
    <xdr:sp macro="" textlink="">
      <xdr:nvSpPr>
        <xdr:cNvPr id="288" name="楕円 287"/>
        <xdr:cNvSpPr/>
      </xdr:nvSpPr>
      <xdr:spPr>
        <a:xfrm>
          <a:off x="13462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88191</xdr:rowOff>
    </xdr:from>
    <xdr:ext cx="762000" cy="259045"/>
    <xdr:sp macro="" textlink="">
      <xdr:nvSpPr>
        <xdr:cNvPr id="289" name="テキスト ボックス 288"/>
        <xdr:cNvSpPr txBox="1"/>
      </xdr:nvSpPr>
      <xdr:spPr>
        <a:xfrm>
          <a:off x="13131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H31.4</a:t>
          </a:r>
          <a:r>
            <a:rPr kumimoji="1" lang="ja-JP" altLang="en-US" sz="1300">
              <a:latin typeface="ＭＳ Ｐゴシック" panose="020B0600070205080204" pitchFamily="50" charset="-128"/>
              <a:ea typeface="ＭＳ Ｐゴシック" panose="020B0600070205080204" pitchFamily="50" charset="-128"/>
            </a:rPr>
            <a:t>の中核市移行を見据えた組織体制の構築を進めている一方、行政運営の見直し等もあり、類似団体内平均値を下回っている。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引き続き、健康で働きやすい職場環境づくりを進めていく。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85634</xdr:rowOff>
    </xdr:from>
    <xdr:to>
      <xdr:col>81</xdr:col>
      <xdr:colOff>44450</xdr:colOff>
      <xdr:row>58</xdr:row>
      <xdr:rowOff>95976</xdr:rowOff>
    </xdr:to>
    <xdr:cxnSp macro="">
      <xdr:nvCxnSpPr>
        <xdr:cNvPr id="326" name="直線コネクタ 325"/>
        <xdr:cNvCxnSpPr/>
      </xdr:nvCxnSpPr>
      <xdr:spPr>
        <a:xfrm>
          <a:off x="16179800" y="1002973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71846</xdr:rowOff>
    </xdr:from>
    <xdr:to>
      <xdr:col>77</xdr:col>
      <xdr:colOff>44450</xdr:colOff>
      <xdr:row>58</xdr:row>
      <xdr:rowOff>85634</xdr:rowOff>
    </xdr:to>
    <xdr:cxnSp macro="">
      <xdr:nvCxnSpPr>
        <xdr:cNvPr id="329" name="直線コネクタ 328"/>
        <xdr:cNvCxnSpPr/>
      </xdr:nvCxnSpPr>
      <xdr:spPr>
        <a:xfrm>
          <a:off x="15290800" y="100159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71846</xdr:rowOff>
    </xdr:from>
    <xdr:to>
      <xdr:col>72</xdr:col>
      <xdr:colOff>203200</xdr:colOff>
      <xdr:row>58</xdr:row>
      <xdr:rowOff>78740</xdr:rowOff>
    </xdr:to>
    <xdr:cxnSp macro="">
      <xdr:nvCxnSpPr>
        <xdr:cNvPr id="332" name="直線コネクタ 331"/>
        <xdr:cNvCxnSpPr/>
      </xdr:nvCxnSpPr>
      <xdr:spPr>
        <a:xfrm flipV="1">
          <a:off x="14401800" y="100159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78740</xdr:rowOff>
    </xdr:from>
    <xdr:to>
      <xdr:col>68</xdr:col>
      <xdr:colOff>152400</xdr:colOff>
      <xdr:row>58</xdr:row>
      <xdr:rowOff>123553</xdr:rowOff>
    </xdr:to>
    <xdr:cxnSp macro="">
      <xdr:nvCxnSpPr>
        <xdr:cNvPr id="335" name="直線コネクタ 334"/>
        <xdr:cNvCxnSpPr/>
      </xdr:nvCxnSpPr>
      <xdr:spPr>
        <a:xfrm flipV="1">
          <a:off x="13512800" y="1002284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45176</xdr:rowOff>
    </xdr:from>
    <xdr:to>
      <xdr:col>81</xdr:col>
      <xdr:colOff>95250</xdr:colOff>
      <xdr:row>58</xdr:row>
      <xdr:rowOff>146776</xdr:rowOff>
    </xdr:to>
    <xdr:sp macro="" textlink="">
      <xdr:nvSpPr>
        <xdr:cNvPr id="345" name="楕円 344"/>
        <xdr:cNvSpPr/>
      </xdr:nvSpPr>
      <xdr:spPr>
        <a:xfrm>
          <a:off x="169672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137903</xdr:rowOff>
    </xdr:from>
    <xdr:ext cx="762000" cy="259045"/>
    <xdr:sp macro="" textlink="">
      <xdr:nvSpPr>
        <xdr:cNvPr id="346" name="定員管理の状況該当値テキスト"/>
        <xdr:cNvSpPr txBox="1"/>
      </xdr:nvSpPr>
      <xdr:spPr>
        <a:xfrm>
          <a:off x="17106900" y="99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34834</xdr:rowOff>
    </xdr:from>
    <xdr:to>
      <xdr:col>77</xdr:col>
      <xdr:colOff>95250</xdr:colOff>
      <xdr:row>58</xdr:row>
      <xdr:rowOff>136434</xdr:rowOff>
    </xdr:to>
    <xdr:sp macro="" textlink="">
      <xdr:nvSpPr>
        <xdr:cNvPr id="347" name="楕円 346"/>
        <xdr:cNvSpPr/>
      </xdr:nvSpPr>
      <xdr:spPr>
        <a:xfrm>
          <a:off x="16129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146611</xdr:rowOff>
    </xdr:from>
    <xdr:ext cx="736600" cy="259045"/>
    <xdr:sp macro="" textlink="">
      <xdr:nvSpPr>
        <xdr:cNvPr id="348" name="テキスト ボックス 347"/>
        <xdr:cNvSpPr txBox="1"/>
      </xdr:nvSpPr>
      <xdr:spPr>
        <a:xfrm>
          <a:off x="15798800" y="974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21046</xdr:rowOff>
    </xdr:from>
    <xdr:to>
      <xdr:col>73</xdr:col>
      <xdr:colOff>44450</xdr:colOff>
      <xdr:row>58</xdr:row>
      <xdr:rowOff>122646</xdr:rowOff>
    </xdr:to>
    <xdr:sp macro="" textlink="">
      <xdr:nvSpPr>
        <xdr:cNvPr id="349" name="楕円 348"/>
        <xdr:cNvSpPr/>
      </xdr:nvSpPr>
      <xdr:spPr>
        <a:xfrm>
          <a:off x="15240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132823</xdr:rowOff>
    </xdr:from>
    <xdr:ext cx="762000" cy="259045"/>
    <xdr:sp macro="" textlink="">
      <xdr:nvSpPr>
        <xdr:cNvPr id="350" name="テキスト ボックス 349"/>
        <xdr:cNvSpPr txBox="1"/>
      </xdr:nvSpPr>
      <xdr:spPr>
        <a:xfrm>
          <a:off x="14909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27940</xdr:rowOff>
    </xdr:from>
    <xdr:to>
      <xdr:col>68</xdr:col>
      <xdr:colOff>203200</xdr:colOff>
      <xdr:row>58</xdr:row>
      <xdr:rowOff>129540</xdr:rowOff>
    </xdr:to>
    <xdr:sp macro="" textlink="">
      <xdr:nvSpPr>
        <xdr:cNvPr id="351" name="楕円 350"/>
        <xdr:cNvSpPr/>
      </xdr:nvSpPr>
      <xdr:spPr>
        <a:xfrm>
          <a:off x="14351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139717</xdr:rowOff>
    </xdr:from>
    <xdr:ext cx="762000" cy="259045"/>
    <xdr:sp macro="" textlink="">
      <xdr:nvSpPr>
        <xdr:cNvPr id="352" name="テキスト ボックス 351"/>
        <xdr:cNvSpPr txBox="1"/>
      </xdr:nvSpPr>
      <xdr:spPr>
        <a:xfrm>
          <a:off x="14020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72753</xdr:rowOff>
    </xdr:from>
    <xdr:to>
      <xdr:col>64</xdr:col>
      <xdr:colOff>152400</xdr:colOff>
      <xdr:row>59</xdr:row>
      <xdr:rowOff>2903</xdr:rowOff>
    </xdr:to>
    <xdr:sp macro="" textlink="">
      <xdr:nvSpPr>
        <xdr:cNvPr id="353" name="楕円 352"/>
        <xdr:cNvSpPr/>
      </xdr:nvSpPr>
      <xdr:spPr>
        <a:xfrm>
          <a:off x="13462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13080</xdr:rowOff>
    </xdr:from>
    <xdr:ext cx="762000" cy="259045"/>
    <xdr:sp macro="" textlink="">
      <xdr:nvSpPr>
        <xdr:cNvPr id="354" name="テキスト ボックス 353"/>
        <xdr:cNvSpPr txBox="1"/>
      </xdr:nvSpPr>
      <xdr:spPr>
        <a:xfrm>
          <a:off x="13131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普通会計においては、将来の財政負担を考慮し普通建設事業債の発行を抑制するとともに、公営企業や一部事務組合においても、必要最小限の地方債の発行にとどめている。そのため、類似団体内平均値を下回っており、今後も地方債の必要最小限の発行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65194</xdr:rowOff>
    </xdr:to>
    <xdr:cxnSp macro="">
      <xdr:nvCxnSpPr>
        <xdr:cNvPr id="387" name="直線コネクタ 386"/>
        <xdr:cNvCxnSpPr/>
      </xdr:nvCxnSpPr>
      <xdr:spPr>
        <a:xfrm flipV="1">
          <a:off x="16179800" y="67195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65194</xdr:rowOff>
    </xdr:to>
    <xdr:cxnSp macro="">
      <xdr:nvCxnSpPr>
        <xdr:cNvPr id="390" name="直線コネクタ 389"/>
        <xdr:cNvCxnSpPr/>
      </xdr:nvCxnSpPr>
      <xdr:spPr>
        <a:xfrm>
          <a:off x="15290800" y="673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129540</xdr:rowOff>
    </xdr:to>
    <xdr:cxnSp macro="">
      <xdr:nvCxnSpPr>
        <xdr:cNvPr id="393" name="直線コネクタ 392"/>
        <xdr:cNvCxnSpPr/>
      </xdr:nvCxnSpPr>
      <xdr:spPr>
        <a:xfrm flipV="1">
          <a:off x="14401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14394</xdr:rowOff>
    </xdr:to>
    <xdr:cxnSp macro="">
      <xdr:nvCxnSpPr>
        <xdr:cNvPr id="396" name="直線コネクタ 395"/>
        <xdr:cNvCxnSpPr/>
      </xdr:nvCxnSpPr>
      <xdr:spPr>
        <a:xfrm flipV="1">
          <a:off x="13512800" y="68160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6" name="楕円 405"/>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7"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8" name="楕円 407"/>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9" name="テキスト ボックス 408"/>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10" name="楕円 409"/>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11" name="テキスト ボックス 410"/>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2" name="楕円 411"/>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3" name="テキスト ボックス 412"/>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4" name="楕円 413"/>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5" name="テキスト ボックス 414"/>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地方債現在高は増加したものの、充当可能基金の増加等により、比率は０％を下回り（△</a:t>
          </a:r>
          <a:r>
            <a:rPr kumimoji="1" lang="en-US" altLang="ja-JP" sz="1300">
              <a:latin typeface="ＭＳ Ｐゴシック" panose="020B0600070205080204" pitchFamily="50" charset="-128"/>
              <a:ea typeface="ＭＳ Ｐゴシック" panose="020B0600070205080204" pitchFamily="50" charset="-128"/>
            </a:rPr>
            <a:t>58.7</a:t>
          </a:r>
          <a:r>
            <a:rPr kumimoji="1" lang="ja-JP" altLang="en-US" sz="1300">
              <a:latin typeface="ＭＳ Ｐゴシック" panose="020B0600070205080204" pitchFamily="50" charset="-128"/>
              <a:ea typeface="ＭＳ Ｐゴシック" panose="020B0600070205080204" pitchFamily="50" charset="-128"/>
            </a:rPr>
            <a:t>％）、類似団体内平均値を下回る水準を維持している。今後も、地方債の発行抑制や定員の適正化に努めることなどにより、後年度の負担軽減を図る。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9"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0" name="フローチャート: 判断 449"/>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1" name="フローチャート: 判断 450"/>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2" name="テキスト ボックス 451"/>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78034</xdr:rowOff>
    </xdr:from>
    <xdr:to>
      <xdr:col>73</xdr:col>
      <xdr:colOff>44450</xdr:colOff>
      <xdr:row>17</xdr:row>
      <xdr:rowOff>8184</xdr:rowOff>
    </xdr:to>
    <xdr:sp macro="" textlink="">
      <xdr:nvSpPr>
        <xdr:cNvPr id="453" name="フローチャート: 判断 452"/>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4" name="テキスト ボックス 453"/>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55" name="フローチャート: 判断 454"/>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56" name="テキスト ボックス 455"/>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57" name="フローチャート: 判断 456"/>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58" name="テキスト ボックス 457"/>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235,705
232,866
24.70
89,878,053
88,253,063
1,613,899
45,589,407
63,476,126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定員適正化計画に基づく職員数の抑制や給与制度の適正化等により、平成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％低下し全国平均値を下回ることができたが、引き続き職員数及び給与制度の適正化に取り組んでいく。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39370</xdr:rowOff>
    </xdr:to>
    <xdr:cxnSp macro="">
      <xdr:nvCxnSpPr>
        <xdr:cNvPr id="66" name="直線コネクタ 65"/>
        <xdr:cNvCxnSpPr/>
      </xdr:nvCxnSpPr>
      <xdr:spPr>
        <a:xfrm flipV="1">
          <a:off x="3987800" y="601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62230</xdr:rowOff>
    </xdr:to>
    <xdr:cxnSp macro="">
      <xdr:nvCxnSpPr>
        <xdr:cNvPr id="69" name="直線コネクタ 68"/>
        <xdr:cNvCxnSpPr/>
      </xdr:nvCxnSpPr>
      <xdr:spPr>
        <a:xfrm flipV="1">
          <a:off x="3098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77470</xdr:rowOff>
    </xdr:to>
    <xdr:cxnSp macro="">
      <xdr:nvCxnSpPr>
        <xdr:cNvPr id="72" name="直線コネクタ 71"/>
        <xdr:cNvCxnSpPr/>
      </xdr:nvCxnSpPr>
      <xdr:spPr>
        <a:xfrm flipV="1">
          <a:off x="2209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77470</xdr:rowOff>
    </xdr:to>
    <xdr:cxnSp macro="">
      <xdr:nvCxnSpPr>
        <xdr:cNvPr id="75" name="直線コネクタ 74"/>
        <xdr:cNvCxnSpPr/>
      </xdr:nvCxnSpPr>
      <xdr:spPr>
        <a:xfrm>
          <a:off x="1320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ポイント改善しており、類似団体内平均値を下回る水準となっている。今後も、事務処理の改善や工夫により、抑制に努めていく。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14</xdr:row>
      <xdr:rowOff>105229</xdr:rowOff>
    </xdr:to>
    <xdr:cxnSp macro="">
      <xdr:nvCxnSpPr>
        <xdr:cNvPr id="129" name="直線コネクタ 128"/>
        <xdr:cNvCxnSpPr/>
      </xdr:nvCxnSpPr>
      <xdr:spPr>
        <a:xfrm flipV="1">
          <a:off x="15671800" y="24946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105229</xdr:rowOff>
    </xdr:to>
    <xdr:cxnSp macro="">
      <xdr:nvCxnSpPr>
        <xdr:cNvPr id="132" name="直線コネクタ 131"/>
        <xdr:cNvCxnSpPr/>
      </xdr:nvCxnSpPr>
      <xdr:spPr>
        <a:xfrm>
          <a:off x="14782800" y="247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127000</xdr:rowOff>
    </xdr:to>
    <xdr:cxnSp macro="">
      <xdr:nvCxnSpPr>
        <xdr:cNvPr id="135" name="直線コネクタ 134"/>
        <xdr:cNvCxnSpPr/>
      </xdr:nvCxnSpPr>
      <xdr:spPr>
        <a:xfrm flipV="1">
          <a:off x="13893800" y="2472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127000</xdr:rowOff>
    </xdr:to>
    <xdr:cxnSp macro="">
      <xdr:nvCxnSpPr>
        <xdr:cNvPr id="138" name="直線コネクタ 137"/>
        <xdr:cNvCxnSpPr/>
      </xdr:nvCxnSpPr>
      <xdr:spPr>
        <a:xfrm>
          <a:off x="13004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8" name="楕円 147"/>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9" name="物件費該当値テキスト"/>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3" name="テキスト ボックス 152"/>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障害福祉サービス費等が増加しており、扶助費全体では、依然類似団体内平均値を上回っている。今後も、扶助費の抑制に向け、生活保護費に係る生活保護受給者自立支援事業等を推進する。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76200</xdr:rowOff>
    </xdr:from>
    <xdr:to>
      <xdr:col>24</xdr:col>
      <xdr:colOff>25400</xdr:colOff>
      <xdr:row>60</xdr:row>
      <xdr:rowOff>127000</xdr:rowOff>
    </xdr:to>
    <xdr:cxnSp macro="">
      <xdr:nvCxnSpPr>
        <xdr:cNvPr id="190" name="直線コネクタ 189"/>
        <xdr:cNvCxnSpPr/>
      </xdr:nvCxnSpPr>
      <xdr:spPr>
        <a:xfrm>
          <a:off x="3987800" y="10363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95250</xdr:rowOff>
    </xdr:from>
    <xdr:to>
      <xdr:col>19</xdr:col>
      <xdr:colOff>187325</xdr:colOff>
      <xdr:row>60</xdr:row>
      <xdr:rowOff>76200</xdr:rowOff>
    </xdr:to>
    <xdr:cxnSp macro="">
      <xdr:nvCxnSpPr>
        <xdr:cNvPr id="193" name="直線コネクタ 192"/>
        <xdr:cNvCxnSpPr/>
      </xdr:nvCxnSpPr>
      <xdr:spPr>
        <a:xfrm>
          <a:off x="3098800" y="10210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59</xdr:row>
      <xdr:rowOff>95250</xdr:rowOff>
    </xdr:to>
    <xdr:cxnSp macro="">
      <xdr:nvCxnSpPr>
        <xdr:cNvPr id="196" name="直線コネクタ 195"/>
        <xdr:cNvCxnSpPr/>
      </xdr:nvCxnSpPr>
      <xdr:spPr>
        <a:xfrm>
          <a:off x="22098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95250</xdr:rowOff>
    </xdr:to>
    <xdr:cxnSp macro="">
      <xdr:nvCxnSpPr>
        <xdr:cNvPr id="199" name="直線コネクタ 198"/>
        <xdr:cNvCxnSpPr/>
      </xdr:nvCxnSpPr>
      <xdr:spPr>
        <a:xfrm>
          <a:off x="1320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9" name="楕円 208"/>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10"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25400</xdr:rowOff>
    </xdr:from>
    <xdr:to>
      <xdr:col>20</xdr:col>
      <xdr:colOff>38100</xdr:colOff>
      <xdr:row>60</xdr:row>
      <xdr:rowOff>127000</xdr:rowOff>
    </xdr:to>
    <xdr:sp macro="" textlink="">
      <xdr:nvSpPr>
        <xdr:cNvPr id="211" name="楕円 210"/>
        <xdr:cNvSpPr/>
      </xdr:nvSpPr>
      <xdr:spPr>
        <a:xfrm>
          <a:off x="3937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111777</xdr:rowOff>
    </xdr:from>
    <xdr:ext cx="736600" cy="259045"/>
    <xdr:sp macro="" textlink="">
      <xdr:nvSpPr>
        <xdr:cNvPr id="212" name="テキスト ボックス 211"/>
        <xdr:cNvSpPr txBox="1"/>
      </xdr:nvSpPr>
      <xdr:spPr>
        <a:xfrm>
          <a:off x="3606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44450</xdr:rowOff>
    </xdr:from>
    <xdr:to>
      <xdr:col>15</xdr:col>
      <xdr:colOff>149225</xdr:colOff>
      <xdr:row>59</xdr:row>
      <xdr:rowOff>146050</xdr:rowOff>
    </xdr:to>
    <xdr:sp macro="" textlink="">
      <xdr:nvSpPr>
        <xdr:cNvPr id="213" name="楕円 212"/>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130827</xdr:rowOff>
    </xdr:from>
    <xdr:ext cx="762000" cy="259045"/>
    <xdr:sp macro="" textlink="">
      <xdr:nvSpPr>
        <xdr:cNvPr id="214" name="テキスト ボックス 213"/>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5" name="楕円 214"/>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6" name="テキスト ボックス 215"/>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介護保険特別会計への繰出金や後期高齢者医療広域連合負担金等が増加したこと等により、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ポイント悪化している。今後も、より一層の経費の削減と事務の効率化を図ることにより、抑制に努めていく。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57150</xdr:rowOff>
    </xdr:to>
    <xdr:cxnSp macro="">
      <xdr:nvCxnSpPr>
        <xdr:cNvPr id="251" name="直線コネクタ 250"/>
        <xdr:cNvCxnSpPr/>
      </xdr:nvCxnSpPr>
      <xdr:spPr>
        <a:xfrm>
          <a:off x="15671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57</xdr:row>
      <xdr:rowOff>19050</xdr:rowOff>
    </xdr:to>
    <xdr:cxnSp macro="">
      <xdr:nvCxnSpPr>
        <xdr:cNvPr id="254" name="直線コネクタ 253"/>
        <xdr:cNvCxnSpPr/>
      </xdr:nvCxnSpPr>
      <xdr:spPr>
        <a:xfrm>
          <a:off x="14782800" y="971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114300</xdr:rowOff>
    </xdr:to>
    <xdr:cxnSp macro="">
      <xdr:nvCxnSpPr>
        <xdr:cNvPr id="257" name="直線コネクタ 256"/>
        <xdr:cNvCxnSpPr/>
      </xdr:nvCxnSpPr>
      <xdr:spPr>
        <a:xfrm>
          <a:off x="13893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50800</xdr:rowOff>
    </xdr:to>
    <xdr:cxnSp macro="">
      <xdr:nvCxnSpPr>
        <xdr:cNvPr id="260" name="直線コネクタ 259"/>
        <xdr:cNvCxnSpPr/>
      </xdr:nvCxnSpPr>
      <xdr:spPr>
        <a:xfrm>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70" name="楕円 269"/>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2" name="楕円 271"/>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73" name="テキスト ボックス 272"/>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4" name="楕円 273"/>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5" name="テキスト ボックス 27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下水道事業会計への負担金が減少したものの、枚方寝屋川消防組合負担金の増などにより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いる。なお、枚方寝屋川消防組合などの一部事務組合への負担金が含まれているため、類似団体内平均値を上回る構造となっている。今後も、組合も含めさらなる行財政改革の推進に取り組み、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161290</xdr:rowOff>
    </xdr:to>
    <xdr:cxnSp macro="">
      <xdr:nvCxnSpPr>
        <xdr:cNvPr id="310" name="直線コネクタ 309"/>
        <xdr:cNvCxnSpPr/>
      </xdr:nvCxnSpPr>
      <xdr:spPr>
        <a:xfrm>
          <a:off x="15671800" y="64775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133858</xdr:rowOff>
    </xdr:to>
    <xdr:cxnSp macro="">
      <xdr:nvCxnSpPr>
        <xdr:cNvPr id="313" name="直線コネクタ 312"/>
        <xdr:cNvCxnSpPr/>
      </xdr:nvCxnSpPr>
      <xdr:spPr>
        <a:xfrm>
          <a:off x="14782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133858</xdr:rowOff>
    </xdr:to>
    <xdr:cxnSp macro="">
      <xdr:nvCxnSpPr>
        <xdr:cNvPr id="316" name="直線コネクタ 315"/>
        <xdr:cNvCxnSpPr/>
      </xdr:nvCxnSpPr>
      <xdr:spPr>
        <a:xfrm flipV="1">
          <a:off x="13893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133858</xdr:rowOff>
    </xdr:to>
    <xdr:cxnSp macro="">
      <xdr:nvCxnSpPr>
        <xdr:cNvPr id="319" name="直線コネクタ 318"/>
        <xdr:cNvCxnSpPr/>
      </xdr:nvCxnSpPr>
      <xdr:spPr>
        <a:xfrm>
          <a:off x="13004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9" name="楕円 328"/>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0"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1" name="楕円 330"/>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2" name="テキスト ボックス 331"/>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3" name="楕円 332"/>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4" name="テキスト ボックス 333"/>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5" name="楕円 334"/>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6" name="テキスト ボックス 335"/>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7" name="楕円 336"/>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8" name="テキスト ボックス 337"/>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将来の財政負担を考慮し、普通建設事業債や臨時財政対策債の発行を抑制してきたこと、また、平成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年度は多額の借換債を発行抑制したことによる、一時的な元利償還金の増加があったことにより、平成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ポイント改善している。今後も、必要最小限の発行に努めていく。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78</xdr:row>
      <xdr:rowOff>66039</xdr:rowOff>
    </xdr:to>
    <xdr:cxnSp macro="">
      <xdr:nvCxnSpPr>
        <xdr:cNvPr id="371" name="直線コネクタ 370"/>
        <xdr:cNvCxnSpPr/>
      </xdr:nvCxnSpPr>
      <xdr:spPr>
        <a:xfrm flipV="1">
          <a:off x="3987800" y="131876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78</xdr:row>
      <xdr:rowOff>66039</xdr:rowOff>
    </xdr:to>
    <xdr:cxnSp macro="">
      <xdr:nvCxnSpPr>
        <xdr:cNvPr id="374" name="直線コネクタ 373"/>
        <xdr:cNvCxnSpPr/>
      </xdr:nvCxnSpPr>
      <xdr:spPr>
        <a:xfrm>
          <a:off x="3098800" y="13241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115570</xdr:rowOff>
    </xdr:to>
    <xdr:cxnSp macro="">
      <xdr:nvCxnSpPr>
        <xdr:cNvPr id="377" name="直線コネクタ 376"/>
        <xdr:cNvCxnSpPr/>
      </xdr:nvCxnSpPr>
      <xdr:spPr>
        <a:xfrm flipV="1">
          <a:off x="2209800" y="1324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20320</xdr:rowOff>
    </xdr:to>
    <xdr:cxnSp macro="">
      <xdr:nvCxnSpPr>
        <xdr:cNvPr id="380" name="直線コネクタ 379"/>
        <xdr:cNvCxnSpPr/>
      </xdr:nvCxnSpPr>
      <xdr:spPr>
        <a:xfrm flipV="1">
          <a:off x="1320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0" name="楕円 389"/>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1"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2" name="楕円 391"/>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3" name="テキスト ボックス 392"/>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4" name="楕円 393"/>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95" name="テキスト ボックス 394"/>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7" name="テキスト ボックス 39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8" name="楕円 397"/>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99" name="テキスト ボックス 398"/>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人件費や維持補修費が減少しているものの、障害福祉サービス費等をはじめとした扶助費や、枚方寝屋川消防組合負担金など補助費等の増などにより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ポイント悪化した。今後も、職員数の適正化等、より一層の行財政改革を推進し、経常経費充当一般財源の削減に努める。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113285</xdr:rowOff>
    </xdr:to>
    <xdr:cxnSp macro="">
      <xdr:nvCxnSpPr>
        <xdr:cNvPr id="430" name="直線コネクタ 429"/>
        <xdr:cNvCxnSpPr/>
      </xdr:nvCxnSpPr>
      <xdr:spPr>
        <a:xfrm>
          <a:off x="15671800" y="134589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85852</xdr:rowOff>
    </xdr:to>
    <xdr:cxnSp macro="">
      <xdr:nvCxnSpPr>
        <xdr:cNvPr id="433" name="直線コネクタ 432"/>
        <xdr:cNvCxnSpPr/>
      </xdr:nvCxnSpPr>
      <xdr:spPr>
        <a:xfrm>
          <a:off x="14782800" y="133537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12700</xdr:rowOff>
    </xdr:to>
    <xdr:cxnSp macro="">
      <xdr:nvCxnSpPr>
        <xdr:cNvPr id="436" name="直線コネクタ 435"/>
        <xdr:cNvCxnSpPr/>
      </xdr:nvCxnSpPr>
      <xdr:spPr>
        <a:xfrm flipV="1">
          <a:off x="13893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78</xdr:row>
      <xdr:rowOff>12700</xdr:rowOff>
    </xdr:to>
    <xdr:cxnSp macro="">
      <xdr:nvCxnSpPr>
        <xdr:cNvPr id="439" name="直線コネクタ 438"/>
        <xdr:cNvCxnSpPr/>
      </xdr:nvCxnSpPr>
      <xdr:spPr>
        <a:xfrm>
          <a:off x="13004800" y="13321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9" name="楕円 448"/>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50"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1" name="楕円 450"/>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2" name="テキスト ボックス 451"/>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3" name="楕円 452"/>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4" name="テキスト ボックス 453"/>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5" name="楕円 454"/>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6" name="テキスト ボックス 455"/>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7" name="楕円 456"/>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8" name="テキスト ボックス 457"/>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138354</xdr:rowOff>
    </xdr:from>
    <xdr:to>
      <xdr:col>29</xdr:col>
      <xdr:colOff>127000</xdr:colOff>
      <xdr:row>18</xdr:row>
      <xdr:rowOff>169863</xdr:rowOff>
    </xdr:to>
    <xdr:cxnSp macro="">
      <xdr:nvCxnSpPr>
        <xdr:cNvPr id="50" name="直線コネクタ 49"/>
        <xdr:cNvCxnSpPr/>
      </xdr:nvCxnSpPr>
      <xdr:spPr bwMode="auto">
        <a:xfrm flipV="1">
          <a:off x="5003800" y="3272079"/>
          <a:ext cx="647700" cy="3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133134</xdr:rowOff>
    </xdr:from>
    <xdr:to>
      <xdr:col>26</xdr:col>
      <xdr:colOff>50800</xdr:colOff>
      <xdr:row>18</xdr:row>
      <xdr:rowOff>169863</xdr:rowOff>
    </xdr:to>
    <xdr:cxnSp macro="">
      <xdr:nvCxnSpPr>
        <xdr:cNvPr id="53" name="直線コネクタ 52"/>
        <xdr:cNvCxnSpPr/>
      </xdr:nvCxnSpPr>
      <xdr:spPr bwMode="auto">
        <a:xfrm>
          <a:off x="4305300" y="3266859"/>
          <a:ext cx="698500" cy="36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133134</xdr:rowOff>
    </xdr:from>
    <xdr:to>
      <xdr:col>22</xdr:col>
      <xdr:colOff>114300</xdr:colOff>
      <xdr:row>19</xdr:row>
      <xdr:rowOff>36931</xdr:rowOff>
    </xdr:to>
    <xdr:cxnSp macro="">
      <xdr:nvCxnSpPr>
        <xdr:cNvPr id="56" name="直線コネクタ 55"/>
        <xdr:cNvCxnSpPr/>
      </xdr:nvCxnSpPr>
      <xdr:spPr bwMode="auto">
        <a:xfrm flipV="1">
          <a:off x="3606800" y="3266859"/>
          <a:ext cx="698500" cy="75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36931</xdr:rowOff>
    </xdr:from>
    <xdr:to>
      <xdr:col>18</xdr:col>
      <xdr:colOff>177800</xdr:colOff>
      <xdr:row>19</xdr:row>
      <xdr:rowOff>75946</xdr:rowOff>
    </xdr:to>
    <xdr:cxnSp macro="">
      <xdr:nvCxnSpPr>
        <xdr:cNvPr id="59" name="直線コネクタ 58"/>
        <xdr:cNvCxnSpPr/>
      </xdr:nvCxnSpPr>
      <xdr:spPr bwMode="auto">
        <a:xfrm flipV="1">
          <a:off x="2908300" y="3342106"/>
          <a:ext cx="698500" cy="3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87554</xdr:rowOff>
    </xdr:from>
    <xdr:to>
      <xdr:col>29</xdr:col>
      <xdr:colOff>177800</xdr:colOff>
      <xdr:row>19</xdr:row>
      <xdr:rowOff>17704</xdr:rowOff>
    </xdr:to>
    <xdr:sp macro="" textlink="">
      <xdr:nvSpPr>
        <xdr:cNvPr id="69" name="楕円 68"/>
        <xdr:cNvSpPr/>
      </xdr:nvSpPr>
      <xdr:spPr bwMode="auto">
        <a:xfrm>
          <a:off x="5600700" y="322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59631</xdr:rowOff>
    </xdr:from>
    <xdr:ext cx="762000" cy="259045"/>
    <xdr:sp macro="" textlink="">
      <xdr:nvSpPr>
        <xdr:cNvPr id="70" name="人口1人当たり決算額の推移該当値テキスト130"/>
        <xdr:cNvSpPr txBox="1"/>
      </xdr:nvSpPr>
      <xdr:spPr>
        <a:xfrm>
          <a:off x="5740400" y="31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119063</xdr:rowOff>
    </xdr:from>
    <xdr:to>
      <xdr:col>26</xdr:col>
      <xdr:colOff>101600</xdr:colOff>
      <xdr:row>19</xdr:row>
      <xdr:rowOff>49213</xdr:rowOff>
    </xdr:to>
    <xdr:sp macro="" textlink="">
      <xdr:nvSpPr>
        <xdr:cNvPr id="71" name="楕円 70"/>
        <xdr:cNvSpPr/>
      </xdr:nvSpPr>
      <xdr:spPr bwMode="auto">
        <a:xfrm>
          <a:off x="4953000" y="325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33990</xdr:rowOff>
    </xdr:from>
    <xdr:ext cx="736600" cy="259045"/>
    <xdr:sp macro="" textlink="">
      <xdr:nvSpPr>
        <xdr:cNvPr id="72" name="テキスト ボックス 71"/>
        <xdr:cNvSpPr txBox="1"/>
      </xdr:nvSpPr>
      <xdr:spPr>
        <a:xfrm>
          <a:off x="4622800" y="333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82334</xdr:rowOff>
    </xdr:from>
    <xdr:to>
      <xdr:col>22</xdr:col>
      <xdr:colOff>165100</xdr:colOff>
      <xdr:row>19</xdr:row>
      <xdr:rowOff>12484</xdr:rowOff>
    </xdr:to>
    <xdr:sp macro="" textlink="">
      <xdr:nvSpPr>
        <xdr:cNvPr id="73" name="楕円 72"/>
        <xdr:cNvSpPr/>
      </xdr:nvSpPr>
      <xdr:spPr bwMode="auto">
        <a:xfrm>
          <a:off x="4254500" y="321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168711</xdr:rowOff>
    </xdr:from>
    <xdr:ext cx="762000" cy="259045"/>
    <xdr:sp macro="" textlink="">
      <xdr:nvSpPr>
        <xdr:cNvPr id="74" name="テキスト ボックス 73"/>
        <xdr:cNvSpPr txBox="1"/>
      </xdr:nvSpPr>
      <xdr:spPr>
        <a:xfrm>
          <a:off x="3924300" y="330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157581</xdr:rowOff>
    </xdr:from>
    <xdr:to>
      <xdr:col>19</xdr:col>
      <xdr:colOff>38100</xdr:colOff>
      <xdr:row>19</xdr:row>
      <xdr:rowOff>87731</xdr:rowOff>
    </xdr:to>
    <xdr:sp macro="" textlink="">
      <xdr:nvSpPr>
        <xdr:cNvPr id="75" name="楕円 74"/>
        <xdr:cNvSpPr/>
      </xdr:nvSpPr>
      <xdr:spPr bwMode="auto">
        <a:xfrm>
          <a:off x="3556000" y="329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72508</xdr:rowOff>
    </xdr:from>
    <xdr:ext cx="762000" cy="259045"/>
    <xdr:sp macro="" textlink="">
      <xdr:nvSpPr>
        <xdr:cNvPr id="76" name="テキスト ボックス 75"/>
        <xdr:cNvSpPr txBox="1"/>
      </xdr:nvSpPr>
      <xdr:spPr>
        <a:xfrm>
          <a:off x="3225800" y="337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25146</xdr:rowOff>
    </xdr:from>
    <xdr:to>
      <xdr:col>15</xdr:col>
      <xdr:colOff>101600</xdr:colOff>
      <xdr:row>19</xdr:row>
      <xdr:rowOff>126746</xdr:rowOff>
    </xdr:to>
    <xdr:sp macro="" textlink="">
      <xdr:nvSpPr>
        <xdr:cNvPr id="77" name="楕円 76"/>
        <xdr:cNvSpPr/>
      </xdr:nvSpPr>
      <xdr:spPr bwMode="auto">
        <a:xfrm>
          <a:off x="2857500" y="333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111523</xdr:rowOff>
    </xdr:from>
    <xdr:ext cx="762000" cy="259045"/>
    <xdr:sp macro="" textlink="">
      <xdr:nvSpPr>
        <xdr:cNvPr id="78" name="テキスト ボックス 77"/>
        <xdr:cNvSpPr txBox="1"/>
      </xdr:nvSpPr>
      <xdr:spPr>
        <a:xfrm>
          <a:off x="2527300" y="341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312775</xdr:rowOff>
    </xdr:from>
    <xdr:to>
      <xdr:col>29</xdr:col>
      <xdr:colOff>127000</xdr:colOff>
      <xdr:row>37</xdr:row>
      <xdr:rowOff>22873</xdr:rowOff>
    </xdr:to>
    <xdr:cxnSp macro="">
      <xdr:nvCxnSpPr>
        <xdr:cNvPr id="111" name="直線コネクタ 110"/>
        <xdr:cNvCxnSpPr/>
      </xdr:nvCxnSpPr>
      <xdr:spPr bwMode="auto">
        <a:xfrm>
          <a:off x="5003800" y="6923125"/>
          <a:ext cx="647700" cy="22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312775</xdr:rowOff>
    </xdr:from>
    <xdr:to>
      <xdr:col>26</xdr:col>
      <xdr:colOff>50800</xdr:colOff>
      <xdr:row>36</xdr:row>
      <xdr:rowOff>171044</xdr:rowOff>
    </xdr:to>
    <xdr:cxnSp macro="">
      <xdr:nvCxnSpPr>
        <xdr:cNvPr id="114" name="直線コネクタ 113"/>
        <xdr:cNvCxnSpPr/>
      </xdr:nvCxnSpPr>
      <xdr:spPr bwMode="auto">
        <a:xfrm flipV="1">
          <a:off x="4305300" y="6923125"/>
          <a:ext cx="698500" cy="20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125857</xdr:rowOff>
    </xdr:from>
    <xdr:to>
      <xdr:col>22</xdr:col>
      <xdr:colOff>114300</xdr:colOff>
      <xdr:row>36</xdr:row>
      <xdr:rowOff>171044</xdr:rowOff>
    </xdr:to>
    <xdr:cxnSp macro="">
      <xdr:nvCxnSpPr>
        <xdr:cNvPr id="117" name="直線コネクタ 116"/>
        <xdr:cNvCxnSpPr/>
      </xdr:nvCxnSpPr>
      <xdr:spPr bwMode="auto">
        <a:xfrm>
          <a:off x="3606800" y="7079107"/>
          <a:ext cx="698500" cy="4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9995</xdr:rowOff>
    </xdr:from>
    <xdr:to>
      <xdr:col>18</xdr:col>
      <xdr:colOff>177800</xdr:colOff>
      <xdr:row>36</xdr:row>
      <xdr:rowOff>125857</xdr:rowOff>
    </xdr:to>
    <xdr:cxnSp macro="">
      <xdr:nvCxnSpPr>
        <xdr:cNvPr id="120" name="直線コネクタ 119"/>
        <xdr:cNvCxnSpPr/>
      </xdr:nvCxnSpPr>
      <xdr:spPr bwMode="auto">
        <a:xfrm>
          <a:off x="2908300" y="6963245"/>
          <a:ext cx="698500" cy="11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143523</xdr:rowOff>
    </xdr:from>
    <xdr:to>
      <xdr:col>29</xdr:col>
      <xdr:colOff>177800</xdr:colOff>
      <xdr:row>37</xdr:row>
      <xdr:rowOff>73673</xdr:rowOff>
    </xdr:to>
    <xdr:sp macro="" textlink="">
      <xdr:nvSpPr>
        <xdr:cNvPr id="130" name="楕円 129"/>
        <xdr:cNvSpPr/>
      </xdr:nvSpPr>
      <xdr:spPr bwMode="auto">
        <a:xfrm>
          <a:off x="5600700" y="709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115600</xdr:rowOff>
    </xdr:from>
    <xdr:ext cx="762000" cy="259045"/>
    <xdr:sp macro="" textlink="">
      <xdr:nvSpPr>
        <xdr:cNvPr id="131" name="人口1人当たり決算額の推移該当値テキスト445"/>
        <xdr:cNvSpPr txBox="1"/>
      </xdr:nvSpPr>
      <xdr:spPr>
        <a:xfrm>
          <a:off x="5740400" y="706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261975</xdr:rowOff>
    </xdr:from>
    <xdr:to>
      <xdr:col>26</xdr:col>
      <xdr:colOff>101600</xdr:colOff>
      <xdr:row>36</xdr:row>
      <xdr:rowOff>20675</xdr:rowOff>
    </xdr:to>
    <xdr:sp macro="" textlink="">
      <xdr:nvSpPr>
        <xdr:cNvPr id="132" name="楕円 131"/>
        <xdr:cNvSpPr/>
      </xdr:nvSpPr>
      <xdr:spPr bwMode="auto">
        <a:xfrm>
          <a:off x="4953000" y="68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5452</xdr:rowOff>
    </xdr:from>
    <xdr:ext cx="736600" cy="259045"/>
    <xdr:sp macro="" textlink="">
      <xdr:nvSpPr>
        <xdr:cNvPr id="133" name="テキスト ボックス 132"/>
        <xdr:cNvSpPr txBox="1"/>
      </xdr:nvSpPr>
      <xdr:spPr>
        <a:xfrm>
          <a:off x="4622800" y="695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120244</xdr:rowOff>
    </xdr:from>
    <xdr:to>
      <xdr:col>22</xdr:col>
      <xdr:colOff>165100</xdr:colOff>
      <xdr:row>37</xdr:row>
      <xdr:rowOff>50394</xdr:rowOff>
    </xdr:to>
    <xdr:sp macro="" textlink="">
      <xdr:nvSpPr>
        <xdr:cNvPr id="134" name="楕円 133"/>
        <xdr:cNvSpPr/>
      </xdr:nvSpPr>
      <xdr:spPr bwMode="auto">
        <a:xfrm>
          <a:off x="4254500" y="707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35171</xdr:rowOff>
    </xdr:from>
    <xdr:ext cx="762000" cy="259045"/>
    <xdr:sp macro="" textlink="">
      <xdr:nvSpPr>
        <xdr:cNvPr id="135" name="テキスト ボックス 134"/>
        <xdr:cNvSpPr txBox="1"/>
      </xdr:nvSpPr>
      <xdr:spPr>
        <a:xfrm>
          <a:off x="3924300" y="71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75057</xdr:rowOff>
    </xdr:from>
    <xdr:to>
      <xdr:col>19</xdr:col>
      <xdr:colOff>38100</xdr:colOff>
      <xdr:row>37</xdr:row>
      <xdr:rowOff>5207</xdr:rowOff>
    </xdr:to>
    <xdr:sp macro="" textlink="">
      <xdr:nvSpPr>
        <xdr:cNvPr id="136" name="楕円 135"/>
        <xdr:cNvSpPr/>
      </xdr:nvSpPr>
      <xdr:spPr bwMode="auto">
        <a:xfrm>
          <a:off x="3556000" y="702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161434</xdr:rowOff>
    </xdr:from>
    <xdr:ext cx="762000" cy="259045"/>
    <xdr:sp macro="" textlink="">
      <xdr:nvSpPr>
        <xdr:cNvPr id="137" name="テキスト ボックス 136"/>
        <xdr:cNvSpPr txBox="1"/>
      </xdr:nvSpPr>
      <xdr:spPr>
        <a:xfrm>
          <a:off x="3225800" y="711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302095</xdr:rowOff>
    </xdr:from>
    <xdr:to>
      <xdr:col>15</xdr:col>
      <xdr:colOff>101600</xdr:colOff>
      <xdr:row>36</xdr:row>
      <xdr:rowOff>60795</xdr:rowOff>
    </xdr:to>
    <xdr:sp macro="" textlink="">
      <xdr:nvSpPr>
        <xdr:cNvPr id="138" name="楕円 137"/>
        <xdr:cNvSpPr/>
      </xdr:nvSpPr>
      <xdr:spPr bwMode="auto">
        <a:xfrm>
          <a:off x="2857500" y="6912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45572</xdr:rowOff>
    </xdr:from>
    <xdr:ext cx="762000" cy="259045"/>
    <xdr:sp macro="" textlink="">
      <xdr:nvSpPr>
        <xdr:cNvPr id="139" name="テキスト ボックス 138"/>
        <xdr:cNvSpPr txBox="1"/>
      </xdr:nvSpPr>
      <xdr:spPr>
        <a:xfrm>
          <a:off x="2527300" y="69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235,705
232,866
24.70
89,878,053
88,253,063
1,613,899
45,589,407
63,476,126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122486</xdr:rowOff>
    </xdr:from>
    <xdr:to>
      <xdr:col>24</xdr:col>
      <xdr:colOff>63500</xdr:colOff>
      <xdr:row>35</xdr:row>
      <xdr:rowOff>126967</xdr:rowOff>
    </xdr:to>
    <xdr:cxnSp macro="">
      <xdr:nvCxnSpPr>
        <xdr:cNvPr id="59" name="直線コネクタ 58"/>
        <xdr:cNvCxnSpPr/>
      </xdr:nvCxnSpPr>
      <xdr:spPr>
        <a:xfrm>
          <a:off x="3797300" y="6123236"/>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144238</xdr:rowOff>
    </xdr:from>
    <xdr:ext cx="534377" cy="259045"/>
    <xdr:sp macro="" textlink="">
      <xdr:nvSpPr>
        <xdr:cNvPr id="60" name="人件費平均値テキスト"/>
        <xdr:cNvSpPr txBox="1"/>
      </xdr:nvSpPr>
      <xdr:spPr>
        <a:xfrm>
          <a:off x="4686300" y="5630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99192</xdr:rowOff>
    </xdr:from>
    <xdr:to>
      <xdr:col>19</xdr:col>
      <xdr:colOff>177800</xdr:colOff>
      <xdr:row>35</xdr:row>
      <xdr:rowOff>122486</xdr:rowOff>
    </xdr:to>
    <xdr:cxnSp macro="">
      <xdr:nvCxnSpPr>
        <xdr:cNvPr id="62" name="直線コネクタ 61"/>
        <xdr:cNvCxnSpPr/>
      </xdr:nvCxnSpPr>
      <xdr:spPr>
        <a:xfrm>
          <a:off x="2908300" y="6099942"/>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74073</xdr:rowOff>
    </xdr:from>
    <xdr:ext cx="534377" cy="259045"/>
    <xdr:sp macro="" textlink="">
      <xdr:nvSpPr>
        <xdr:cNvPr id="64" name="テキスト ボックス 63"/>
        <xdr:cNvSpPr txBox="1"/>
      </xdr:nvSpPr>
      <xdr:spPr>
        <a:xfrm>
          <a:off x="3530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99192</xdr:rowOff>
    </xdr:from>
    <xdr:to>
      <xdr:col>15</xdr:col>
      <xdr:colOff>50800</xdr:colOff>
      <xdr:row>35</xdr:row>
      <xdr:rowOff>117480</xdr:rowOff>
    </xdr:to>
    <xdr:cxnSp macro="">
      <xdr:nvCxnSpPr>
        <xdr:cNvPr id="65" name="直線コネクタ 64"/>
        <xdr:cNvCxnSpPr/>
      </xdr:nvCxnSpPr>
      <xdr:spPr>
        <a:xfrm flipV="1">
          <a:off x="2019300" y="60999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106279</xdr:rowOff>
    </xdr:from>
    <xdr:to>
      <xdr:col>10</xdr:col>
      <xdr:colOff>114300</xdr:colOff>
      <xdr:row>35</xdr:row>
      <xdr:rowOff>117480</xdr:rowOff>
    </xdr:to>
    <xdr:cxnSp macro="">
      <xdr:nvCxnSpPr>
        <xdr:cNvPr id="68" name="直線コネクタ 67"/>
        <xdr:cNvCxnSpPr/>
      </xdr:nvCxnSpPr>
      <xdr:spPr>
        <a:xfrm>
          <a:off x="1130300" y="610702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53408</xdr:rowOff>
    </xdr:from>
    <xdr:ext cx="534377" cy="259045"/>
    <xdr:sp macro="" textlink="">
      <xdr:nvSpPr>
        <xdr:cNvPr id="70" name="テキスト ボックス 69"/>
        <xdr:cNvSpPr txBox="1"/>
      </xdr:nvSpPr>
      <xdr:spPr>
        <a:xfrm>
          <a:off x="1752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76167</xdr:rowOff>
    </xdr:from>
    <xdr:to>
      <xdr:col>24</xdr:col>
      <xdr:colOff>114300</xdr:colOff>
      <xdr:row>36</xdr:row>
      <xdr:rowOff>6317</xdr:rowOff>
    </xdr:to>
    <xdr:sp macro="" textlink="">
      <xdr:nvSpPr>
        <xdr:cNvPr id="78" name="楕円 77"/>
        <xdr:cNvSpPr/>
      </xdr:nvSpPr>
      <xdr:spPr>
        <a:xfrm>
          <a:off x="4584700" y="60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54594</xdr:rowOff>
    </xdr:from>
    <xdr:ext cx="534377" cy="259045"/>
    <xdr:sp macro="" textlink="">
      <xdr:nvSpPr>
        <xdr:cNvPr id="79" name="人件費該当値テキスト"/>
        <xdr:cNvSpPr txBox="1"/>
      </xdr:nvSpPr>
      <xdr:spPr>
        <a:xfrm>
          <a:off x="4686300" y="60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71686</xdr:rowOff>
    </xdr:from>
    <xdr:to>
      <xdr:col>20</xdr:col>
      <xdr:colOff>38100</xdr:colOff>
      <xdr:row>36</xdr:row>
      <xdr:rowOff>1836</xdr:rowOff>
    </xdr:to>
    <xdr:sp macro="" textlink="">
      <xdr:nvSpPr>
        <xdr:cNvPr id="80" name="楕円 79"/>
        <xdr:cNvSpPr/>
      </xdr:nvSpPr>
      <xdr:spPr>
        <a:xfrm>
          <a:off x="3746500" y="60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164413</xdr:rowOff>
    </xdr:from>
    <xdr:ext cx="534377" cy="259045"/>
    <xdr:sp macro="" textlink="">
      <xdr:nvSpPr>
        <xdr:cNvPr id="81" name="テキスト ボックス 80"/>
        <xdr:cNvSpPr txBox="1"/>
      </xdr:nvSpPr>
      <xdr:spPr>
        <a:xfrm>
          <a:off x="3530111" y="61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48392</xdr:rowOff>
    </xdr:from>
    <xdr:to>
      <xdr:col>15</xdr:col>
      <xdr:colOff>101600</xdr:colOff>
      <xdr:row>35</xdr:row>
      <xdr:rowOff>149992</xdr:rowOff>
    </xdr:to>
    <xdr:sp macro="" textlink="">
      <xdr:nvSpPr>
        <xdr:cNvPr id="82" name="楕円 81"/>
        <xdr:cNvSpPr/>
      </xdr:nvSpPr>
      <xdr:spPr>
        <a:xfrm>
          <a:off x="2857500" y="60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141119</xdr:rowOff>
    </xdr:from>
    <xdr:ext cx="534377" cy="259045"/>
    <xdr:sp macro="" textlink="">
      <xdr:nvSpPr>
        <xdr:cNvPr id="83" name="テキスト ボックス 82"/>
        <xdr:cNvSpPr txBox="1"/>
      </xdr:nvSpPr>
      <xdr:spPr>
        <a:xfrm>
          <a:off x="2641111" y="61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66680</xdr:rowOff>
    </xdr:from>
    <xdr:to>
      <xdr:col>10</xdr:col>
      <xdr:colOff>165100</xdr:colOff>
      <xdr:row>35</xdr:row>
      <xdr:rowOff>168280</xdr:rowOff>
    </xdr:to>
    <xdr:sp macro="" textlink="">
      <xdr:nvSpPr>
        <xdr:cNvPr id="84" name="楕円 83"/>
        <xdr:cNvSpPr/>
      </xdr:nvSpPr>
      <xdr:spPr>
        <a:xfrm>
          <a:off x="1968500" y="60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159407</xdr:rowOff>
    </xdr:from>
    <xdr:ext cx="534377" cy="259045"/>
    <xdr:sp macro="" textlink="">
      <xdr:nvSpPr>
        <xdr:cNvPr id="85" name="テキスト ボックス 84"/>
        <xdr:cNvSpPr txBox="1"/>
      </xdr:nvSpPr>
      <xdr:spPr>
        <a:xfrm>
          <a:off x="1752111" y="6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55479</xdr:rowOff>
    </xdr:from>
    <xdr:to>
      <xdr:col>6</xdr:col>
      <xdr:colOff>38100</xdr:colOff>
      <xdr:row>35</xdr:row>
      <xdr:rowOff>157079</xdr:rowOff>
    </xdr:to>
    <xdr:sp macro="" textlink="">
      <xdr:nvSpPr>
        <xdr:cNvPr id="86" name="楕円 85"/>
        <xdr:cNvSpPr/>
      </xdr:nvSpPr>
      <xdr:spPr>
        <a:xfrm>
          <a:off x="1079500" y="60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148206</xdr:rowOff>
    </xdr:from>
    <xdr:ext cx="534377" cy="259045"/>
    <xdr:sp macro="" textlink="">
      <xdr:nvSpPr>
        <xdr:cNvPr id="87" name="テキスト ボックス 86"/>
        <xdr:cNvSpPr txBox="1"/>
      </xdr:nvSpPr>
      <xdr:spPr>
        <a:xfrm>
          <a:off x="863111" y="61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121374</xdr:rowOff>
    </xdr:from>
    <xdr:to>
      <xdr:col>24</xdr:col>
      <xdr:colOff>63500</xdr:colOff>
      <xdr:row>58</xdr:row>
      <xdr:rowOff>137795</xdr:rowOff>
    </xdr:to>
    <xdr:cxnSp macro="">
      <xdr:nvCxnSpPr>
        <xdr:cNvPr id="117" name="直線コネクタ 116"/>
        <xdr:cNvCxnSpPr/>
      </xdr:nvCxnSpPr>
      <xdr:spPr>
        <a:xfrm flipV="1">
          <a:off x="3797300" y="10065474"/>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137795</xdr:rowOff>
    </xdr:from>
    <xdr:to>
      <xdr:col>19</xdr:col>
      <xdr:colOff>177800</xdr:colOff>
      <xdr:row>58</xdr:row>
      <xdr:rowOff>140348</xdr:rowOff>
    </xdr:to>
    <xdr:cxnSp macro="">
      <xdr:nvCxnSpPr>
        <xdr:cNvPr id="120" name="直線コネクタ 119"/>
        <xdr:cNvCxnSpPr/>
      </xdr:nvCxnSpPr>
      <xdr:spPr>
        <a:xfrm flipV="1">
          <a:off x="2908300" y="10081895"/>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140348</xdr:rowOff>
    </xdr:from>
    <xdr:to>
      <xdr:col>15</xdr:col>
      <xdr:colOff>50800</xdr:colOff>
      <xdr:row>59</xdr:row>
      <xdr:rowOff>36487</xdr:rowOff>
    </xdr:to>
    <xdr:cxnSp macro="">
      <xdr:nvCxnSpPr>
        <xdr:cNvPr id="123" name="直線コネクタ 122"/>
        <xdr:cNvCxnSpPr/>
      </xdr:nvCxnSpPr>
      <xdr:spPr>
        <a:xfrm flipV="1">
          <a:off x="2019300" y="10084448"/>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36487</xdr:rowOff>
    </xdr:from>
    <xdr:to>
      <xdr:col>10</xdr:col>
      <xdr:colOff>114300</xdr:colOff>
      <xdr:row>59</xdr:row>
      <xdr:rowOff>77483</xdr:rowOff>
    </xdr:to>
    <xdr:cxnSp macro="">
      <xdr:nvCxnSpPr>
        <xdr:cNvPr id="126" name="直線コネクタ 125"/>
        <xdr:cNvCxnSpPr/>
      </xdr:nvCxnSpPr>
      <xdr:spPr>
        <a:xfrm flipV="1">
          <a:off x="1130300" y="1015203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70574</xdr:rowOff>
    </xdr:from>
    <xdr:to>
      <xdr:col>24</xdr:col>
      <xdr:colOff>114300</xdr:colOff>
      <xdr:row>59</xdr:row>
      <xdr:rowOff>724</xdr:rowOff>
    </xdr:to>
    <xdr:sp macro="" textlink="">
      <xdr:nvSpPr>
        <xdr:cNvPr id="136" name="楕円 135"/>
        <xdr:cNvSpPr/>
      </xdr:nvSpPr>
      <xdr:spPr>
        <a:xfrm>
          <a:off x="4584700" y="100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156951</xdr:rowOff>
    </xdr:from>
    <xdr:ext cx="534377" cy="259045"/>
    <xdr:sp macro="" textlink="">
      <xdr:nvSpPr>
        <xdr:cNvPr id="137" name="物件費該当値テキスト"/>
        <xdr:cNvSpPr txBox="1"/>
      </xdr:nvSpPr>
      <xdr:spPr>
        <a:xfrm>
          <a:off x="4686300" y="99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86995</xdr:rowOff>
    </xdr:from>
    <xdr:to>
      <xdr:col>20</xdr:col>
      <xdr:colOff>38100</xdr:colOff>
      <xdr:row>59</xdr:row>
      <xdr:rowOff>17145</xdr:rowOff>
    </xdr:to>
    <xdr:sp macro="" textlink="">
      <xdr:nvSpPr>
        <xdr:cNvPr id="138" name="楕円 137"/>
        <xdr:cNvSpPr/>
      </xdr:nvSpPr>
      <xdr:spPr>
        <a:xfrm>
          <a:off x="3746500" y="100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8272</xdr:rowOff>
    </xdr:from>
    <xdr:ext cx="534377" cy="259045"/>
    <xdr:sp macro="" textlink="">
      <xdr:nvSpPr>
        <xdr:cNvPr id="139" name="テキスト ボックス 138"/>
        <xdr:cNvSpPr txBox="1"/>
      </xdr:nvSpPr>
      <xdr:spPr>
        <a:xfrm>
          <a:off x="3530111" y="101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89548</xdr:rowOff>
    </xdr:from>
    <xdr:to>
      <xdr:col>15</xdr:col>
      <xdr:colOff>101600</xdr:colOff>
      <xdr:row>59</xdr:row>
      <xdr:rowOff>19698</xdr:rowOff>
    </xdr:to>
    <xdr:sp macro="" textlink="">
      <xdr:nvSpPr>
        <xdr:cNvPr id="140" name="楕円 139"/>
        <xdr:cNvSpPr/>
      </xdr:nvSpPr>
      <xdr:spPr>
        <a:xfrm>
          <a:off x="2857500" y="100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10825</xdr:rowOff>
    </xdr:from>
    <xdr:ext cx="534377" cy="259045"/>
    <xdr:sp macro="" textlink="">
      <xdr:nvSpPr>
        <xdr:cNvPr id="141" name="テキスト ボックス 140"/>
        <xdr:cNvSpPr txBox="1"/>
      </xdr:nvSpPr>
      <xdr:spPr>
        <a:xfrm>
          <a:off x="2641111" y="101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157137</xdr:rowOff>
    </xdr:from>
    <xdr:to>
      <xdr:col>10</xdr:col>
      <xdr:colOff>165100</xdr:colOff>
      <xdr:row>59</xdr:row>
      <xdr:rowOff>87287</xdr:rowOff>
    </xdr:to>
    <xdr:sp macro="" textlink="">
      <xdr:nvSpPr>
        <xdr:cNvPr id="142" name="楕円 141"/>
        <xdr:cNvSpPr/>
      </xdr:nvSpPr>
      <xdr:spPr>
        <a:xfrm>
          <a:off x="1968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78414</xdr:rowOff>
    </xdr:from>
    <xdr:ext cx="534377" cy="259045"/>
    <xdr:sp macro="" textlink="">
      <xdr:nvSpPr>
        <xdr:cNvPr id="143" name="テキスト ボックス 142"/>
        <xdr:cNvSpPr txBox="1"/>
      </xdr:nvSpPr>
      <xdr:spPr>
        <a:xfrm>
          <a:off x="1752111" y="101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26683</xdr:rowOff>
    </xdr:from>
    <xdr:to>
      <xdr:col>6</xdr:col>
      <xdr:colOff>38100</xdr:colOff>
      <xdr:row>59</xdr:row>
      <xdr:rowOff>128283</xdr:rowOff>
    </xdr:to>
    <xdr:sp macro="" textlink="">
      <xdr:nvSpPr>
        <xdr:cNvPr id="144" name="楕円 143"/>
        <xdr:cNvSpPr/>
      </xdr:nvSpPr>
      <xdr:spPr>
        <a:xfrm>
          <a:off x="1079500" y="101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119410</xdr:rowOff>
    </xdr:from>
    <xdr:ext cx="534377" cy="259045"/>
    <xdr:sp macro="" textlink="">
      <xdr:nvSpPr>
        <xdr:cNvPr id="145" name="テキスト ボックス 144"/>
        <xdr:cNvSpPr txBox="1"/>
      </xdr:nvSpPr>
      <xdr:spPr>
        <a:xfrm>
          <a:off x="863111" y="102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85796</xdr:rowOff>
    </xdr:from>
    <xdr:to>
      <xdr:col>24</xdr:col>
      <xdr:colOff>63500</xdr:colOff>
      <xdr:row>78</xdr:row>
      <xdr:rowOff>102667</xdr:rowOff>
    </xdr:to>
    <xdr:cxnSp macro="">
      <xdr:nvCxnSpPr>
        <xdr:cNvPr id="172" name="直線コネクタ 171"/>
        <xdr:cNvCxnSpPr/>
      </xdr:nvCxnSpPr>
      <xdr:spPr>
        <a:xfrm>
          <a:off x="3797300" y="13458896"/>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83831</xdr:rowOff>
    </xdr:from>
    <xdr:to>
      <xdr:col>19</xdr:col>
      <xdr:colOff>177800</xdr:colOff>
      <xdr:row>78</xdr:row>
      <xdr:rowOff>85796</xdr:rowOff>
    </xdr:to>
    <xdr:cxnSp macro="">
      <xdr:nvCxnSpPr>
        <xdr:cNvPr id="175" name="直線コネクタ 174"/>
        <xdr:cNvCxnSpPr/>
      </xdr:nvCxnSpPr>
      <xdr:spPr>
        <a:xfrm>
          <a:off x="2908300" y="13456931"/>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83831</xdr:rowOff>
    </xdr:from>
    <xdr:to>
      <xdr:col>15</xdr:col>
      <xdr:colOff>50800</xdr:colOff>
      <xdr:row>78</xdr:row>
      <xdr:rowOff>87351</xdr:rowOff>
    </xdr:to>
    <xdr:cxnSp macro="">
      <xdr:nvCxnSpPr>
        <xdr:cNvPr id="178" name="直線コネクタ 177"/>
        <xdr:cNvCxnSpPr/>
      </xdr:nvCxnSpPr>
      <xdr:spPr>
        <a:xfrm flipV="1">
          <a:off x="2019300" y="1345693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86254</xdr:rowOff>
    </xdr:from>
    <xdr:to>
      <xdr:col>10</xdr:col>
      <xdr:colOff>114300</xdr:colOff>
      <xdr:row>78</xdr:row>
      <xdr:rowOff>87351</xdr:rowOff>
    </xdr:to>
    <xdr:cxnSp macro="">
      <xdr:nvCxnSpPr>
        <xdr:cNvPr id="181" name="直線コネクタ 180"/>
        <xdr:cNvCxnSpPr/>
      </xdr:nvCxnSpPr>
      <xdr:spPr>
        <a:xfrm>
          <a:off x="1130300" y="1345935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51867</xdr:rowOff>
    </xdr:from>
    <xdr:to>
      <xdr:col>24</xdr:col>
      <xdr:colOff>114300</xdr:colOff>
      <xdr:row>78</xdr:row>
      <xdr:rowOff>153467</xdr:rowOff>
    </xdr:to>
    <xdr:sp macro="" textlink="">
      <xdr:nvSpPr>
        <xdr:cNvPr id="191" name="楕円 190"/>
        <xdr:cNvSpPr/>
      </xdr:nvSpPr>
      <xdr:spPr>
        <a:xfrm>
          <a:off x="45847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138244</xdr:rowOff>
    </xdr:from>
    <xdr:ext cx="378565" cy="259045"/>
    <xdr:sp macro="" textlink="">
      <xdr:nvSpPr>
        <xdr:cNvPr id="192" name="維持補修費該当値テキスト"/>
        <xdr:cNvSpPr txBox="1"/>
      </xdr:nvSpPr>
      <xdr:spPr>
        <a:xfrm>
          <a:off x="4686300" y="1333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34996</xdr:rowOff>
    </xdr:from>
    <xdr:to>
      <xdr:col>20</xdr:col>
      <xdr:colOff>38100</xdr:colOff>
      <xdr:row>78</xdr:row>
      <xdr:rowOff>136596</xdr:rowOff>
    </xdr:to>
    <xdr:sp macro="" textlink="">
      <xdr:nvSpPr>
        <xdr:cNvPr id="193" name="楕円 192"/>
        <xdr:cNvSpPr/>
      </xdr:nvSpPr>
      <xdr:spPr>
        <a:xfrm>
          <a:off x="3746500" y="134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127723</xdr:rowOff>
    </xdr:from>
    <xdr:ext cx="469744" cy="259045"/>
    <xdr:sp macro="" textlink="">
      <xdr:nvSpPr>
        <xdr:cNvPr id="194" name="テキスト ボックス 193"/>
        <xdr:cNvSpPr txBox="1"/>
      </xdr:nvSpPr>
      <xdr:spPr>
        <a:xfrm>
          <a:off x="3562428" y="135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33031</xdr:rowOff>
    </xdr:from>
    <xdr:to>
      <xdr:col>15</xdr:col>
      <xdr:colOff>101600</xdr:colOff>
      <xdr:row>78</xdr:row>
      <xdr:rowOff>134631</xdr:rowOff>
    </xdr:to>
    <xdr:sp macro="" textlink="">
      <xdr:nvSpPr>
        <xdr:cNvPr id="195" name="楕円 194"/>
        <xdr:cNvSpPr/>
      </xdr:nvSpPr>
      <xdr:spPr>
        <a:xfrm>
          <a:off x="2857500" y="134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125758</xdr:rowOff>
    </xdr:from>
    <xdr:ext cx="469744" cy="259045"/>
    <xdr:sp macro="" textlink="">
      <xdr:nvSpPr>
        <xdr:cNvPr id="196" name="テキスト ボックス 195"/>
        <xdr:cNvSpPr txBox="1"/>
      </xdr:nvSpPr>
      <xdr:spPr>
        <a:xfrm>
          <a:off x="2673428" y="1349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36551</xdr:rowOff>
    </xdr:from>
    <xdr:to>
      <xdr:col>10</xdr:col>
      <xdr:colOff>165100</xdr:colOff>
      <xdr:row>78</xdr:row>
      <xdr:rowOff>138151</xdr:rowOff>
    </xdr:to>
    <xdr:sp macro="" textlink="">
      <xdr:nvSpPr>
        <xdr:cNvPr id="197" name="楕円 196"/>
        <xdr:cNvSpPr/>
      </xdr:nvSpPr>
      <xdr:spPr>
        <a:xfrm>
          <a:off x="1968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129278</xdr:rowOff>
    </xdr:from>
    <xdr:ext cx="469744" cy="259045"/>
    <xdr:sp macro="" textlink="">
      <xdr:nvSpPr>
        <xdr:cNvPr id="198" name="テキスト ボックス 197"/>
        <xdr:cNvSpPr txBox="1"/>
      </xdr:nvSpPr>
      <xdr:spPr>
        <a:xfrm>
          <a:off x="1784428"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35454</xdr:rowOff>
    </xdr:from>
    <xdr:to>
      <xdr:col>6</xdr:col>
      <xdr:colOff>38100</xdr:colOff>
      <xdr:row>78</xdr:row>
      <xdr:rowOff>137054</xdr:rowOff>
    </xdr:to>
    <xdr:sp macro="" textlink="">
      <xdr:nvSpPr>
        <xdr:cNvPr id="199" name="楕円 198"/>
        <xdr:cNvSpPr/>
      </xdr:nvSpPr>
      <xdr:spPr>
        <a:xfrm>
          <a:off x="1079500" y="134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128181</xdr:rowOff>
    </xdr:from>
    <xdr:ext cx="469744" cy="259045"/>
    <xdr:sp macro="" textlink="">
      <xdr:nvSpPr>
        <xdr:cNvPr id="200" name="テキスト ボックス 199"/>
        <xdr:cNvSpPr txBox="1"/>
      </xdr:nvSpPr>
      <xdr:spPr>
        <a:xfrm>
          <a:off x="895428" y="1350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13322</xdr:rowOff>
    </xdr:from>
    <xdr:to>
      <xdr:col>24</xdr:col>
      <xdr:colOff>63500</xdr:colOff>
      <xdr:row>91</xdr:row>
      <xdr:rowOff>78149</xdr:rowOff>
    </xdr:to>
    <xdr:cxnSp macro="">
      <xdr:nvCxnSpPr>
        <xdr:cNvPr id="230" name="直線コネクタ 229"/>
        <xdr:cNvCxnSpPr/>
      </xdr:nvCxnSpPr>
      <xdr:spPr>
        <a:xfrm flipV="1">
          <a:off x="3797300" y="15615272"/>
          <a:ext cx="838200" cy="6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78149</xdr:rowOff>
    </xdr:from>
    <xdr:to>
      <xdr:col>19</xdr:col>
      <xdr:colOff>177800</xdr:colOff>
      <xdr:row>91</xdr:row>
      <xdr:rowOff>171171</xdr:rowOff>
    </xdr:to>
    <xdr:cxnSp macro="">
      <xdr:nvCxnSpPr>
        <xdr:cNvPr id="233" name="直線コネクタ 232"/>
        <xdr:cNvCxnSpPr/>
      </xdr:nvCxnSpPr>
      <xdr:spPr>
        <a:xfrm flipV="1">
          <a:off x="2908300" y="15680099"/>
          <a:ext cx="889000" cy="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171171</xdr:rowOff>
    </xdr:from>
    <xdr:to>
      <xdr:col>15</xdr:col>
      <xdr:colOff>50800</xdr:colOff>
      <xdr:row>92</xdr:row>
      <xdr:rowOff>74758</xdr:rowOff>
    </xdr:to>
    <xdr:cxnSp macro="">
      <xdr:nvCxnSpPr>
        <xdr:cNvPr id="236" name="直線コネクタ 235"/>
        <xdr:cNvCxnSpPr/>
      </xdr:nvCxnSpPr>
      <xdr:spPr>
        <a:xfrm flipV="1">
          <a:off x="2019300" y="15773121"/>
          <a:ext cx="889000" cy="7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74758</xdr:rowOff>
    </xdr:from>
    <xdr:to>
      <xdr:col>10</xdr:col>
      <xdr:colOff>114300</xdr:colOff>
      <xdr:row>93</xdr:row>
      <xdr:rowOff>30105</xdr:rowOff>
    </xdr:to>
    <xdr:cxnSp macro="">
      <xdr:nvCxnSpPr>
        <xdr:cNvPr id="239" name="直線コネクタ 238"/>
        <xdr:cNvCxnSpPr/>
      </xdr:nvCxnSpPr>
      <xdr:spPr>
        <a:xfrm flipV="1">
          <a:off x="1130300" y="15848158"/>
          <a:ext cx="889000" cy="1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133972</xdr:rowOff>
    </xdr:from>
    <xdr:to>
      <xdr:col>24</xdr:col>
      <xdr:colOff>114300</xdr:colOff>
      <xdr:row>91</xdr:row>
      <xdr:rowOff>64122</xdr:rowOff>
    </xdr:to>
    <xdr:sp macro="" textlink="">
      <xdr:nvSpPr>
        <xdr:cNvPr id="249" name="楕円 248"/>
        <xdr:cNvSpPr/>
      </xdr:nvSpPr>
      <xdr:spPr>
        <a:xfrm>
          <a:off x="4584700" y="155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48899</xdr:rowOff>
    </xdr:from>
    <xdr:ext cx="599010" cy="259045"/>
    <xdr:sp macro="" textlink="">
      <xdr:nvSpPr>
        <xdr:cNvPr id="250" name="扶助費該当値テキスト"/>
        <xdr:cNvSpPr txBox="1"/>
      </xdr:nvSpPr>
      <xdr:spPr>
        <a:xfrm>
          <a:off x="4686300" y="1547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27349</xdr:rowOff>
    </xdr:from>
    <xdr:to>
      <xdr:col>20</xdr:col>
      <xdr:colOff>38100</xdr:colOff>
      <xdr:row>91</xdr:row>
      <xdr:rowOff>128949</xdr:rowOff>
    </xdr:to>
    <xdr:sp macro="" textlink="">
      <xdr:nvSpPr>
        <xdr:cNvPr id="251" name="楕円 250"/>
        <xdr:cNvSpPr/>
      </xdr:nvSpPr>
      <xdr:spPr>
        <a:xfrm>
          <a:off x="3746500" y="156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145476</xdr:rowOff>
    </xdr:from>
    <xdr:ext cx="599010" cy="259045"/>
    <xdr:sp macro="" textlink="">
      <xdr:nvSpPr>
        <xdr:cNvPr id="252" name="テキスト ボックス 251"/>
        <xdr:cNvSpPr txBox="1"/>
      </xdr:nvSpPr>
      <xdr:spPr>
        <a:xfrm>
          <a:off x="3497795" y="1540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120371</xdr:rowOff>
    </xdr:from>
    <xdr:to>
      <xdr:col>15</xdr:col>
      <xdr:colOff>101600</xdr:colOff>
      <xdr:row>92</xdr:row>
      <xdr:rowOff>50521</xdr:rowOff>
    </xdr:to>
    <xdr:sp macro="" textlink="">
      <xdr:nvSpPr>
        <xdr:cNvPr id="253" name="楕円 252"/>
        <xdr:cNvSpPr/>
      </xdr:nvSpPr>
      <xdr:spPr>
        <a:xfrm>
          <a:off x="2857500" y="157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67048</xdr:rowOff>
    </xdr:from>
    <xdr:ext cx="599010" cy="259045"/>
    <xdr:sp macro="" textlink="">
      <xdr:nvSpPr>
        <xdr:cNvPr id="254" name="テキスト ボックス 253"/>
        <xdr:cNvSpPr txBox="1"/>
      </xdr:nvSpPr>
      <xdr:spPr>
        <a:xfrm>
          <a:off x="2608795" y="1549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23958</xdr:rowOff>
    </xdr:from>
    <xdr:to>
      <xdr:col>10</xdr:col>
      <xdr:colOff>165100</xdr:colOff>
      <xdr:row>92</xdr:row>
      <xdr:rowOff>125558</xdr:rowOff>
    </xdr:to>
    <xdr:sp macro="" textlink="">
      <xdr:nvSpPr>
        <xdr:cNvPr id="255" name="楕円 254"/>
        <xdr:cNvSpPr/>
      </xdr:nvSpPr>
      <xdr:spPr>
        <a:xfrm>
          <a:off x="1968500" y="157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142085</xdr:rowOff>
    </xdr:from>
    <xdr:ext cx="599010" cy="259045"/>
    <xdr:sp macro="" textlink="">
      <xdr:nvSpPr>
        <xdr:cNvPr id="256" name="テキスト ボックス 255"/>
        <xdr:cNvSpPr txBox="1"/>
      </xdr:nvSpPr>
      <xdr:spPr>
        <a:xfrm>
          <a:off x="1719795" y="1557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150755</xdr:rowOff>
    </xdr:from>
    <xdr:to>
      <xdr:col>6</xdr:col>
      <xdr:colOff>38100</xdr:colOff>
      <xdr:row>93</xdr:row>
      <xdr:rowOff>80905</xdr:rowOff>
    </xdr:to>
    <xdr:sp macro="" textlink="">
      <xdr:nvSpPr>
        <xdr:cNvPr id="257" name="楕円 256"/>
        <xdr:cNvSpPr/>
      </xdr:nvSpPr>
      <xdr:spPr>
        <a:xfrm>
          <a:off x="1079500" y="159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97432</xdr:rowOff>
    </xdr:from>
    <xdr:ext cx="599010" cy="259045"/>
    <xdr:sp macro="" textlink="">
      <xdr:nvSpPr>
        <xdr:cNvPr id="258" name="テキスト ボックス 257"/>
        <xdr:cNvSpPr txBox="1"/>
      </xdr:nvSpPr>
      <xdr:spPr>
        <a:xfrm>
          <a:off x="830795" y="1569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127889</xdr:rowOff>
    </xdr:from>
    <xdr:to>
      <xdr:col>55</xdr:col>
      <xdr:colOff>0</xdr:colOff>
      <xdr:row>35</xdr:row>
      <xdr:rowOff>131051</xdr:rowOff>
    </xdr:to>
    <xdr:cxnSp macro="">
      <xdr:nvCxnSpPr>
        <xdr:cNvPr id="287" name="直線コネクタ 286"/>
        <xdr:cNvCxnSpPr/>
      </xdr:nvCxnSpPr>
      <xdr:spPr>
        <a:xfrm flipV="1">
          <a:off x="9639300" y="6128639"/>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115469</xdr:rowOff>
    </xdr:from>
    <xdr:to>
      <xdr:col>50</xdr:col>
      <xdr:colOff>114300</xdr:colOff>
      <xdr:row>35</xdr:row>
      <xdr:rowOff>131051</xdr:rowOff>
    </xdr:to>
    <xdr:cxnSp macro="">
      <xdr:nvCxnSpPr>
        <xdr:cNvPr id="290" name="直線コネクタ 289"/>
        <xdr:cNvCxnSpPr/>
      </xdr:nvCxnSpPr>
      <xdr:spPr>
        <a:xfrm>
          <a:off x="8750300" y="6116219"/>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115469</xdr:rowOff>
    </xdr:from>
    <xdr:to>
      <xdr:col>45</xdr:col>
      <xdr:colOff>177800</xdr:colOff>
      <xdr:row>35</xdr:row>
      <xdr:rowOff>147206</xdr:rowOff>
    </xdr:to>
    <xdr:cxnSp macro="">
      <xdr:nvCxnSpPr>
        <xdr:cNvPr id="293" name="直線コネクタ 292"/>
        <xdr:cNvCxnSpPr/>
      </xdr:nvCxnSpPr>
      <xdr:spPr>
        <a:xfrm flipV="1">
          <a:off x="7861300" y="6116219"/>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131718</xdr:rowOff>
    </xdr:from>
    <xdr:to>
      <xdr:col>41</xdr:col>
      <xdr:colOff>50800</xdr:colOff>
      <xdr:row>35</xdr:row>
      <xdr:rowOff>147206</xdr:rowOff>
    </xdr:to>
    <xdr:cxnSp macro="">
      <xdr:nvCxnSpPr>
        <xdr:cNvPr id="296" name="直線コネクタ 295"/>
        <xdr:cNvCxnSpPr/>
      </xdr:nvCxnSpPr>
      <xdr:spPr>
        <a:xfrm>
          <a:off x="6972300" y="6132468"/>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77089</xdr:rowOff>
    </xdr:from>
    <xdr:to>
      <xdr:col>55</xdr:col>
      <xdr:colOff>50800</xdr:colOff>
      <xdr:row>36</xdr:row>
      <xdr:rowOff>7239</xdr:rowOff>
    </xdr:to>
    <xdr:sp macro="" textlink="">
      <xdr:nvSpPr>
        <xdr:cNvPr id="306" name="楕円 305"/>
        <xdr:cNvSpPr/>
      </xdr:nvSpPr>
      <xdr:spPr>
        <a:xfrm>
          <a:off x="104267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99966</xdr:rowOff>
    </xdr:from>
    <xdr:ext cx="534377" cy="259045"/>
    <xdr:sp macro="" textlink="">
      <xdr:nvSpPr>
        <xdr:cNvPr id="307" name="補助費等該当値テキスト"/>
        <xdr:cNvSpPr txBox="1"/>
      </xdr:nvSpPr>
      <xdr:spPr>
        <a:xfrm>
          <a:off x="10528300" y="59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80251</xdr:rowOff>
    </xdr:from>
    <xdr:to>
      <xdr:col>50</xdr:col>
      <xdr:colOff>165100</xdr:colOff>
      <xdr:row>36</xdr:row>
      <xdr:rowOff>10401</xdr:rowOff>
    </xdr:to>
    <xdr:sp macro="" textlink="">
      <xdr:nvSpPr>
        <xdr:cNvPr id="308" name="楕円 307"/>
        <xdr:cNvSpPr/>
      </xdr:nvSpPr>
      <xdr:spPr>
        <a:xfrm>
          <a:off x="9588500" y="60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1528</xdr:rowOff>
    </xdr:from>
    <xdr:ext cx="534377" cy="259045"/>
    <xdr:sp macro="" textlink="">
      <xdr:nvSpPr>
        <xdr:cNvPr id="309" name="テキスト ボックス 308"/>
        <xdr:cNvSpPr txBox="1"/>
      </xdr:nvSpPr>
      <xdr:spPr>
        <a:xfrm>
          <a:off x="9372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64669</xdr:rowOff>
    </xdr:from>
    <xdr:to>
      <xdr:col>46</xdr:col>
      <xdr:colOff>38100</xdr:colOff>
      <xdr:row>35</xdr:row>
      <xdr:rowOff>166269</xdr:rowOff>
    </xdr:to>
    <xdr:sp macro="" textlink="">
      <xdr:nvSpPr>
        <xdr:cNvPr id="310" name="楕円 309"/>
        <xdr:cNvSpPr/>
      </xdr:nvSpPr>
      <xdr:spPr>
        <a:xfrm>
          <a:off x="8699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11346</xdr:rowOff>
    </xdr:from>
    <xdr:ext cx="534377" cy="259045"/>
    <xdr:sp macro="" textlink="">
      <xdr:nvSpPr>
        <xdr:cNvPr id="311" name="テキスト ボックス 310"/>
        <xdr:cNvSpPr txBox="1"/>
      </xdr:nvSpPr>
      <xdr:spPr>
        <a:xfrm>
          <a:off x="8483111" y="58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96406</xdr:rowOff>
    </xdr:from>
    <xdr:to>
      <xdr:col>41</xdr:col>
      <xdr:colOff>101600</xdr:colOff>
      <xdr:row>36</xdr:row>
      <xdr:rowOff>26556</xdr:rowOff>
    </xdr:to>
    <xdr:sp macro="" textlink="">
      <xdr:nvSpPr>
        <xdr:cNvPr id="312" name="楕円 311"/>
        <xdr:cNvSpPr/>
      </xdr:nvSpPr>
      <xdr:spPr>
        <a:xfrm>
          <a:off x="7810500" y="60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43083</xdr:rowOff>
    </xdr:from>
    <xdr:ext cx="534377" cy="259045"/>
    <xdr:sp macro="" textlink="">
      <xdr:nvSpPr>
        <xdr:cNvPr id="313" name="テキスト ボックス 312"/>
        <xdr:cNvSpPr txBox="1"/>
      </xdr:nvSpPr>
      <xdr:spPr>
        <a:xfrm>
          <a:off x="7594111" y="58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80918</xdr:rowOff>
    </xdr:from>
    <xdr:to>
      <xdr:col>36</xdr:col>
      <xdr:colOff>165100</xdr:colOff>
      <xdr:row>36</xdr:row>
      <xdr:rowOff>11068</xdr:rowOff>
    </xdr:to>
    <xdr:sp macro="" textlink="">
      <xdr:nvSpPr>
        <xdr:cNvPr id="314" name="楕円 313"/>
        <xdr:cNvSpPr/>
      </xdr:nvSpPr>
      <xdr:spPr>
        <a:xfrm>
          <a:off x="6921500" y="60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27595</xdr:rowOff>
    </xdr:from>
    <xdr:ext cx="534377" cy="259045"/>
    <xdr:sp macro="" textlink="">
      <xdr:nvSpPr>
        <xdr:cNvPr id="315" name="テキスト ボックス 314"/>
        <xdr:cNvSpPr txBox="1"/>
      </xdr:nvSpPr>
      <xdr:spPr>
        <a:xfrm>
          <a:off x="6705111" y="58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45250</xdr:rowOff>
    </xdr:from>
    <xdr:to>
      <xdr:col>55</xdr:col>
      <xdr:colOff>0</xdr:colOff>
      <xdr:row>55</xdr:row>
      <xdr:rowOff>119938</xdr:rowOff>
    </xdr:to>
    <xdr:cxnSp macro="">
      <xdr:nvCxnSpPr>
        <xdr:cNvPr id="344" name="直線コネクタ 343"/>
        <xdr:cNvCxnSpPr/>
      </xdr:nvCxnSpPr>
      <xdr:spPr>
        <a:xfrm flipV="1">
          <a:off x="9639300" y="9475000"/>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119938</xdr:rowOff>
    </xdr:from>
    <xdr:to>
      <xdr:col>50</xdr:col>
      <xdr:colOff>114300</xdr:colOff>
      <xdr:row>57</xdr:row>
      <xdr:rowOff>119711</xdr:rowOff>
    </xdr:to>
    <xdr:cxnSp macro="">
      <xdr:nvCxnSpPr>
        <xdr:cNvPr id="347" name="直線コネクタ 346"/>
        <xdr:cNvCxnSpPr/>
      </xdr:nvCxnSpPr>
      <xdr:spPr>
        <a:xfrm flipV="1">
          <a:off x="8750300" y="9549688"/>
          <a:ext cx="889000" cy="3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119711</xdr:rowOff>
    </xdr:from>
    <xdr:to>
      <xdr:col>45</xdr:col>
      <xdr:colOff>177800</xdr:colOff>
      <xdr:row>57</xdr:row>
      <xdr:rowOff>144526</xdr:rowOff>
    </xdr:to>
    <xdr:cxnSp macro="">
      <xdr:nvCxnSpPr>
        <xdr:cNvPr id="350" name="直線コネクタ 349"/>
        <xdr:cNvCxnSpPr/>
      </xdr:nvCxnSpPr>
      <xdr:spPr>
        <a:xfrm flipV="1">
          <a:off x="7861300" y="9892361"/>
          <a:ext cx="889000" cy="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96774</xdr:rowOff>
    </xdr:from>
    <xdr:to>
      <xdr:col>41</xdr:col>
      <xdr:colOff>50800</xdr:colOff>
      <xdr:row>57</xdr:row>
      <xdr:rowOff>144526</xdr:rowOff>
    </xdr:to>
    <xdr:cxnSp macro="">
      <xdr:nvCxnSpPr>
        <xdr:cNvPr id="353" name="直線コネクタ 352"/>
        <xdr:cNvCxnSpPr/>
      </xdr:nvCxnSpPr>
      <xdr:spPr>
        <a:xfrm>
          <a:off x="6972300" y="9869424"/>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165900</xdr:rowOff>
    </xdr:from>
    <xdr:to>
      <xdr:col>55</xdr:col>
      <xdr:colOff>50800</xdr:colOff>
      <xdr:row>55</xdr:row>
      <xdr:rowOff>96050</xdr:rowOff>
    </xdr:to>
    <xdr:sp macro="" textlink="">
      <xdr:nvSpPr>
        <xdr:cNvPr id="363" name="楕円 362"/>
        <xdr:cNvSpPr/>
      </xdr:nvSpPr>
      <xdr:spPr>
        <a:xfrm>
          <a:off x="10426700" y="94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17327</xdr:rowOff>
    </xdr:from>
    <xdr:ext cx="534377" cy="259045"/>
    <xdr:sp macro="" textlink="">
      <xdr:nvSpPr>
        <xdr:cNvPr id="364" name="普通建設事業費該当値テキスト"/>
        <xdr:cNvSpPr txBox="1"/>
      </xdr:nvSpPr>
      <xdr:spPr>
        <a:xfrm>
          <a:off x="10528300" y="927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69138</xdr:rowOff>
    </xdr:from>
    <xdr:to>
      <xdr:col>50</xdr:col>
      <xdr:colOff>165100</xdr:colOff>
      <xdr:row>55</xdr:row>
      <xdr:rowOff>170738</xdr:rowOff>
    </xdr:to>
    <xdr:sp macro="" textlink="">
      <xdr:nvSpPr>
        <xdr:cNvPr id="365" name="楕円 364"/>
        <xdr:cNvSpPr/>
      </xdr:nvSpPr>
      <xdr:spPr>
        <a:xfrm>
          <a:off x="9588500" y="94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15815</xdr:rowOff>
    </xdr:from>
    <xdr:ext cx="534377" cy="259045"/>
    <xdr:sp macro="" textlink="">
      <xdr:nvSpPr>
        <xdr:cNvPr id="366" name="テキスト ボックス 365"/>
        <xdr:cNvSpPr txBox="1"/>
      </xdr:nvSpPr>
      <xdr:spPr>
        <a:xfrm>
          <a:off x="9372111" y="92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68911</xdr:rowOff>
    </xdr:from>
    <xdr:to>
      <xdr:col>46</xdr:col>
      <xdr:colOff>38100</xdr:colOff>
      <xdr:row>57</xdr:row>
      <xdr:rowOff>170511</xdr:rowOff>
    </xdr:to>
    <xdr:sp macro="" textlink="">
      <xdr:nvSpPr>
        <xdr:cNvPr id="367" name="楕円 366"/>
        <xdr:cNvSpPr/>
      </xdr:nvSpPr>
      <xdr:spPr>
        <a:xfrm>
          <a:off x="8699500" y="98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161638</xdr:rowOff>
    </xdr:from>
    <xdr:ext cx="534377" cy="259045"/>
    <xdr:sp macro="" textlink="">
      <xdr:nvSpPr>
        <xdr:cNvPr id="368" name="テキスト ボックス 367"/>
        <xdr:cNvSpPr txBox="1"/>
      </xdr:nvSpPr>
      <xdr:spPr>
        <a:xfrm>
          <a:off x="8483111" y="99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93726</xdr:rowOff>
    </xdr:from>
    <xdr:to>
      <xdr:col>41</xdr:col>
      <xdr:colOff>101600</xdr:colOff>
      <xdr:row>58</xdr:row>
      <xdr:rowOff>23876</xdr:rowOff>
    </xdr:to>
    <xdr:sp macro="" textlink="">
      <xdr:nvSpPr>
        <xdr:cNvPr id="369" name="楕円 368"/>
        <xdr:cNvSpPr/>
      </xdr:nvSpPr>
      <xdr:spPr>
        <a:xfrm>
          <a:off x="7810500" y="98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15003</xdr:rowOff>
    </xdr:from>
    <xdr:ext cx="534377" cy="259045"/>
    <xdr:sp macro="" textlink="">
      <xdr:nvSpPr>
        <xdr:cNvPr id="370" name="テキスト ボックス 369"/>
        <xdr:cNvSpPr txBox="1"/>
      </xdr:nvSpPr>
      <xdr:spPr>
        <a:xfrm>
          <a:off x="7594111" y="99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45974</xdr:rowOff>
    </xdr:from>
    <xdr:to>
      <xdr:col>36</xdr:col>
      <xdr:colOff>165100</xdr:colOff>
      <xdr:row>57</xdr:row>
      <xdr:rowOff>147574</xdr:rowOff>
    </xdr:to>
    <xdr:sp macro="" textlink="">
      <xdr:nvSpPr>
        <xdr:cNvPr id="371" name="楕円 370"/>
        <xdr:cNvSpPr/>
      </xdr:nvSpPr>
      <xdr:spPr>
        <a:xfrm>
          <a:off x="6921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138701</xdr:rowOff>
    </xdr:from>
    <xdr:ext cx="534377" cy="259045"/>
    <xdr:sp macro="" textlink="">
      <xdr:nvSpPr>
        <xdr:cNvPr id="372" name="テキスト ボックス 371"/>
        <xdr:cNvSpPr txBox="1"/>
      </xdr:nvSpPr>
      <xdr:spPr>
        <a:xfrm>
          <a:off x="6705111" y="99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168983</xdr:rowOff>
    </xdr:from>
    <xdr:to>
      <xdr:col>55</xdr:col>
      <xdr:colOff>0</xdr:colOff>
      <xdr:row>75</xdr:row>
      <xdr:rowOff>43322</xdr:rowOff>
    </xdr:to>
    <xdr:cxnSp macro="">
      <xdr:nvCxnSpPr>
        <xdr:cNvPr id="399" name="直線コネクタ 398"/>
        <xdr:cNvCxnSpPr/>
      </xdr:nvCxnSpPr>
      <xdr:spPr>
        <a:xfrm flipV="1">
          <a:off x="9639300" y="12684833"/>
          <a:ext cx="838200" cy="2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116887</xdr:rowOff>
    </xdr:from>
    <xdr:ext cx="534377" cy="259045"/>
    <xdr:sp macro="" textlink="">
      <xdr:nvSpPr>
        <xdr:cNvPr id="400" name="普通建設事業費 （ うち新規整備　）平均値テキスト"/>
        <xdr:cNvSpPr txBox="1"/>
      </xdr:nvSpPr>
      <xdr:spPr>
        <a:xfrm>
          <a:off x="10528300" y="13147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43322</xdr:rowOff>
    </xdr:from>
    <xdr:to>
      <xdr:col>50</xdr:col>
      <xdr:colOff>114300</xdr:colOff>
      <xdr:row>77</xdr:row>
      <xdr:rowOff>161006</xdr:rowOff>
    </xdr:to>
    <xdr:cxnSp macro="">
      <xdr:nvCxnSpPr>
        <xdr:cNvPr id="402" name="直線コネクタ 401"/>
        <xdr:cNvCxnSpPr/>
      </xdr:nvCxnSpPr>
      <xdr:spPr>
        <a:xfrm flipV="1">
          <a:off x="8750300" y="12902072"/>
          <a:ext cx="889000" cy="4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60309</xdr:rowOff>
    </xdr:from>
    <xdr:ext cx="534377" cy="259045"/>
    <xdr:sp macro="" textlink="">
      <xdr:nvSpPr>
        <xdr:cNvPr id="404" name="テキスト ボックス 403"/>
        <xdr:cNvSpPr txBox="1"/>
      </xdr:nvSpPr>
      <xdr:spPr>
        <a:xfrm>
          <a:off x="9372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161006</xdr:rowOff>
    </xdr:from>
    <xdr:to>
      <xdr:col>45</xdr:col>
      <xdr:colOff>177800</xdr:colOff>
      <xdr:row>78</xdr:row>
      <xdr:rowOff>6860</xdr:rowOff>
    </xdr:to>
    <xdr:cxnSp macro="">
      <xdr:nvCxnSpPr>
        <xdr:cNvPr id="405" name="直線コネクタ 404"/>
        <xdr:cNvCxnSpPr/>
      </xdr:nvCxnSpPr>
      <xdr:spPr>
        <a:xfrm flipV="1">
          <a:off x="7861300" y="13362656"/>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118183</xdr:rowOff>
    </xdr:from>
    <xdr:to>
      <xdr:col>55</xdr:col>
      <xdr:colOff>50800</xdr:colOff>
      <xdr:row>74</xdr:row>
      <xdr:rowOff>48333</xdr:rowOff>
    </xdr:to>
    <xdr:sp macro="" textlink="">
      <xdr:nvSpPr>
        <xdr:cNvPr id="415" name="楕円 414"/>
        <xdr:cNvSpPr/>
      </xdr:nvSpPr>
      <xdr:spPr>
        <a:xfrm>
          <a:off x="10426700" y="126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141060</xdr:rowOff>
    </xdr:from>
    <xdr:ext cx="534377" cy="259045"/>
    <xdr:sp macro="" textlink="">
      <xdr:nvSpPr>
        <xdr:cNvPr id="416" name="普通建設事業費 （ うち新規整備　）該当値テキスト"/>
        <xdr:cNvSpPr txBox="1"/>
      </xdr:nvSpPr>
      <xdr:spPr>
        <a:xfrm>
          <a:off x="10528300" y="124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163972</xdr:rowOff>
    </xdr:from>
    <xdr:to>
      <xdr:col>50</xdr:col>
      <xdr:colOff>165100</xdr:colOff>
      <xdr:row>75</xdr:row>
      <xdr:rowOff>94122</xdr:rowOff>
    </xdr:to>
    <xdr:sp macro="" textlink="">
      <xdr:nvSpPr>
        <xdr:cNvPr id="417" name="楕円 416"/>
        <xdr:cNvSpPr/>
      </xdr:nvSpPr>
      <xdr:spPr>
        <a:xfrm>
          <a:off x="9588500" y="12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110649</xdr:rowOff>
    </xdr:from>
    <xdr:ext cx="534377" cy="259045"/>
    <xdr:sp macro="" textlink="">
      <xdr:nvSpPr>
        <xdr:cNvPr id="418" name="テキスト ボックス 417"/>
        <xdr:cNvSpPr txBox="1"/>
      </xdr:nvSpPr>
      <xdr:spPr>
        <a:xfrm>
          <a:off x="9372111" y="126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110206</xdr:rowOff>
    </xdr:from>
    <xdr:to>
      <xdr:col>46</xdr:col>
      <xdr:colOff>38100</xdr:colOff>
      <xdr:row>78</xdr:row>
      <xdr:rowOff>40356</xdr:rowOff>
    </xdr:to>
    <xdr:sp macro="" textlink="">
      <xdr:nvSpPr>
        <xdr:cNvPr id="419" name="楕円 418"/>
        <xdr:cNvSpPr/>
      </xdr:nvSpPr>
      <xdr:spPr>
        <a:xfrm>
          <a:off x="8699500" y="133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31483</xdr:rowOff>
    </xdr:from>
    <xdr:ext cx="469744" cy="259045"/>
    <xdr:sp macro="" textlink="">
      <xdr:nvSpPr>
        <xdr:cNvPr id="420" name="テキスト ボックス 419"/>
        <xdr:cNvSpPr txBox="1"/>
      </xdr:nvSpPr>
      <xdr:spPr>
        <a:xfrm>
          <a:off x="8515428" y="1340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127510</xdr:rowOff>
    </xdr:from>
    <xdr:to>
      <xdr:col>41</xdr:col>
      <xdr:colOff>101600</xdr:colOff>
      <xdr:row>78</xdr:row>
      <xdr:rowOff>57660</xdr:rowOff>
    </xdr:to>
    <xdr:sp macro="" textlink="">
      <xdr:nvSpPr>
        <xdr:cNvPr id="421" name="楕円 420"/>
        <xdr:cNvSpPr/>
      </xdr:nvSpPr>
      <xdr:spPr>
        <a:xfrm>
          <a:off x="7810500" y="133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48787</xdr:rowOff>
    </xdr:from>
    <xdr:ext cx="469744" cy="259045"/>
    <xdr:sp macro="" textlink="">
      <xdr:nvSpPr>
        <xdr:cNvPr id="422" name="テキスト ボックス 421"/>
        <xdr:cNvSpPr txBox="1"/>
      </xdr:nvSpPr>
      <xdr:spPr>
        <a:xfrm>
          <a:off x="7626428" y="1342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104839</xdr:rowOff>
    </xdr:from>
    <xdr:to>
      <xdr:col>55</xdr:col>
      <xdr:colOff>0</xdr:colOff>
      <xdr:row>98</xdr:row>
      <xdr:rowOff>30087</xdr:rowOff>
    </xdr:to>
    <xdr:cxnSp macro="">
      <xdr:nvCxnSpPr>
        <xdr:cNvPr id="449" name="直線コネクタ 448"/>
        <xdr:cNvCxnSpPr/>
      </xdr:nvCxnSpPr>
      <xdr:spPr>
        <a:xfrm>
          <a:off x="9639300" y="16735489"/>
          <a:ext cx="8382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104839</xdr:rowOff>
    </xdr:from>
    <xdr:to>
      <xdr:col>50</xdr:col>
      <xdr:colOff>114300</xdr:colOff>
      <xdr:row>97</xdr:row>
      <xdr:rowOff>151199</xdr:rowOff>
    </xdr:to>
    <xdr:cxnSp macro="">
      <xdr:nvCxnSpPr>
        <xdr:cNvPr id="452" name="直線コネクタ 451"/>
        <xdr:cNvCxnSpPr/>
      </xdr:nvCxnSpPr>
      <xdr:spPr>
        <a:xfrm flipV="1">
          <a:off x="8750300" y="16735489"/>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116863</xdr:rowOff>
    </xdr:from>
    <xdr:to>
      <xdr:col>45</xdr:col>
      <xdr:colOff>177800</xdr:colOff>
      <xdr:row>97</xdr:row>
      <xdr:rowOff>151199</xdr:rowOff>
    </xdr:to>
    <xdr:cxnSp macro="">
      <xdr:nvCxnSpPr>
        <xdr:cNvPr id="455" name="直線コネクタ 454"/>
        <xdr:cNvCxnSpPr/>
      </xdr:nvCxnSpPr>
      <xdr:spPr>
        <a:xfrm>
          <a:off x="7861300" y="16747513"/>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150737</xdr:rowOff>
    </xdr:from>
    <xdr:to>
      <xdr:col>55</xdr:col>
      <xdr:colOff>50800</xdr:colOff>
      <xdr:row>98</xdr:row>
      <xdr:rowOff>80887</xdr:rowOff>
    </xdr:to>
    <xdr:sp macro="" textlink="">
      <xdr:nvSpPr>
        <xdr:cNvPr id="465" name="楕円 464"/>
        <xdr:cNvSpPr/>
      </xdr:nvSpPr>
      <xdr:spPr>
        <a:xfrm>
          <a:off x="10426700" y="167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65664</xdr:rowOff>
    </xdr:from>
    <xdr:ext cx="469744" cy="259045"/>
    <xdr:sp macro="" textlink="">
      <xdr:nvSpPr>
        <xdr:cNvPr id="466" name="普通建設事業費 （ うち更新整備　）該当値テキスト"/>
        <xdr:cNvSpPr txBox="1"/>
      </xdr:nvSpPr>
      <xdr:spPr>
        <a:xfrm>
          <a:off x="10528300" y="1669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54039</xdr:rowOff>
    </xdr:from>
    <xdr:to>
      <xdr:col>50</xdr:col>
      <xdr:colOff>165100</xdr:colOff>
      <xdr:row>97</xdr:row>
      <xdr:rowOff>155639</xdr:rowOff>
    </xdr:to>
    <xdr:sp macro="" textlink="">
      <xdr:nvSpPr>
        <xdr:cNvPr id="467" name="楕円 466"/>
        <xdr:cNvSpPr/>
      </xdr:nvSpPr>
      <xdr:spPr>
        <a:xfrm>
          <a:off x="9588500" y="166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146766</xdr:rowOff>
    </xdr:from>
    <xdr:ext cx="469744" cy="259045"/>
    <xdr:sp macro="" textlink="">
      <xdr:nvSpPr>
        <xdr:cNvPr id="468" name="テキスト ボックス 467"/>
        <xdr:cNvSpPr txBox="1"/>
      </xdr:nvSpPr>
      <xdr:spPr>
        <a:xfrm>
          <a:off x="9404428" y="1677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100399</xdr:rowOff>
    </xdr:from>
    <xdr:to>
      <xdr:col>46</xdr:col>
      <xdr:colOff>38100</xdr:colOff>
      <xdr:row>98</xdr:row>
      <xdr:rowOff>30549</xdr:rowOff>
    </xdr:to>
    <xdr:sp macro="" textlink="">
      <xdr:nvSpPr>
        <xdr:cNvPr id="469" name="楕円 468"/>
        <xdr:cNvSpPr/>
      </xdr:nvSpPr>
      <xdr:spPr>
        <a:xfrm>
          <a:off x="8699500" y="167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21676</xdr:rowOff>
    </xdr:from>
    <xdr:ext cx="469744" cy="259045"/>
    <xdr:sp macro="" textlink="">
      <xdr:nvSpPr>
        <xdr:cNvPr id="470" name="テキスト ボックス 469"/>
        <xdr:cNvSpPr txBox="1"/>
      </xdr:nvSpPr>
      <xdr:spPr>
        <a:xfrm>
          <a:off x="8515428" y="168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66063</xdr:rowOff>
    </xdr:from>
    <xdr:to>
      <xdr:col>41</xdr:col>
      <xdr:colOff>101600</xdr:colOff>
      <xdr:row>97</xdr:row>
      <xdr:rowOff>167663</xdr:rowOff>
    </xdr:to>
    <xdr:sp macro="" textlink="">
      <xdr:nvSpPr>
        <xdr:cNvPr id="471" name="楕円 470"/>
        <xdr:cNvSpPr/>
      </xdr:nvSpPr>
      <xdr:spPr>
        <a:xfrm>
          <a:off x="7810500" y="166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158790</xdr:rowOff>
    </xdr:from>
    <xdr:ext cx="469744" cy="259045"/>
    <xdr:sp macro="" textlink="">
      <xdr:nvSpPr>
        <xdr:cNvPr id="472" name="テキスト ボックス 471"/>
        <xdr:cNvSpPr txBox="1"/>
      </xdr:nvSpPr>
      <xdr:spPr>
        <a:xfrm>
          <a:off x="7626428" y="167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08" name="直線コネクタ 50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102591</xdr:rowOff>
    </xdr:from>
    <xdr:to>
      <xdr:col>85</xdr:col>
      <xdr:colOff>127000</xdr:colOff>
      <xdr:row>76</xdr:row>
      <xdr:rowOff>44489</xdr:rowOff>
    </xdr:to>
    <xdr:cxnSp macro="">
      <xdr:nvCxnSpPr>
        <xdr:cNvPr id="605" name="直線コネクタ 604"/>
        <xdr:cNvCxnSpPr/>
      </xdr:nvCxnSpPr>
      <xdr:spPr>
        <a:xfrm>
          <a:off x="15481300" y="12961341"/>
          <a:ext cx="8382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102591</xdr:rowOff>
    </xdr:from>
    <xdr:to>
      <xdr:col>81</xdr:col>
      <xdr:colOff>50800</xdr:colOff>
      <xdr:row>75</xdr:row>
      <xdr:rowOff>135395</xdr:rowOff>
    </xdr:to>
    <xdr:cxnSp macro="">
      <xdr:nvCxnSpPr>
        <xdr:cNvPr id="608" name="直線コネクタ 607"/>
        <xdr:cNvCxnSpPr/>
      </xdr:nvCxnSpPr>
      <xdr:spPr>
        <a:xfrm flipV="1">
          <a:off x="14592300" y="1296134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48241</xdr:rowOff>
    </xdr:from>
    <xdr:to>
      <xdr:col>76</xdr:col>
      <xdr:colOff>114300</xdr:colOff>
      <xdr:row>75</xdr:row>
      <xdr:rowOff>135395</xdr:rowOff>
    </xdr:to>
    <xdr:cxnSp macro="">
      <xdr:nvCxnSpPr>
        <xdr:cNvPr id="611" name="直線コネクタ 610"/>
        <xdr:cNvCxnSpPr/>
      </xdr:nvCxnSpPr>
      <xdr:spPr>
        <a:xfrm>
          <a:off x="13703300" y="12906991"/>
          <a:ext cx="889000" cy="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48241</xdr:rowOff>
    </xdr:from>
    <xdr:to>
      <xdr:col>71</xdr:col>
      <xdr:colOff>177800</xdr:colOff>
      <xdr:row>75</xdr:row>
      <xdr:rowOff>63500</xdr:rowOff>
    </xdr:to>
    <xdr:cxnSp macro="">
      <xdr:nvCxnSpPr>
        <xdr:cNvPr id="614" name="直線コネクタ 613"/>
        <xdr:cNvCxnSpPr/>
      </xdr:nvCxnSpPr>
      <xdr:spPr>
        <a:xfrm flipV="1">
          <a:off x="12814300" y="12906991"/>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165139</xdr:rowOff>
    </xdr:from>
    <xdr:to>
      <xdr:col>85</xdr:col>
      <xdr:colOff>177800</xdr:colOff>
      <xdr:row>76</xdr:row>
      <xdr:rowOff>95289</xdr:rowOff>
    </xdr:to>
    <xdr:sp macro="" textlink="">
      <xdr:nvSpPr>
        <xdr:cNvPr id="624" name="楕円 623"/>
        <xdr:cNvSpPr/>
      </xdr:nvSpPr>
      <xdr:spPr>
        <a:xfrm>
          <a:off x="16268700" y="13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143566</xdr:rowOff>
    </xdr:from>
    <xdr:ext cx="534377" cy="259045"/>
    <xdr:sp macro="" textlink="">
      <xdr:nvSpPr>
        <xdr:cNvPr id="625" name="公債費該当値テキスト"/>
        <xdr:cNvSpPr txBox="1"/>
      </xdr:nvSpPr>
      <xdr:spPr>
        <a:xfrm>
          <a:off x="16370300" y="130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51791</xdr:rowOff>
    </xdr:from>
    <xdr:to>
      <xdr:col>81</xdr:col>
      <xdr:colOff>101600</xdr:colOff>
      <xdr:row>75</xdr:row>
      <xdr:rowOff>153391</xdr:rowOff>
    </xdr:to>
    <xdr:sp macro="" textlink="">
      <xdr:nvSpPr>
        <xdr:cNvPr id="626" name="楕円 625"/>
        <xdr:cNvSpPr/>
      </xdr:nvSpPr>
      <xdr:spPr>
        <a:xfrm>
          <a:off x="15430500" y="129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169918</xdr:rowOff>
    </xdr:from>
    <xdr:ext cx="534377" cy="259045"/>
    <xdr:sp macro="" textlink="">
      <xdr:nvSpPr>
        <xdr:cNvPr id="627" name="テキスト ボックス 626"/>
        <xdr:cNvSpPr txBox="1"/>
      </xdr:nvSpPr>
      <xdr:spPr>
        <a:xfrm>
          <a:off x="15214111" y="126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84595</xdr:rowOff>
    </xdr:from>
    <xdr:to>
      <xdr:col>76</xdr:col>
      <xdr:colOff>165100</xdr:colOff>
      <xdr:row>76</xdr:row>
      <xdr:rowOff>14745</xdr:rowOff>
    </xdr:to>
    <xdr:sp macro="" textlink="">
      <xdr:nvSpPr>
        <xdr:cNvPr id="628" name="楕円 627"/>
        <xdr:cNvSpPr/>
      </xdr:nvSpPr>
      <xdr:spPr>
        <a:xfrm>
          <a:off x="14541500" y="129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5872</xdr:rowOff>
    </xdr:from>
    <xdr:ext cx="534377" cy="259045"/>
    <xdr:sp macro="" textlink="">
      <xdr:nvSpPr>
        <xdr:cNvPr id="629" name="テキスト ボックス 628"/>
        <xdr:cNvSpPr txBox="1"/>
      </xdr:nvSpPr>
      <xdr:spPr>
        <a:xfrm>
          <a:off x="14325111" y="130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168891</xdr:rowOff>
    </xdr:from>
    <xdr:to>
      <xdr:col>72</xdr:col>
      <xdr:colOff>38100</xdr:colOff>
      <xdr:row>75</xdr:row>
      <xdr:rowOff>99041</xdr:rowOff>
    </xdr:to>
    <xdr:sp macro="" textlink="">
      <xdr:nvSpPr>
        <xdr:cNvPr id="630" name="楕円 629"/>
        <xdr:cNvSpPr/>
      </xdr:nvSpPr>
      <xdr:spPr>
        <a:xfrm>
          <a:off x="13652500" y="128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115568</xdr:rowOff>
    </xdr:from>
    <xdr:ext cx="534377" cy="259045"/>
    <xdr:sp macro="" textlink="">
      <xdr:nvSpPr>
        <xdr:cNvPr id="631" name="テキスト ボックス 630"/>
        <xdr:cNvSpPr txBox="1"/>
      </xdr:nvSpPr>
      <xdr:spPr>
        <a:xfrm>
          <a:off x="13436111" y="126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32" name="楕円 631"/>
        <xdr:cNvSpPr/>
      </xdr:nvSpPr>
      <xdr:spPr>
        <a:xfrm>
          <a:off x="127635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33" name="テキスト ボックス 632"/>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171200</xdr:rowOff>
    </xdr:from>
    <xdr:to>
      <xdr:col>85</xdr:col>
      <xdr:colOff>127000</xdr:colOff>
      <xdr:row>96</xdr:row>
      <xdr:rowOff>109296</xdr:rowOff>
    </xdr:to>
    <xdr:cxnSp macro="">
      <xdr:nvCxnSpPr>
        <xdr:cNvPr id="660" name="直線コネクタ 659"/>
        <xdr:cNvCxnSpPr/>
      </xdr:nvCxnSpPr>
      <xdr:spPr>
        <a:xfrm flipV="1">
          <a:off x="15481300" y="16458950"/>
          <a:ext cx="838200" cy="10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1170</xdr:rowOff>
    </xdr:from>
    <xdr:ext cx="469744" cy="259045"/>
    <xdr:sp macro="" textlink="">
      <xdr:nvSpPr>
        <xdr:cNvPr id="661" name="積立金平均値テキスト"/>
        <xdr:cNvSpPr txBox="1"/>
      </xdr:nvSpPr>
      <xdr:spPr>
        <a:xfrm>
          <a:off x="16370300" y="1663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166994</xdr:rowOff>
    </xdr:from>
    <xdr:to>
      <xdr:col>81</xdr:col>
      <xdr:colOff>50800</xdr:colOff>
      <xdr:row>96</xdr:row>
      <xdr:rowOff>109296</xdr:rowOff>
    </xdr:to>
    <xdr:cxnSp macro="">
      <xdr:nvCxnSpPr>
        <xdr:cNvPr id="663" name="直線コネクタ 662"/>
        <xdr:cNvCxnSpPr/>
      </xdr:nvCxnSpPr>
      <xdr:spPr>
        <a:xfrm>
          <a:off x="14592300" y="16454744"/>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166994</xdr:rowOff>
    </xdr:from>
    <xdr:to>
      <xdr:col>76</xdr:col>
      <xdr:colOff>114300</xdr:colOff>
      <xdr:row>96</xdr:row>
      <xdr:rowOff>62250</xdr:rowOff>
    </xdr:to>
    <xdr:cxnSp macro="">
      <xdr:nvCxnSpPr>
        <xdr:cNvPr id="666" name="直線コネクタ 665"/>
        <xdr:cNvCxnSpPr/>
      </xdr:nvCxnSpPr>
      <xdr:spPr>
        <a:xfrm flipV="1">
          <a:off x="13703300" y="16454744"/>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10130</xdr:rowOff>
    </xdr:from>
    <xdr:to>
      <xdr:col>71</xdr:col>
      <xdr:colOff>177800</xdr:colOff>
      <xdr:row>96</xdr:row>
      <xdr:rowOff>62250</xdr:rowOff>
    </xdr:to>
    <xdr:cxnSp macro="">
      <xdr:nvCxnSpPr>
        <xdr:cNvPr id="669" name="直線コネクタ 668"/>
        <xdr:cNvCxnSpPr/>
      </xdr:nvCxnSpPr>
      <xdr:spPr>
        <a:xfrm>
          <a:off x="12814300" y="16469330"/>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86575</xdr:rowOff>
    </xdr:from>
    <xdr:ext cx="469744" cy="259045"/>
    <xdr:sp macro="" textlink="">
      <xdr:nvSpPr>
        <xdr:cNvPr id="671" name="テキスト ボックス 670"/>
        <xdr:cNvSpPr txBox="1"/>
      </xdr:nvSpPr>
      <xdr:spPr>
        <a:xfrm>
          <a:off x="13468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3" name="テキスト ボックス 672"/>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120400</xdr:rowOff>
    </xdr:from>
    <xdr:to>
      <xdr:col>85</xdr:col>
      <xdr:colOff>177800</xdr:colOff>
      <xdr:row>96</xdr:row>
      <xdr:rowOff>50550</xdr:rowOff>
    </xdr:to>
    <xdr:sp macro="" textlink="">
      <xdr:nvSpPr>
        <xdr:cNvPr id="679" name="楕円 678"/>
        <xdr:cNvSpPr/>
      </xdr:nvSpPr>
      <xdr:spPr>
        <a:xfrm>
          <a:off x="16268700" y="16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143277</xdr:rowOff>
    </xdr:from>
    <xdr:ext cx="534377" cy="259045"/>
    <xdr:sp macro="" textlink="">
      <xdr:nvSpPr>
        <xdr:cNvPr id="680" name="積立金該当値テキスト"/>
        <xdr:cNvSpPr txBox="1"/>
      </xdr:nvSpPr>
      <xdr:spPr>
        <a:xfrm>
          <a:off x="16370300" y="162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58496</xdr:rowOff>
    </xdr:from>
    <xdr:to>
      <xdr:col>81</xdr:col>
      <xdr:colOff>101600</xdr:colOff>
      <xdr:row>96</xdr:row>
      <xdr:rowOff>160096</xdr:rowOff>
    </xdr:to>
    <xdr:sp macro="" textlink="">
      <xdr:nvSpPr>
        <xdr:cNvPr id="681" name="楕円 680"/>
        <xdr:cNvSpPr/>
      </xdr:nvSpPr>
      <xdr:spPr>
        <a:xfrm>
          <a:off x="15430500" y="165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5173</xdr:rowOff>
    </xdr:from>
    <xdr:ext cx="469744" cy="259045"/>
    <xdr:sp macro="" textlink="">
      <xdr:nvSpPr>
        <xdr:cNvPr id="682" name="テキスト ボックス 681"/>
        <xdr:cNvSpPr txBox="1"/>
      </xdr:nvSpPr>
      <xdr:spPr>
        <a:xfrm>
          <a:off x="15246428" y="1629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116194</xdr:rowOff>
    </xdr:from>
    <xdr:to>
      <xdr:col>76</xdr:col>
      <xdr:colOff>165100</xdr:colOff>
      <xdr:row>96</xdr:row>
      <xdr:rowOff>46344</xdr:rowOff>
    </xdr:to>
    <xdr:sp macro="" textlink="">
      <xdr:nvSpPr>
        <xdr:cNvPr id="683" name="楕円 682"/>
        <xdr:cNvSpPr/>
      </xdr:nvSpPr>
      <xdr:spPr>
        <a:xfrm>
          <a:off x="14541500" y="1640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62871</xdr:rowOff>
    </xdr:from>
    <xdr:ext cx="534377" cy="259045"/>
    <xdr:sp macro="" textlink="">
      <xdr:nvSpPr>
        <xdr:cNvPr id="684" name="テキスト ボックス 683"/>
        <xdr:cNvSpPr txBox="1"/>
      </xdr:nvSpPr>
      <xdr:spPr>
        <a:xfrm>
          <a:off x="14325111" y="1617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11450</xdr:rowOff>
    </xdr:from>
    <xdr:to>
      <xdr:col>72</xdr:col>
      <xdr:colOff>38100</xdr:colOff>
      <xdr:row>96</xdr:row>
      <xdr:rowOff>113050</xdr:rowOff>
    </xdr:to>
    <xdr:sp macro="" textlink="">
      <xdr:nvSpPr>
        <xdr:cNvPr id="685" name="楕円 684"/>
        <xdr:cNvSpPr/>
      </xdr:nvSpPr>
      <xdr:spPr>
        <a:xfrm>
          <a:off x="13652500" y="1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129577</xdr:rowOff>
    </xdr:from>
    <xdr:ext cx="469744" cy="259045"/>
    <xdr:sp macro="" textlink="">
      <xdr:nvSpPr>
        <xdr:cNvPr id="686" name="テキスト ボックス 685"/>
        <xdr:cNvSpPr txBox="1"/>
      </xdr:nvSpPr>
      <xdr:spPr>
        <a:xfrm>
          <a:off x="13468428" y="162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130780</xdr:rowOff>
    </xdr:from>
    <xdr:to>
      <xdr:col>67</xdr:col>
      <xdr:colOff>101600</xdr:colOff>
      <xdr:row>96</xdr:row>
      <xdr:rowOff>60930</xdr:rowOff>
    </xdr:to>
    <xdr:sp macro="" textlink="">
      <xdr:nvSpPr>
        <xdr:cNvPr id="687" name="楕円 686"/>
        <xdr:cNvSpPr/>
      </xdr:nvSpPr>
      <xdr:spPr>
        <a:xfrm>
          <a:off x="12763500" y="164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77457</xdr:rowOff>
    </xdr:from>
    <xdr:ext cx="534377" cy="259045"/>
    <xdr:sp macro="" textlink="">
      <xdr:nvSpPr>
        <xdr:cNvPr id="688" name="テキスト ボックス 687"/>
        <xdr:cNvSpPr txBox="1"/>
      </xdr:nvSpPr>
      <xdr:spPr>
        <a:xfrm>
          <a:off x="12547111" y="161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51362</xdr:rowOff>
    </xdr:from>
    <xdr:to>
      <xdr:col>116</xdr:col>
      <xdr:colOff>63500</xdr:colOff>
      <xdr:row>37</xdr:row>
      <xdr:rowOff>72590</xdr:rowOff>
    </xdr:to>
    <xdr:cxnSp macro="">
      <xdr:nvCxnSpPr>
        <xdr:cNvPr id="719" name="直線コネクタ 718"/>
        <xdr:cNvCxnSpPr/>
      </xdr:nvCxnSpPr>
      <xdr:spPr>
        <a:xfrm flipV="1">
          <a:off x="21323300" y="6395012"/>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72590</xdr:rowOff>
    </xdr:from>
    <xdr:to>
      <xdr:col>111</xdr:col>
      <xdr:colOff>177800</xdr:colOff>
      <xdr:row>37</xdr:row>
      <xdr:rowOff>101981</xdr:rowOff>
    </xdr:to>
    <xdr:cxnSp macro="">
      <xdr:nvCxnSpPr>
        <xdr:cNvPr id="722" name="直線コネクタ 721"/>
        <xdr:cNvCxnSpPr/>
      </xdr:nvCxnSpPr>
      <xdr:spPr>
        <a:xfrm flipV="1">
          <a:off x="20434300" y="64162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101981</xdr:rowOff>
    </xdr:from>
    <xdr:to>
      <xdr:col>107</xdr:col>
      <xdr:colOff>50800</xdr:colOff>
      <xdr:row>37</xdr:row>
      <xdr:rowOff>116187</xdr:rowOff>
    </xdr:to>
    <xdr:cxnSp macro="">
      <xdr:nvCxnSpPr>
        <xdr:cNvPr id="725" name="直線コネクタ 724"/>
        <xdr:cNvCxnSpPr/>
      </xdr:nvCxnSpPr>
      <xdr:spPr>
        <a:xfrm flipV="1">
          <a:off x="19545300" y="6445631"/>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116187</xdr:rowOff>
    </xdr:from>
    <xdr:to>
      <xdr:col>102</xdr:col>
      <xdr:colOff>114300</xdr:colOff>
      <xdr:row>37</xdr:row>
      <xdr:rowOff>129250</xdr:rowOff>
    </xdr:to>
    <xdr:cxnSp macro="">
      <xdr:nvCxnSpPr>
        <xdr:cNvPr id="728" name="直線コネクタ 727"/>
        <xdr:cNvCxnSpPr/>
      </xdr:nvCxnSpPr>
      <xdr:spPr>
        <a:xfrm flipV="1">
          <a:off x="18656300" y="6459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562</xdr:rowOff>
    </xdr:from>
    <xdr:to>
      <xdr:col>116</xdr:col>
      <xdr:colOff>114300</xdr:colOff>
      <xdr:row>37</xdr:row>
      <xdr:rowOff>102162</xdr:rowOff>
    </xdr:to>
    <xdr:sp macro="" textlink="">
      <xdr:nvSpPr>
        <xdr:cNvPr id="738" name="楕円 737"/>
        <xdr:cNvSpPr/>
      </xdr:nvSpPr>
      <xdr:spPr>
        <a:xfrm>
          <a:off x="221107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23439</xdr:rowOff>
    </xdr:from>
    <xdr:ext cx="469744" cy="259045"/>
    <xdr:sp macro="" textlink="">
      <xdr:nvSpPr>
        <xdr:cNvPr id="739" name="投資及び出資金該当値テキスト"/>
        <xdr:cNvSpPr txBox="1"/>
      </xdr:nvSpPr>
      <xdr:spPr>
        <a:xfrm>
          <a:off x="22212300" y="61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21790</xdr:rowOff>
    </xdr:from>
    <xdr:to>
      <xdr:col>112</xdr:col>
      <xdr:colOff>38100</xdr:colOff>
      <xdr:row>37</xdr:row>
      <xdr:rowOff>123390</xdr:rowOff>
    </xdr:to>
    <xdr:sp macro="" textlink="">
      <xdr:nvSpPr>
        <xdr:cNvPr id="740" name="楕円 739"/>
        <xdr:cNvSpPr/>
      </xdr:nvSpPr>
      <xdr:spPr>
        <a:xfrm>
          <a:off x="21272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139917</xdr:rowOff>
    </xdr:from>
    <xdr:ext cx="469744" cy="259045"/>
    <xdr:sp macro="" textlink="">
      <xdr:nvSpPr>
        <xdr:cNvPr id="741" name="テキスト ボックス 740"/>
        <xdr:cNvSpPr txBox="1"/>
      </xdr:nvSpPr>
      <xdr:spPr>
        <a:xfrm>
          <a:off x="21088428" y="61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51181</xdr:rowOff>
    </xdr:from>
    <xdr:to>
      <xdr:col>107</xdr:col>
      <xdr:colOff>101600</xdr:colOff>
      <xdr:row>37</xdr:row>
      <xdr:rowOff>152781</xdr:rowOff>
    </xdr:to>
    <xdr:sp macro="" textlink="">
      <xdr:nvSpPr>
        <xdr:cNvPr id="742" name="楕円 741"/>
        <xdr:cNvSpPr/>
      </xdr:nvSpPr>
      <xdr:spPr>
        <a:xfrm>
          <a:off x="20383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43" name="テキスト ボックス 742"/>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65387</xdr:rowOff>
    </xdr:from>
    <xdr:to>
      <xdr:col>102</xdr:col>
      <xdr:colOff>165100</xdr:colOff>
      <xdr:row>37</xdr:row>
      <xdr:rowOff>166987</xdr:rowOff>
    </xdr:to>
    <xdr:sp macro="" textlink="">
      <xdr:nvSpPr>
        <xdr:cNvPr id="744" name="楕円 743"/>
        <xdr:cNvSpPr/>
      </xdr:nvSpPr>
      <xdr:spPr>
        <a:xfrm>
          <a:off x="19494500" y="64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12064</xdr:rowOff>
    </xdr:from>
    <xdr:ext cx="469744" cy="259045"/>
    <xdr:sp macro="" textlink="">
      <xdr:nvSpPr>
        <xdr:cNvPr id="745" name="テキスト ボックス 744"/>
        <xdr:cNvSpPr txBox="1"/>
      </xdr:nvSpPr>
      <xdr:spPr>
        <a:xfrm>
          <a:off x="19310428" y="618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78450</xdr:rowOff>
    </xdr:from>
    <xdr:to>
      <xdr:col>98</xdr:col>
      <xdr:colOff>38100</xdr:colOff>
      <xdr:row>38</xdr:row>
      <xdr:rowOff>8599</xdr:rowOff>
    </xdr:to>
    <xdr:sp macro="" textlink="">
      <xdr:nvSpPr>
        <xdr:cNvPr id="746" name="楕円 745"/>
        <xdr:cNvSpPr/>
      </xdr:nvSpPr>
      <xdr:spPr>
        <a:xfrm>
          <a:off x="18605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25127</xdr:rowOff>
    </xdr:from>
    <xdr:ext cx="469744" cy="259045"/>
    <xdr:sp macro="" textlink="">
      <xdr:nvSpPr>
        <xdr:cNvPr id="747" name="テキスト ボックス 746"/>
        <xdr:cNvSpPr txBox="1"/>
      </xdr:nvSpPr>
      <xdr:spPr>
        <a:xfrm>
          <a:off x="18421428" y="619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139105</xdr:rowOff>
    </xdr:to>
    <xdr:cxnSp macro="">
      <xdr:nvCxnSpPr>
        <xdr:cNvPr id="774" name="直線コネクタ 773"/>
        <xdr:cNvCxnSpPr/>
      </xdr:nvCxnSpPr>
      <xdr:spPr>
        <a:xfrm>
          <a:off x="21323300" y="1008316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138717</xdr:rowOff>
    </xdr:from>
    <xdr:to>
      <xdr:col>111</xdr:col>
      <xdr:colOff>177800</xdr:colOff>
      <xdr:row>58</xdr:row>
      <xdr:rowOff>139060</xdr:rowOff>
    </xdr:to>
    <xdr:cxnSp macro="">
      <xdr:nvCxnSpPr>
        <xdr:cNvPr id="777" name="直線コネクタ 776"/>
        <xdr:cNvCxnSpPr/>
      </xdr:nvCxnSpPr>
      <xdr:spPr>
        <a:xfrm>
          <a:off x="20434300" y="1008281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138717</xdr:rowOff>
    </xdr:from>
    <xdr:to>
      <xdr:col>107</xdr:col>
      <xdr:colOff>50800</xdr:colOff>
      <xdr:row>58</xdr:row>
      <xdr:rowOff>138717</xdr:rowOff>
    </xdr:to>
    <xdr:cxnSp macro="">
      <xdr:nvCxnSpPr>
        <xdr:cNvPr id="780" name="直線コネクタ 779"/>
        <xdr:cNvCxnSpPr/>
      </xdr:nvCxnSpPr>
      <xdr:spPr>
        <a:xfrm>
          <a:off x="19545300" y="10082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138580</xdr:rowOff>
    </xdr:from>
    <xdr:to>
      <xdr:col>102</xdr:col>
      <xdr:colOff>114300</xdr:colOff>
      <xdr:row>58</xdr:row>
      <xdr:rowOff>138717</xdr:rowOff>
    </xdr:to>
    <xdr:cxnSp macro="">
      <xdr:nvCxnSpPr>
        <xdr:cNvPr id="783" name="直線コネクタ 782"/>
        <xdr:cNvCxnSpPr/>
      </xdr:nvCxnSpPr>
      <xdr:spPr>
        <a:xfrm>
          <a:off x="18656300" y="1008268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88305</xdr:rowOff>
    </xdr:from>
    <xdr:to>
      <xdr:col>116</xdr:col>
      <xdr:colOff>114300</xdr:colOff>
      <xdr:row>59</xdr:row>
      <xdr:rowOff>18455</xdr:rowOff>
    </xdr:to>
    <xdr:sp macro="" textlink="">
      <xdr:nvSpPr>
        <xdr:cNvPr id="793" name="楕円 792"/>
        <xdr:cNvSpPr/>
      </xdr:nvSpPr>
      <xdr:spPr>
        <a:xfrm>
          <a:off x="221107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3232</xdr:rowOff>
    </xdr:from>
    <xdr:ext cx="313932" cy="259045"/>
    <xdr:sp macro="" textlink="">
      <xdr:nvSpPr>
        <xdr:cNvPr id="794" name="貸付金該当値テキスト"/>
        <xdr:cNvSpPr txBox="1"/>
      </xdr:nvSpPr>
      <xdr:spPr>
        <a:xfrm>
          <a:off x="22212300" y="9947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795" name="楕円 794"/>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796" name="テキスト ボックス 795"/>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87917</xdr:rowOff>
    </xdr:from>
    <xdr:to>
      <xdr:col>107</xdr:col>
      <xdr:colOff>101600</xdr:colOff>
      <xdr:row>59</xdr:row>
      <xdr:rowOff>18067</xdr:rowOff>
    </xdr:to>
    <xdr:sp macro="" textlink="">
      <xdr:nvSpPr>
        <xdr:cNvPr id="797" name="楕円 796"/>
        <xdr:cNvSpPr/>
      </xdr:nvSpPr>
      <xdr:spPr>
        <a:xfrm>
          <a:off x="203835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9194</xdr:rowOff>
    </xdr:from>
    <xdr:ext cx="313932" cy="259045"/>
    <xdr:sp macro="" textlink="">
      <xdr:nvSpPr>
        <xdr:cNvPr id="798" name="テキスト ボックス 797"/>
        <xdr:cNvSpPr txBox="1"/>
      </xdr:nvSpPr>
      <xdr:spPr>
        <a:xfrm>
          <a:off x="20277333" y="10124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87917</xdr:rowOff>
    </xdr:from>
    <xdr:to>
      <xdr:col>102</xdr:col>
      <xdr:colOff>165100</xdr:colOff>
      <xdr:row>59</xdr:row>
      <xdr:rowOff>18067</xdr:rowOff>
    </xdr:to>
    <xdr:sp macro="" textlink="">
      <xdr:nvSpPr>
        <xdr:cNvPr id="799" name="楕円 798"/>
        <xdr:cNvSpPr/>
      </xdr:nvSpPr>
      <xdr:spPr>
        <a:xfrm>
          <a:off x="194945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9194</xdr:rowOff>
    </xdr:from>
    <xdr:ext cx="313932" cy="259045"/>
    <xdr:sp macro="" textlink="">
      <xdr:nvSpPr>
        <xdr:cNvPr id="800" name="テキスト ボックス 799"/>
        <xdr:cNvSpPr txBox="1"/>
      </xdr:nvSpPr>
      <xdr:spPr>
        <a:xfrm>
          <a:off x="19388333" y="10124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87780</xdr:rowOff>
    </xdr:from>
    <xdr:to>
      <xdr:col>98</xdr:col>
      <xdr:colOff>38100</xdr:colOff>
      <xdr:row>59</xdr:row>
      <xdr:rowOff>17930</xdr:rowOff>
    </xdr:to>
    <xdr:sp macro="" textlink="">
      <xdr:nvSpPr>
        <xdr:cNvPr id="801" name="楕円 800"/>
        <xdr:cNvSpPr/>
      </xdr:nvSpPr>
      <xdr:spPr>
        <a:xfrm>
          <a:off x="18605500" y="100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9057</xdr:rowOff>
    </xdr:from>
    <xdr:ext cx="313932" cy="259045"/>
    <xdr:sp macro="" textlink="">
      <xdr:nvSpPr>
        <xdr:cNvPr id="802" name="テキスト ボックス 801"/>
        <xdr:cNvSpPr txBox="1"/>
      </xdr:nvSpPr>
      <xdr:spPr>
        <a:xfrm>
          <a:off x="18499333" y="10124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9893</xdr:rowOff>
    </xdr:from>
    <xdr:to>
      <xdr:col>116</xdr:col>
      <xdr:colOff>63500</xdr:colOff>
      <xdr:row>75</xdr:row>
      <xdr:rowOff>146786</xdr:rowOff>
    </xdr:to>
    <xdr:cxnSp macro="">
      <xdr:nvCxnSpPr>
        <xdr:cNvPr id="832" name="直線コネクタ 831"/>
        <xdr:cNvCxnSpPr/>
      </xdr:nvCxnSpPr>
      <xdr:spPr>
        <a:xfrm flipV="1">
          <a:off x="21323300" y="12868643"/>
          <a:ext cx="838200" cy="1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146786</xdr:rowOff>
    </xdr:from>
    <xdr:to>
      <xdr:col>111</xdr:col>
      <xdr:colOff>177800</xdr:colOff>
      <xdr:row>75</xdr:row>
      <xdr:rowOff>163474</xdr:rowOff>
    </xdr:to>
    <xdr:cxnSp macro="">
      <xdr:nvCxnSpPr>
        <xdr:cNvPr id="835" name="直線コネクタ 834"/>
        <xdr:cNvCxnSpPr/>
      </xdr:nvCxnSpPr>
      <xdr:spPr>
        <a:xfrm flipV="1">
          <a:off x="20434300" y="13005536"/>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163474</xdr:rowOff>
    </xdr:from>
    <xdr:to>
      <xdr:col>107</xdr:col>
      <xdr:colOff>50800</xdr:colOff>
      <xdr:row>76</xdr:row>
      <xdr:rowOff>107314</xdr:rowOff>
    </xdr:to>
    <xdr:cxnSp macro="">
      <xdr:nvCxnSpPr>
        <xdr:cNvPr id="838" name="直線コネクタ 837"/>
        <xdr:cNvCxnSpPr/>
      </xdr:nvCxnSpPr>
      <xdr:spPr>
        <a:xfrm flipV="1">
          <a:off x="19545300" y="13022224"/>
          <a:ext cx="889000" cy="1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107314</xdr:rowOff>
    </xdr:from>
    <xdr:to>
      <xdr:col>102</xdr:col>
      <xdr:colOff>114300</xdr:colOff>
      <xdr:row>76</xdr:row>
      <xdr:rowOff>149225</xdr:rowOff>
    </xdr:to>
    <xdr:cxnSp macro="">
      <xdr:nvCxnSpPr>
        <xdr:cNvPr id="841" name="直線コネクタ 840"/>
        <xdr:cNvCxnSpPr/>
      </xdr:nvCxnSpPr>
      <xdr:spPr>
        <a:xfrm flipV="1">
          <a:off x="18656300" y="13137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130543</xdr:rowOff>
    </xdr:from>
    <xdr:to>
      <xdr:col>116</xdr:col>
      <xdr:colOff>114300</xdr:colOff>
      <xdr:row>75</xdr:row>
      <xdr:rowOff>60693</xdr:rowOff>
    </xdr:to>
    <xdr:sp macro="" textlink="">
      <xdr:nvSpPr>
        <xdr:cNvPr id="851" name="楕円 850"/>
        <xdr:cNvSpPr/>
      </xdr:nvSpPr>
      <xdr:spPr>
        <a:xfrm>
          <a:off x="22110700" y="128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153420</xdr:rowOff>
    </xdr:from>
    <xdr:ext cx="534377" cy="259045"/>
    <xdr:sp macro="" textlink="">
      <xdr:nvSpPr>
        <xdr:cNvPr id="852" name="繰出金該当値テキスト"/>
        <xdr:cNvSpPr txBox="1"/>
      </xdr:nvSpPr>
      <xdr:spPr>
        <a:xfrm>
          <a:off x="22212300" y="126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95986</xdr:rowOff>
    </xdr:from>
    <xdr:to>
      <xdr:col>112</xdr:col>
      <xdr:colOff>38100</xdr:colOff>
      <xdr:row>76</xdr:row>
      <xdr:rowOff>26136</xdr:rowOff>
    </xdr:to>
    <xdr:sp macro="" textlink="">
      <xdr:nvSpPr>
        <xdr:cNvPr id="853" name="楕円 852"/>
        <xdr:cNvSpPr/>
      </xdr:nvSpPr>
      <xdr:spPr>
        <a:xfrm>
          <a:off x="212725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42663</xdr:rowOff>
    </xdr:from>
    <xdr:ext cx="534377" cy="259045"/>
    <xdr:sp macro="" textlink="">
      <xdr:nvSpPr>
        <xdr:cNvPr id="854" name="テキスト ボックス 853"/>
        <xdr:cNvSpPr txBox="1"/>
      </xdr:nvSpPr>
      <xdr:spPr>
        <a:xfrm>
          <a:off x="21056111" y="127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112675</xdr:rowOff>
    </xdr:from>
    <xdr:to>
      <xdr:col>107</xdr:col>
      <xdr:colOff>101600</xdr:colOff>
      <xdr:row>76</xdr:row>
      <xdr:rowOff>42825</xdr:rowOff>
    </xdr:to>
    <xdr:sp macro="" textlink="">
      <xdr:nvSpPr>
        <xdr:cNvPr id="855" name="楕円 854"/>
        <xdr:cNvSpPr/>
      </xdr:nvSpPr>
      <xdr:spPr>
        <a:xfrm>
          <a:off x="20383500" y="129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33951</xdr:rowOff>
    </xdr:from>
    <xdr:ext cx="534377" cy="259045"/>
    <xdr:sp macro="" textlink="">
      <xdr:nvSpPr>
        <xdr:cNvPr id="856" name="テキスト ボックス 855"/>
        <xdr:cNvSpPr txBox="1"/>
      </xdr:nvSpPr>
      <xdr:spPr>
        <a:xfrm>
          <a:off x="20167111" y="130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56514</xdr:rowOff>
    </xdr:from>
    <xdr:to>
      <xdr:col>102</xdr:col>
      <xdr:colOff>165100</xdr:colOff>
      <xdr:row>76</xdr:row>
      <xdr:rowOff>158114</xdr:rowOff>
    </xdr:to>
    <xdr:sp macro="" textlink="">
      <xdr:nvSpPr>
        <xdr:cNvPr id="857" name="楕円 856"/>
        <xdr:cNvSpPr/>
      </xdr:nvSpPr>
      <xdr:spPr>
        <a:xfrm>
          <a:off x="19494500" y="130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149241</xdr:rowOff>
    </xdr:from>
    <xdr:ext cx="534377" cy="259045"/>
    <xdr:sp macro="" textlink="">
      <xdr:nvSpPr>
        <xdr:cNvPr id="858" name="テキスト ボックス 857"/>
        <xdr:cNvSpPr txBox="1"/>
      </xdr:nvSpPr>
      <xdr:spPr>
        <a:xfrm>
          <a:off x="19278111" y="1317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98425</xdr:rowOff>
    </xdr:from>
    <xdr:to>
      <xdr:col>98</xdr:col>
      <xdr:colOff>38100</xdr:colOff>
      <xdr:row>77</xdr:row>
      <xdr:rowOff>28575</xdr:rowOff>
    </xdr:to>
    <xdr:sp macro="" textlink="">
      <xdr:nvSpPr>
        <xdr:cNvPr id="859" name="楕円 858"/>
        <xdr:cNvSpPr/>
      </xdr:nvSpPr>
      <xdr:spPr>
        <a:xfrm>
          <a:off x="18605500" y="131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19702</xdr:rowOff>
    </xdr:from>
    <xdr:ext cx="534377" cy="259045"/>
    <xdr:sp macro="" textlink="">
      <xdr:nvSpPr>
        <xdr:cNvPr id="860" name="テキスト ボックス 859"/>
        <xdr:cNvSpPr txBox="1"/>
      </xdr:nvSpPr>
      <xdr:spPr>
        <a:xfrm>
          <a:off x="18389111" y="132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133,634</a:t>
          </a:r>
          <a:r>
            <a:rPr kumimoji="1" lang="ja-JP" altLang="en-US" sz="1300">
              <a:latin typeface="ＭＳ Ｐゴシック" panose="020B0600070205080204" pitchFamily="50" charset="-128"/>
              <a:ea typeface="ＭＳ Ｐゴシック" panose="020B0600070205080204" pitchFamily="50" charset="-128"/>
            </a:rPr>
            <a:t>円となっており、大阪府平均値は下回っているものの、類似団体内平均値を上回っている。これは、近年の生活保護費や障害福祉サービス費、民間保育所等措置費等の増加等によるものであり、平成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％増となっている。このため、生活保護受給者自立支援事業の推進等により、抑制に努める。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53,937</a:t>
          </a:r>
          <a:r>
            <a:rPr kumimoji="1" lang="ja-JP" altLang="en-US" sz="1300">
              <a:latin typeface="ＭＳ Ｐゴシック" panose="020B0600070205080204" pitchFamily="50" charset="-128"/>
              <a:ea typeface="ＭＳ Ｐゴシック" panose="020B0600070205080204" pitchFamily="50" charset="-128"/>
            </a:rPr>
            <a:t>円となっており、大阪府平均値及び類似団体内平均値を上回っている。これは、新ごみ処理施設建設事業や市営住宅再編整備第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期建替事業など、新規整備事業の実施によるものであり、平成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年度決算と比較すると</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％の増となっているためである。</a:t>
          </a:r>
        </a:p>
        <a:p>
          <a:r>
            <a:rPr kumimoji="1" lang="ja-JP" altLang="en-US" sz="1300">
              <a:latin typeface="ＭＳ Ｐゴシック" panose="020B0600070205080204" pitchFamily="50" charset="-128"/>
              <a:ea typeface="ＭＳ Ｐゴシック" panose="020B0600070205080204" pitchFamily="50" charset="-128"/>
            </a:rPr>
            <a:t>　投資及び出資金については、公営企業法を適用する下水道事業会計への出資金。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235,705
232,866
24.70
89,878,053
88,253,063
1,613,899
45,589,407
63,476,126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1451</xdr:rowOff>
    </xdr:from>
    <xdr:to>
      <xdr:col>24</xdr:col>
      <xdr:colOff>63500</xdr:colOff>
      <xdr:row>36</xdr:row>
      <xdr:rowOff>15603</xdr:rowOff>
    </xdr:to>
    <xdr:cxnSp macro="">
      <xdr:nvCxnSpPr>
        <xdr:cNvPr id="63" name="直線コネクタ 62"/>
        <xdr:cNvCxnSpPr/>
      </xdr:nvCxnSpPr>
      <xdr:spPr>
        <a:xfrm>
          <a:off x="3797300" y="6173651"/>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158206</xdr:rowOff>
    </xdr:from>
    <xdr:to>
      <xdr:col>19</xdr:col>
      <xdr:colOff>177800</xdr:colOff>
      <xdr:row>36</xdr:row>
      <xdr:rowOff>1451</xdr:rowOff>
    </xdr:to>
    <xdr:cxnSp macro="">
      <xdr:nvCxnSpPr>
        <xdr:cNvPr id="66" name="直線コネクタ 65"/>
        <xdr:cNvCxnSpPr/>
      </xdr:nvCxnSpPr>
      <xdr:spPr>
        <a:xfrm>
          <a:off x="2908300" y="5987506"/>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158206</xdr:rowOff>
    </xdr:from>
    <xdr:to>
      <xdr:col>15</xdr:col>
      <xdr:colOff>50800</xdr:colOff>
      <xdr:row>35</xdr:row>
      <xdr:rowOff>65133</xdr:rowOff>
    </xdr:to>
    <xdr:cxnSp macro="">
      <xdr:nvCxnSpPr>
        <xdr:cNvPr id="69" name="直線コネクタ 68"/>
        <xdr:cNvCxnSpPr/>
      </xdr:nvCxnSpPr>
      <xdr:spPr>
        <a:xfrm flipV="1">
          <a:off x="2019300" y="59875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65133</xdr:rowOff>
    </xdr:from>
    <xdr:to>
      <xdr:col>10</xdr:col>
      <xdr:colOff>114300</xdr:colOff>
      <xdr:row>35</xdr:row>
      <xdr:rowOff>156573</xdr:rowOff>
    </xdr:to>
    <xdr:cxnSp macro="">
      <xdr:nvCxnSpPr>
        <xdr:cNvPr id="72" name="直線コネクタ 71"/>
        <xdr:cNvCxnSpPr/>
      </xdr:nvCxnSpPr>
      <xdr:spPr>
        <a:xfrm flipV="1">
          <a:off x="1130300" y="606588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136253</xdr:rowOff>
    </xdr:from>
    <xdr:to>
      <xdr:col>24</xdr:col>
      <xdr:colOff>114300</xdr:colOff>
      <xdr:row>36</xdr:row>
      <xdr:rowOff>66403</xdr:rowOff>
    </xdr:to>
    <xdr:sp macro="" textlink="">
      <xdr:nvSpPr>
        <xdr:cNvPr id="82" name="楕円 81"/>
        <xdr:cNvSpPr/>
      </xdr:nvSpPr>
      <xdr:spPr>
        <a:xfrm>
          <a:off x="45847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159130</xdr:rowOff>
    </xdr:from>
    <xdr:ext cx="469744" cy="259045"/>
    <xdr:sp macro="" textlink="">
      <xdr:nvSpPr>
        <xdr:cNvPr id="83" name="議会費該当値テキスト"/>
        <xdr:cNvSpPr txBox="1"/>
      </xdr:nvSpPr>
      <xdr:spPr>
        <a:xfrm>
          <a:off x="4686300" y="598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122101</xdr:rowOff>
    </xdr:from>
    <xdr:to>
      <xdr:col>20</xdr:col>
      <xdr:colOff>38100</xdr:colOff>
      <xdr:row>36</xdr:row>
      <xdr:rowOff>52251</xdr:rowOff>
    </xdr:to>
    <xdr:sp macro="" textlink="">
      <xdr:nvSpPr>
        <xdr:cNvPr id="84" name="楕円 83"/>
        <xdr:cNvSpPr/>
      </xdr:nvSpPr>
      <xdr:spPr>
        <a:xfrm>
          <a:off x="3746500" y="61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68778</xdr:rowOff>
    </xdr:from>
    <xdr:ext cx="469744" cy="259045"/>
    <xdr:sp macro="" textlink="">
      <xdr:nvSpPr>
        <xdr:cNvPr id="85" name="テキスト ボックス 84"/>
        <xdr:cNvSpPr txBox="1"/>
      </xdr:nvSpPr>
      <xdr:spPr>
        <a:xfrm>
          <a:off x="3562428" y="58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107406</xdr:rowOff>
    </xdr:from>
    <xdr:to>
      <xdr:col>15</xdr:col>
      <xdr:colOff>101600</xdr:colOff>
      <xdr:row>35</xdr:row>
      <xdr:rowOff>37556</xdr:rowOff>
    </xdr:to>
    <xdr:sp macro="" textlink="">
      <xdr:nvSpPr>
        <xdr:cNvPr id="86" name="楕円 85"/>
        <xdr:cNvSpPr/>
      </xdr:nvSpPr>
      <xdr:spPr>
        <a:xfrm>
          <a:off x="2857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54083</xdr:rowOff>
    </xdr:from>
    <xdr:ext cx="469744" cy="259045"/>
    <xdr:sp macro="" textlink="">
      <xdr:nvSpPr>
        <xdr:cNvPr id="87" name="テキスト ボックス 86"/>
        <xdr:cNvSpPr txBox="1"/>
      </xdr:nvSpPr>
      <xdr:spPr>
        <a:xfrm>
          <a:off x="2673428"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14333</xdr:rowOff>
    </xdr:from>
    <xdr:to>
      <xdr:col>10</xdr:col>
      <xdr:colOff>165100</xdr:colOff>
      <xdr:row>35</xdr:row>
      <xdr:rowOff>115933</xdr:rowOff>
    </xdr:to>
    <xdr:sp macro="" textlink="">
      <xdr:nvSpPr>
        <xdr:cNvPr id="88" name="楕円 87"/>
        <xdr:cNvSpPr/>
      </xdr:nvSpPr>
      <xdr:spPr>
        <a:xfrm>
          <a:off x="19685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132460</xdr:rowOff>
    </xdr:from>
    <xdr:ext cx="469744" cy="259045"/>
    <xdr:sp macro="" textlink="">
      <xdr:nvSpPr>
        <xdr:cNvPr id="89" name="テキスト ボックス 88"/>
        <xdr:cNvSpPr txBox="1"/>
      </xdr:nvSpPr>
      <xdr:spPr>
        <a:xfrm>
          <a:off x="1784428" y="57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105773</xdr:rowOff>
    </xdr:from>
    <xdr:to>
      <xdr:col>6</xdr:col>
      <xdr:colOff>38100</xdr:colOff>
      <xdr:row>36</xdr:row>
      <xdr:rowOff>35923</xdr:rowOff>
    </xdr:to>
    <xdr:sp macro="" textlink="">
      <xdr:nvSpPr>
        <xdr:cNvPr id="90" name="楕円 89"/>
        <xdr:cNvSpPr/>
      </xdr:nvSpPr>
      <xdr:spPr>
        <a:xfrm>
          <a:off x="1079500" y="61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52450</xdr:rowOff>
    </xdr:from>
    <xdr:ext cx="469744" cy="259045"/>
    <xdr:sp macro="" textlink="">
      <xdr:nvSpPr>
        <xdr:cNvPr id="91" name="テキスト ボックス 90"/>
        <xdr:cNvSpPr txBox="1"/>
      </xdr:nvSpPr>
      <xdr:spPr>
        <a:xfrm>
          <a:off x="895428" y="58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7321</xdr:rowOff>
    </xdr:from>
    <xdr:to>
      <xdr:col>24</xdr:col>
      <xdr:colOff>63500</xdr:colOff>
      <xdr:row>58</xdr:row>
      <xdr:rowOff>41573</xdr:rowOff>
    </xdr:to>
    <xdr:cxnSp macro="">
      <xdr:nvCxnSpPr>
        <xdr:cNvPr id="121" name="直線コネクタ 120"/>
        <xdr:cNvCxnSpPr/>
      </xdr:nvCxnSpPr>
      <xdr:spPr>
        <a:xfrm flipV="1">
          <a:off x="3797300" y="9951421"/>
          <a:ext cx="8382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120555</xdr:rowOff>
    </xdr:from>
    <xdr:to>
      <xdr:col>19</xdr:col>
      <xdr:colOff>177800</xdr:colOff>
      <xdr:row>58</xdr:row>
      <xdr:rowOff>41573</xdr:rowOff>
    </xdr:to>
    <xdr:cxnSp macro="">
      <xdr:nvCxnSpPr>
        <xdr:cNvPr id="124" name="直線コネクタ 123"/>
        <xdr:cNvCxnSpPr/>
      </xdr:nvCxnSpPr>
      <xdr:spPr>
        <a:xfrm>
          <a:off x="2908300" y="9893205"/>
          <a:ext cx="8890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120555</xdr:rowOff>
    </xdr:from>
    <xdr:to>
      <xdr:col>15</xdr:col>
      <xdr:colOff>50800</xdr:colOff>
      <xdr:row>58</xdr:row>
      <xdr:rowOff>49708</xdr:rowOff>
    </xdr:to>
    <xdr:cxnSp macro="">
      <xdr:nvCxnSpPr>
        <xdr:cNvPr id="127" name="直線コネクタ 126"/>
        <xdr:cNvCxnSpPr/>
      </xdr:nvCxnSpPr>
      <xdr:spPr>
        <a:xfrm flipV="1">
          <a:off x="2019300" y="9893205"/>
          <a:ext cx="889000" cy="10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12160</xdr:rowOff>
    </xdr:from>
    <xdr:to>
      <xdr:col>10</xdr:col>
      <xdr:colOff>114300</xdr:colOff>
      <xdr:row>58</xdr:row>
      <xdr:rowOff>49708</xdr:rowOff>
    </xdr:to>
    <xdr:cxnSp macro="">
      <xdr:nvCxnSpPr>
        <xdr:cNvPr id="130" name="直線コネクタ 129"/>
        <xdr:cNvCxnSpPr/>
      </xdr:nvCxnSpPr>
      <xdr:spPr>
        <a:xfrm>
          <a:off x="1130300" y="9956260"/>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127971</xdr:rowOff>
    </xdr:from>
    <xdr:to>
      <xdr:col>24</xdr:col>
      <xdr:colOff>114300</xdr:colOff>
      <xdr:row>58</xdr:row>
      <xdr:rowOff>58121</xdr:rowOff>
    </xdr:to>
    <xdr:sp macro="" textlink="">
      <xdr:nvSpPr>
        <xdr:cNvPr id="140" name="楕円 139"/>
        <xdr:cNvSpPr/>
      </xdr:nvSpPr>
      <xdr:spPr>
        <a:xfrm>
          <a:off x="4584700" y="99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106398</xdr:rowOff>
    </xdr:from>
    <xdr:ext cx="534377" cy="259045"/>
    <xdr:sp macro="" textlink="">
      <xdr:nvSpPr>
        <xdr:cNvPr id="141" name="総務費該当値テキスト"/>
        <xdr:cNvSpPr txBox="1"/>
      </xdr:nvSpPr>
      <xdr:spPr>
        <a:xfrm>
          <a:off x="4686300" y="98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162223</xdr:rowOff>
    </xdr:from>
    <xdr:to>
      <xdr:col>20</xdr:col>
      <xdr:colOff>38100</xdr:colOff>
      <xdr:row>58</xdr:row>
      <xdr:rowOff>92373</xdr:rowOff>
    </xdr:to>
    <xdr:sp macro="" textlink="">
      <xdr:nvSpPr>
        <xdr:cNvPr id="142" name="楕円 141"/>
        <xdr:cNvSpPr/>
      </xdr:nvSpPr>
      <xdr:spPr>
        <a:xfrm>
          <a:off x="3746500" y="99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83500</xdr:rowOff>
    </xdr:from>
    <xdr:ext cx="534377" cy="259045"/>
    <xdr:sp macro="" textlink="">
      <xdr:nvSpPr>
        <xdr:cNvPr id="143" name="テキスト ボックス 142"/>
        <xdr:cNvSpPr txBox="1"/>
      </xdr:nvSpPr>
      <xdr:spPr>
        <a:xfrm>
          <a:off x="3530111" y="100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69755</xdr:rowOff>
    </xdr:from>
    <xdr:to>
      <xdr:col>15</xdr:col>
      <xdr:colOff>101600</xdr:colOff>
      <xdr:row>57</xdr:row>
      <xdr:rowOff>171355</xdr:rowOff>
    </xdr:to>
    <xdr:sp macro="" textlink="">
      <xdr:nvSpPr>
        <xdr:cNvPr id="144" name="楕円 143"/>
        <xdr:cNvSpPr/>
      </xdr:nvSpPr>
      <xdr:spPr>
        <a:xfrm>
          <a:off x="2857500" y="98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162482</xdr:rowOff>
    </xdr:from>
    <xdr:ext cx="534377" cy="259045"/>
    <xdr:sp macro="" textlink="">
      <xdr:nvSpPr>
        <xdr:cNvPr id="145" name="テキスト ボックス 144"/>
        <xdr:cNvSpPr txBox="1"/>
      </xdr:nvSpPr>
      <xdr:spPr>
        <a:xfrm>
          <a:off x="2641111" y="99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170358</xdr:rowOff>
    </xdr:from>
    <xdr:to>
      <xdr:col>10</xdr:col>
      <xdr:colOff>165100</xdr:colOff>
      <xdr:row>58</xdr:row>
      <xdr:rowOff>100508</xdr:rowOff>
    </xdr:to>
    <xdr:sp macro="" textlink="">
      <xdr:nvSpPr>
        <xdr:cNvPr id="146" name="楕円 145"/>
        <xdr:cNvSpPr/>
      </xdr:nvSpPr>
      <xdr:spPr>
        <a:xfrm>
          <a:off x="1968500" y="99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91635</xdr:rowOff>
    </xdr:from>
    <xdr:ext cx="534377" cy="259045"/>
    <xdr:sp macro="" textlink="">
      <xdr:nvSpPr>
        <xdr:cNvPr id="147" name="テキスト ボックス 146"/>
        <xdr:cNvSpPr txBox="1"/>
      </xdr:nvSpPr>
      <xdr:spPr>
        <a:xfrm>
          <a:off x="1752111" y="100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132810</xdr:rowOff>
    </xdr:from>
    <xdr:to>
      <xdr:col>6</xdr:col>
      <xdr:colOff>38100</xdr:colOff>
      <xdr:row>58</xdr:row>
      <xdr:rowOff>62960</xdr:rowOff>
    </xdr:to>
    <xdr:sp macro="" textlink="">
      <xdr:nvSpPr>
        <xdr:cNvPr id="148" name="楕円 147"/>
        <xdr:cNvSpPr/>
      </xdr:nvSpPr>
      <xdr:spPr>
        <a:xfrm>
          <a:off x="1079500" y="99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54087</xdr:rowOff>
    </xdr:from>
    <xdr:ext cx="534377" cy="259045"/>
    <xdr:sp macro="" textlink="">
      <xdr:nvSpPr>
        <xdr:cNvPr id="149" name="テキスト ボックス 148"/>
        <xdr:cNvSpPr txBox="1"/>
      </xdr:nvSpPr>
      <xdr:spPr>
        <a:xfrm>
          <a:off x="863111" y="999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18904</xdr:rowOff>
    </xdr:from>
    <xdr:to>
      <xdr:col>24</xdr:col>
      <xdr:colOff>63500</xdr:colOff>
      <xdr:row>71</xdr:row>
      <xdr:rowOff>147339</xdr:rowOff>
    </xdr:to>
    <xdr:cxnSp macro="">
      <xdr:nvCxnSpPr>
        <xdr:cNvPr id="179" name="直線コネクタ 178"/>
        <xdr:cNvCxnSpPr/>
      </xdr:nvCxnSpPr>
      <xdr:spPr>
        <a:xfrm flipV="1">
          <a:off x="3797300" y="12191854"/>
          <a:ext cx="838200" cy="1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147339</xdr:rowOff>
    </xdr:from>
    <xdr:to>
      <xdr:col>19</xdr:col>
      <xdr:colOff>177800</xdr:colOff>
      <xdr:row>72</xdr:row>
      <xdr:rowOff>77101</xdr:rowOff>
    </xdr:to>
    <xdr:cxnSp macro="">
      <xdr:nvCxnSpPr>
        <xdr:cNvPr id="182" name="直線コネクタ 181"/>
        <xdr:cNvCxnSpPr/>
      </xdr:nvCxnSpPr>
      <xdr:spPr>
        <a:xfrm flipV="1">
          <a:off x="2908300" y="12320289"/>
          <a:ext cx="889000" cy="1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77101</xdr:rowOff>
    </xdr:from>
    <xdr:to>
      <xdr:col>15</xdr:col>
      <xdr:colOff>50800</xdr:colOff>
      <xdr:row>73</xdr:row>
      <xdr:rowOff>18256</xdr:rowOff>
    </xdr:to>
    <xdr:cxnSp macro="">
      <xdr:nvCxnSpPr>
        <xdr:cNvPr id="185" name="直線コネクタ 184"/>
        <xdr:cNvCxnSpPr/>
      </xdr:nvCxnSpPr>
      <xdr:spPr>
        <a:xfrm flipV="1">
          <a:off x="2019300" y="12421501"/>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18256</xdr:rowOff>
    </xdr:from>
    <xdr:to>
      <xdr:col>10</xdr:col>
      <xdr:colOff>114300</xdr:colOff>
      <xdr:row>73</xdr:row>
      <xdr:rowOff>134404</xdr:rowOff>
    </xdr:to>
    <xdr:cxnSp macro="">
      <xdr:nvCxnSpPr>
        <xdr:cNvPr id="188" name="直線コネクタ 187"/>
        <xdr:cNvCxnSpPr/>
      </xdr:nvCxnSpPr>
      <xdr:spPr>
        <a:xfrm flipV="1">
          <a:off x="1130300" y="12534106"/>
          <a:ext cx="889000" cy="1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139554</xdr:rowOff>
    </xdr:from>
    <xdr:to>
      <xdr:col>24</xdr:col>
      <xdr:colOff>114300</xdr:colOff>
      <xdr:row>71</xdr:row>
      <xdr:rowOff>69704</xdr:rowOff>
    </xdr:to>
    <xdr:sp macro="" textlink="">
      <xdr:nvSpPr>
        <xdr:cNvPr id="198" name="楕円 197"/>
        <xdr:cNvSpPr/>
      </xdr:nvSpPr>
      <xdr:spPr>
        <a:xfrm>
          <a:off x="4584700" y="121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54481</xdr:rowOff>
    </xdr:from>
    <xdr:ext cx="599010" cy="259045"/>
    <xdr:sp macro="" textlink="">
      <xdr:nvSpPr>
        <xdr:cNvPr id="199" name="民生費該当値テキスト"/>
        <xdr:cNvSpPr txBox="1"/>
      </xdr:nvSpPr>
      <xdr:spPr>
        <a:xfrm>
          <a:off x="4686300" y="120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96539</xdr:rowOff>
    </xdr:from>
    <xdr:to>
      <xdr:col>20</xdr:col>
      <xdr:colOff>38100</xdr:colOff>
      <xdr:row>72</xdr:row>
      <xdr:rowOff>26689</xdr:rowOff>
    </xdr:to>
    <xdr:sp macro="" textlink="">
      <xdr:nvSpPr>
        <xdr:cNvPr id="200" name="楕円 199"/>
        <xdr:cNvSpPr/>
      </xdr:nvSpPr>
      <xdr:spPr>
        <a:xfrm>
          <a:off x="3746500" y="122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43216</xdr:rowOff>
    </xdr:from>
    <xdr:ext cx="599010" cy="259045"/>
    <xdr:sp macro="" textlink="">
      <xdr:nvSpPr>
        <xdr:cNvPr id="201" name="テキスト ボックス 200"/>
        <xdr:cNvSpPr txBox="1"/>
      </xdr:nvSpPr>
      <xdr:spPr>
        <a:xfrm>
          <a:off x="3497795" y="1204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26301</xdr:rowOff>
    </xdr:from>
    <xdr:to>
      <xdr:col>15</xdr:col>
      <xdr:colOff>101600</xdr:colOff>
      <xdr:row>72</xdr:row>
      <xdr:rowOff>127901</xdr:rowOff>
    </xdr:to>
    <xdr:sp macro="" textlink="">
      <xdr:nvSpPr>
        <xdr:cNvPr id="202" name="楕円 201"/>
        <xdr:cNvSpPr/>
      </xdr:nvSpPr>
      <xdr:spPr>
        <a:xfrm>
          <a:off x="2857500" y="123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144428</xdr:rowOff>
    </xdr:from>
    <xdr:ext cx="599010" cy="259045"/>
    <xdr:sp macro="" textlink="">
      <xdr:nvSpPr>
        <xdr:cNvPr id="203" name="テキスト ボックス 202"/>
        <xdr:cNvSpPr txBox="1"/>
      </xdr:nvSpPr>
      <xdr:spPr>
        <a:xfrm>
          <a:off x="2608795" y="121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138906</xdr:rowOff>
    </xdr:from>
    <xdr:to>
      <xdr:col>10</xdr:col>
      <xdr:colOff>165100</xdr:colOff>
      <xdr:row>73</xdr:row>
      <xdr:rowOff>69056</xdr:rowOff>
    </xdr:to>
    <xdr:sp macro="" textlink="">
      <xdr:nvSpPr>
        <xdr:cNvPr id="204" name="楕円 203"/>
        <xdr:cNvSpPr/>
      </xdr:nvSpPr>
      <xdr:spPr>
        <a:xfrm>
          <a:off x="1968500" y="124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85583</xdr:rowOff>
    </xdr:from>
    <xdr:ext cx="599010" cy="259045"/>
    <xdr:sp macro="" textlink="">
      <xdr:nvSpPr>
        <xdr:cNvPr id="205" name="テキスト ボックス 204"/>
        <xdr:cNvSpPr txBox="1"/>
      </xdr:nvSpPr>
      <xdr:spPr>
        <a:xfrm>
          <a:off x="1719795" y="122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83604</xdr:rowOff>
    </xdr:from>
    <xdr:to>
      <xdr:col>6</xdr:col>
      <xdr:colOff>38100</xdr:colOff>
      <xdr:row>74</xdr:row>
      <xdr:rowOff>13754</xdr:rowOff>
    </xdr:to>
    <xdr:sp macro="" textlink="">
      <xdr:nvSpPr>
        <xdr:cNvPr id="206" name="楕円 205"/>
        <xdr:cNvSpPr/>
      </xdr:nvSpPr>
      <xdr:spPr>
        <a:xfrm>
          <a:off x="1079500" y="125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30281</xdr:rowOff>
    </xdr:from>
    <xdr:ext cx="599010" cy="259045"/>
    <xdr:sp macro="" textlink="">
      <xdr:nvSpPr>
        <xdr:cNvPr id="207" name="テキスト ボックス 206"/>
        <xdr:cNvSpPr txBox="1"/>
      </xdr:nvSpPr>
      <xdr:spPr>
        <a:xfrm>
          <a:off x="830795" y="1237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118554</xdr:rowOff>
    </xdr:from>
    <xdr:to>
      <xdr:col>24</xdr:col>
      <xdr:colOff>62865</xdr:colOff>
      <xdr:row>97</xdr:row>
      <xdr:rowOff>15227</xdr:rowOff>
    </xdr:to>
    <xdr:cxnSp macro="">
      <xdr:nvCxnSpPr>
        <xdr:cNvPr id="232" name="直線コネクタ 231"/>
        <xdr:cNvCxnSpPr/>
      </xdr:nvCxnSpPr>
      <xdr:spPr>
        <a:xfrm flipV="1">
          <a:off x="4633595" y="15720504"/>
          <a:ext cx="1270" cy="9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19054</xdr:rowOff>
    </xdr:from>
    <xdr:ext cx="534377" cy="259045"/>
    <xdr:sp macro="" textlink="">
      <xdr:nvSpPr>
        <xdr:cNvPr id="233" name="衛生費最小値テキスト"/>
        <xdr:cNvSpPr txBox="1"/>
      </xdr:nvSpPr>
      <xdr:spPr>
        <a:xfrm>
          <a:off x="4686300" y="16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15227</xdr:rowOff>
    </xdr:from>
    <xdr:to>
      <xdr:col>24</xdr:col>
      <xdr:colOff>152400</xdr:colOff>
      <xdr:row>97</xdr:row>
      <xdr:rowOff>15227</xdr:rowOff>
    </xdr:to>
    <xdr:cxnSp macro="">
      <xdr:nvCxnSpPr>
        <xdr:cNvPr id="234" name="直線コネクタ 233"/>
        <xdr:cNvCxnSpPr/>
      </xdr:nvCxnSpPr>
      <xdr:spPr>
        <a:xfrm>
          <a:off x="4546600" y="16645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65231</xdr:rowOff>
    </xdr:from>
    <xdr:ext cx="534377" cy="259045"/>
    <xdr:sp macro="" textlink="">
      <xdr:nvSpPr>
        <xdr:cNvPr id="235" name="衛生費最大値テキスト"/>
        <xdr:cNvSpPr txBox="1"/>
      </xdr:nvSpPr>
      <xdr:spPr>
        <a:xfrm>
          <a:off x="4686300" y="154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118554</xdr:rowOff>
    </xdr:from>
    <xdr:to>
      <xdr:col>24</xdr:col>
      <xdr:colOff>152400</xdr:colOff>
      <xdr:row>91</xdr:row>
      <xdr:rowOff>118554</xdr:rowOff>
    </xdr:to>
    <xdr:cxnSp macro="">
      <xdr:nvCxnSpPr>
        <xdr:cNvPr id="236" name="直線コネクタ 235"/>
        <xdr:cNvCxnSpPr/>
      </xdr:nvCxnSpPr>
      <xdr:spPr>
        <a:xfrm>
          <a:off x="4546600" y="157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148806</xdr:rowOff>
    </xdr:from>
    <xdr:to>
      <xdr:col>24</xdr:col>
      <xdr:colOff>63500</xdr:colOff>
      <xdr:row>92</xdr:row>
      <xdr:rowOff>131814</xdr:rowOff>
    </xdr:to>
    <xdr:cxnSp macro="">
      <xdr:nvCxnSpPr>
        <xdr:cNvPr id="237" name="直線コネクタ 236"/>
        <xdr:cNvCxnSpPr/>
      </xdr:nvCxnSpPr>
      <xdr:spPr>
        <a:xfrm flipV="1">
          <a:off x="3797300" y="15750756"/>
          <a:ext cx="838200" cy="1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4920</xdr:rowOff>
    </xdr:from>
    <xdr:ext cx="534377" cy="259045"/>
    <xdr:sp macro="" textlink="">
      <xdr:nvSpPr>
        <xdr:cNvPr id="238" name="衛生費平均値テキスト"/>
        <xdr:cNvSpPr txBox="1"/>
      </xdr:nvSpPr>
      <xdr:spPr>
        <a:xfrm>
          <a:off x="4686300" y="161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26493</xdr:rowOff>
    </xdr:from>
    <xdr:to>
      <xdr:col>24</xdr:col>
      <xdr:colOff>114300</xdr:colOff>
      <xdr:row>94</xdr:row>
      <xdr:rowOff>128093</xdr:rowOff>
    </xdr:to>
    <xdr:sp macro="" textlink="">
      <xdr:nvSpPr>
        <xdr:cNvPr id="239" name="フローチャート: 判断 238"/>
        <xdr:cNvSpPr/>
      </xdr:nvSpPr>
      <xdr:spPr>
        <a:xfrm>
          <a:off x="4584700" y="1614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131814</xdr:rowOff>
    </xdr:from>
    <xdr:to>
      <xdr:col>19</xdr:col>
      <xdr:colOff>177800</xdr:colOff>
      <xdr:row>96</xdr:row>
      <xdr:rowOff>145986</xdr:rowOff>
    </xdr:to>
    <xdr:cxnSp macro="">
      <xdr:nvCxnSpPr>
        <xdr:cNvPr id="240" name="直線コネクタ 239"/>
        <xdr:cNvCxnSpPr/>
      </xdr:nvCxnSpPr>
      <xdr:spPr>
        <a:xfrm flipV="1">
          <a:off x="2908300" y="15905214"/>
          <a:ext cx="889000" cy="6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3708</xdr:rowOff>
    </xdr:from>
    <xdr:to>
      <xdr:col>20</xdr:col>
      <xdr:colOff>38100</xdr:colOff>
      <xdr:row>94</xdr:row>
      <xdr:rowOff>105308</xdr:rowOff>
    </xdr:to>
    <xdr:sp macro="" textlink="">
      <xdr:nvSpPr>
        <xdr:cNvPr id="241" name="フローチャート: 判断 240"/>
        <xdr:cNvSpPr/>
      </xdr:nvSpPr>
      <xdr:spPr>
        <a:xfrm>
          <a:off x="3746500" y="1612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96435</xdr:rowOff>
    </xdr:from>
    <xdr:ext cx="534377" cy="259045"/>
    <xdr:sp macro="" textlink="">
      <xdr:nvSpPr>
        <xdr:cNvPr id="242" name="テキスト ボックス 241"/>
        <xdr:cNvSpPr txBox="1"/>
      </xdr:nvSpPr>
      <xdr:spPr>
        <a:xfrm>
          <a:off x="3530111" y="1621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145986</xdr:rowOff>
    </xdr:from>
    <xdr:to>
      <xdr:col>15</xdr:col>
      <xdr:colOff>50800</xdr:colOff>
      <xdr:row>97</xdr:row>
      <xdr:rowOff>67387</xdr:rowOff>
    </xdr:to>
    <xdr:cxnSp macro="">
      <xdr:nvCxnSpPr>
        <xdr:cNvPr id="243" name="直線コネクタ 242"/>
        <xdr:cNvCxnSpPr/>
      </xdr:nvCxnSpPr>
      <xdr:spPr>
        <a:xfrm flipV="1">
          <a:off x="2019300" y="16605186"/>
          <a:ext cx="889000" cy="9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56286</xdr:rowOff>
    </xdr:from>
    <xdr:to>
      <xdr:col>15</xdr:col>
      <xdr:colOff>101600</xdr:colOff>
      <xdr:row>94</xdr:row>
      <xdr:rowOff>157886</xdr:rowOff>
    </xdr:to>
    <xdr:sp macro="" textlink="">
      <xdr:nvSpPr>
        <xdr:cNvPr id="244" name="フローチャート: 判断 243"/>
        <xdr:cNvSpPr/>
      </xdr:nvSpPr>
      <xdr:spPr>
        <a:xfrm>
          <a:off x="2857500" y="1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2963</xdr:rowOff>
    </xdr:from>
    <xdr:ext cx="534377" cy="259045"/>
    <xdr:sp macro="" textlink="">
      <xdr:nvSpPr>
        <xdr:cNvPr id="245" name="テキスト ボックス 244"/>
        <xdr:cNvSpPr txBox="1"/>
      </xdr:nvSpPr>
      <xdr:spPr>
        <a:xfrm>
          <a:off x="2641111" y="159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67387</xdr:rowOff>
    </xdr:from>
    <xdr:to>
      <xdr:col>10</xdr:col>
      <xdr:colOff>114300</xdr:colOff>
      <xdr:row>97</xdr:row>
      <xdr:rowOff>144653</xdr:rowOff>
    </xdr:to>
    <xdr:cxnSp macro="">
      <xdr:nvCxnSpPr>
        <xdr:cNvPr id="246" name="直線コネクタ 245"/>
        <xdr:cNvCxnSpPr/>
      </xdr:nvCxnSpPr>
      <xdr:spPr>
        <a:xfrm flipV="1">
          <a:off x="1130300" y="16698037"/>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111989</xdr:rowOff>
    </xdr:from>
    <xdr:to>
      <xdr:col>10</xdr:col>
      <xdr:colOff>165100</xdr:colOff>
      <xdr:row>95</xdr:row>
      <xdr:rowOff>42139</xdr:rowOff>
    </xdr:to>
    <xdr:sp macro="" textlink="">
      <xdr:nvSpPr>
        <xdr:cNvPr id="247" name="フローチャート: 判断 246"/>
        <xdr:cNvSpPr/>
      </xdr:nvSpPr>
      <xdr:spPr>
        <a:xfrm>
          <a:off x="1968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58666</xdr:rowOff>
    </xdr:from>
    <xdr:ext cx="534377" cy="259045"/>
    <xdr:sp macro="" textlink="">
      <xdr:nvSpPr>
        <xdr:cNvPr id="248" name="テキスト ボックス 247"/>
        <xdr:cNvSpPr txBox="1"/>
      </xdr:nvSpPr>
      <xdr:spPr>
        <a:xfrm>
          <a:off x="1752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149783</xdr:rowOff>
    </xdr:from>
    <xdr:to>
      <xdr:col>6</xdr:col>
      <xdr:colOff>38100</xdr:colOff>
      <xdr:row>95</xdr:row>
      <xdr:rowOff>79933</xdr:rowOff>
    </xdr:to>
    <xdr:sp macro="" textlink="">
      <xdr:nvSpPr>
        <xdr:cNvPr id="249" name="フローチャート: 判断 248"/>
        <xdr:cNvSpPr/>
      </xdr:nvSpPr>
      <xdr:spPr>
        <a:xfrm>
          <a:off x="1079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96460</xdr:rowOff>
    </xdr:from>
    <xdr:ext cx="534377" cy="259045"/>
    <xdr:sp macro="" textlink="">
      <xdr:nvSpPr>
        <xdr:cNvPr id="250" name="テキスト ボックス 249"/>
        <xdr:cNvSpPr txBox="1"/>
      </xdr:nvSpPr>
      <xdr:spPr>
        <a:xfrm>
          <a:off x="863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98006</xdr:rowOff>
    </xdr:from>
    <xdr:to>
      <xdr:col>24</xdr:col>
      <xdr:colOff>114300</xdr:colOff>
      <xdr:row>92</xdr:row>
      <xdr:rowOff>28156</xdr:rowOff>
    </xdr:to>
    <xdr:sp macro="" textlink="">
      <xdr:nvSpPr>
        <xdr:cNvPr id="256" name="楕円 255"/>
        <xdr:cNvSpPr/>
      </xdr:nvSpPr>
      <xdr:spPr>
        <a:xfrm>
          <a:off x="4584700" y="156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20782</xdr:rowOff>
    </xdr:from>
    <xdr:ext cx="534377" cy="259045"/>
    <xdr:sp macro="" textlink="">
      <xdr:nvSpPr>
        <xdr:cNvPr id="257" name="衛生費該当値テキスト"/>
        <xdr:cNvSpPr txBox="1"/>
      </xdr:nvSpPr>
      <xdr:spPr>
        <a:xfrm>
          <a:off x="4686300" y="1562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81014</xdr:rowOff>
    </xdr:from>
    <xdr:to>
      <xdr:col>20</xdr:col>
      <xdr:colOff>38100</xdr:colOff>
      <xdr:row>93</xdr:row>
      <xdr:rowOff>11164</xdr:rowOff>
    </xdr:to>
    <xdr:sp macro="" textlink="">
      <xdr:nvSpPr>
        <xdr:cNvPr id="258" name="楕円 257"/>
        <xdr:cNvSpPr/>
      </xdr:nvSpPr>
      <xdr:spPr>
        <a:xfrm>
          <a:off x="3746500" y="158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27691</xdr:rowOff>
    </xdr:from>
    <xdr:ext cx="534377" cy="259045"/>
    <xdr:sp macro="" textlink="">
      <xdr:nvSpPr>
        <xdr:cNvPr id="259" name="テキスト ボックス 258"/>
        <xdr:cNvSpPr txBox="1"/>
      </xdr:nvSpPr>
      <xdr:spPr>
        <a:xfrm>
          <a:off x="3530111" y="156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95186</xdr:rowOff>
    </xdr:from>
    <xdr:to>
      <xdr:col>15</xdr:col>
      <xdr:colOff>101600</xdr:colOff>
      <xdr:row>97</xdr:row>
      <xdr:rowOff>25336</xdr:rowOff>
    </xdr:to>
    <xdr:sp macro="" textlink="">
      <xdr:nvSpPr>
        <xdr:cNvPr id="260" name="楕円 259"/>
        <xdr:cNvSpPr/>
      </xdr:nvSpPr>
      <xdr:spPr>
        <a:xfrm>
          <a:off x="2857500" y="165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16463</xdr:rowOff>
    </xdr:from>
    <xdr:ext cx="534377" cy="259045"/>
    <xdr:sp macro="" textlink="">
      <xdr:nvSpPr>
        <xdr:cNvPr id="261" name="テキスト ボックス 260"/>
        <xdr:cNvSpPr txBox="1"/>
      </xdr:nvSpPr>
      <xdr:spPr>
        <a:xfrm>
          <a:off x="2641111" y="166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16587</xdr:rowOff>
    </xdr:from>
    <xdr:to>
      <xdr:col>10</xdr:col>
      <xdr:colOff>165100</xdr:colOff>
      <xdr:row>97</xdr:row>
      <xdr:rowOff>118187</xdr:rowOff>
    </xdr:to>
    <xdr:sp macro="" textlink="">
      <xdr:nvSpPr>
        <xdr:cNvPr id="262" name="楕円 261"/>
        <xdr:cNvSpPr/>
      </xdr:nvSpPr>
      <xdr:spPr>
        <a:xfrm>
          <a:off x="1968500" y="166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109314</xdr:rowOff>
    </xdr:from>
    <xdr:ext cx="534377" cy="259045"/>
    <xdr:sp macro="" textlink="">
      <xdr:nvSpPr>
        <xdr:cNvPr id="263" name="テキスト ボックス 262"/>
        <xdr:cNvSpPr txBox="1"/>
      </xdr:nvSpPr>
      <xdr:spPr>
        <a:xfrm>
          <a:off x="1752111" y="167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93853</xdr:rowOff>
    </xdr:from>
    <xdr:to>
      <xdr:col>6</xdr:col>
      <xdr:colOff>38100</xdr:colOff>
      <xdr:row>98</xdr:row>
      <xdr:rowOff>24003</xdr:rowOff>
    </xdr:to>
    <xdr:sp macro="" textlink="">
      <xdr:nvSpPr>
        <xdr:cNvPr id="264" name="楕円 263"/>
        <xdr:cNvSpPr/>
      </xdr:nvSpPr>
      <xdr:spPr>
        <a:xfrm>
          <a:off x="10795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15130</xdr:rowOff>
    </xdr:from>
    <xdr:ext cx="534377" cy="259045"/>
    <xdr:sp macro="" textlink="">
      <xdr:nvSpPr>
        <xdr:cNvPr id="265" name="テキスト ボックス 264"/>
        <xdr:cNvSpPr txBox="1"/>
      </xdr:nvSpPr>
      <xdr:spPr>
        <a:xfrm>
          <a:off x="863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7" name="直線コネクタ 286"/>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0"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1" name="直線コネクタ 290"/>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117297</xdr:rowOff>
    </xdr:from>
    <xdr:to>
      <xdr:col>55</xdr:col>
      <xdr:colOff>0</xdr:colOff>
      <xdr:row>38</xdr:row>
      <xdr:rowOff>121869</xdr:rowOff>
    </xdr:to>
    <xdr:cxnSp macro="">
      <xdr:nvCxnSpPr>
        <xdr:cNvPr id="292" name="直線コネクタ 291"/>
        <xdr:cNvCxnSpPr/>
      </xdr:nvCxnSpPr>
      <xdr:spPr>
        <a:xfrm flipV="1">
          <a:off x="9639300" y="663239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3"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4" name="フローチャート: 判断 293"/>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121869</xdr:rowOff>
    </xdr:from>
    <xdr:to>
      <xdr:col>50</xdr:col>
      <xdr:colOff>114300</xdr:colOff>
      <xdr:row>38</xdr:row>
      <xdr:rowOff>122784</xdr:rowOff>
    </xdr:to>
    <xdr:cxnSp macro="">
      <xdr:nvCxnSpPr>
        <xdr:cNvPr id="295" name="直線コネクタ 294"/>
        <xdr:cNvCxnSpPr/>
      </xdr:nvCxnSpPr>
      <xdr:spPr>
        <a:xfrm flipV="1">
          <a:off x="8750300" y="663696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6" name="フローチャート: 判断 295"/>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7" name="テキスト ボックス 296"/>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122784</xdr:rowOff>
    </xdr:from>
    <xdr:to>
      <xdr:col>45</xdr:col>
      <xdr:colOff>177800</xdr:colOff>
      <xdr:row>38</xdr:row>
      <xdr:rowOff>122784</xdr:rowOff>
    </xdr:to>
    <xdr:cxnSp macro="">
      <xdr:nvCxnSpPr>
        <xdr:cNvPr id="298" name="直線コネクタ 297"/>
        <xdr:cNvCxnSpPr/>
      </xdr:nvCxnSpPr>
      <xdr:spPr>
        <a:xfrm>
          <a:off x="7861300" y="6637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9" name="フローチャート: 判断 298"/>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300" name="テキスト ボックス 299"/>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122784</xdr:rowOff>
    </xdr:from>
    <xdr:to>
      <xdr:col>41</xdr:col>
      <xdr:colOff>50800</xdr:colOff>
      <xdr:row>38</xdr:row>
      <xdr:rowOff>123012</xdr:rowOff>
    </xdr:to>
    <xdr:cxnSp macro="">
      <xdr:nvCxnSpPr>
        <xdr:cNvPr id="301" name="直線コネクタ 300"/>
        <xdr:cNvCxnSpPr/>
      </xdr:nvCxnSpPr>
      <xdr:spPr>
        <a:xfrm flipV="1">
          <a:off x="6972300" y="663788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2" name="フローチャート: 判断 301"/>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3" name="テキスト ボックス 302"/>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4" name="フローチャート: 判断 303"/>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5" name="テキスト ボックス 304"/>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66497</xdr:rowOff>
    </xdr:from>
    <xdr:to>
      <xdr:col>55</xdr:col>
      <xdr:colOff>50800</xdr:colOff>
      <xdr:row>38</xdr:row>
      <xdr:rowOff>168097</xdr:rowOff>
    </xdr:to>
    <xdr:sp macro="" textlink="">
      <xdr:nvSpPr>
        <xdr:cNvPr id="311" name="楕円 310"/>
        <xdr:cNvSpPr/>
      </xdr:nvSpPr>
      <xdr:spPr>
        <a:xfrm>
          <a:off x="104267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152874</xdr:rowOff>
    </xdr:from>
    <xdr:ext cx="313932" cy="259045"/>
    <xdr:sp macro="" textlink="">
      <xdr:nvSpPr>
        <xdr:cNvPr id="312" name="労働費該当値テキスト"/>
        <xdr:cNvSpPr txBox="1"/>
      </xdr:nvSpPr>
      <xdr:spPr>
        <a:xfrm>
          <a:off x="10528300" y="649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71069</xdr:rowOff>
    </xdr:from>
    <xdr:to>
      <xdr:col>50</xdr:col>
      <xdr:colOff>165100</xdr:colOff>
      <xdr:row>39</xdr:row>
      <xdr:rowOff>1219</xdr:rowOff>
    </xdr:to>
    <xdr:sp macro="" textlink="">
      <xdr:nvSpPr>
        <xdr:cNvPr id="313" name="楕円 312"/>
        <xdr:cNvSpPr/>
      </xdr:nvSpPr>
      <xdr:spPr>
        <a:xfrm>
          <a:off x="9588500" y="65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163796</xdr:rowOff>
    </xdr:from>
    <xdr:ext cx="313932" cy="259045"/>
    <xdr:sp macro="" textlink="">
      <xdr:nvSpPr>
        <xdr:cNvPr id="314" name="テキスト ボックス 313"/>
        <xdr:cNvSpPr txBox="1"/>
      </xdr:nvSpPr>
      <xdr:spPr>
        <a:xfrm>
          <a:off x="9482333" y="667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71984</xdr:rowOff>
    </xdr:from>
    <xdr:to>
      <xdr:col>46</xdr:col>
      <xdr:colOff>38100</xdr:colOff>
      <xdr:row>39</xdr:row>
      <xdr:rowOff>2134</xdr:rowOff>
    </xdr:to>
    <xdr:sp macro="" textlink="">
      <xdr:nvSpPr>
        <xdr:cNvPr id="315" name="楕円 314"/>
        <xdr:cNvSpPr/>
      </xdr:nvSpPr>
      <xdr:spPr>
        <a:xfrm>
          <a:off x="8699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164711</xdr:rowOff>
    </xdr:from>
    <xdr:ext cx="313932" cy="259045"/>
    <xdr:sp macro="" textlink="">
      <xdr:nvSpPr>
        <xdr:cNvPr id="316" name="テキスト ボックス 315"/>
        <xdr:cNvSpPr txBox="1"/>
      </xdr:nvSpPr>
      <xdr:spPr>
        <a:xfrm>
          <a:off x="8593333" y="6679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71984</xdr:rowOff>
    </xdr:from>
    <xdr:to>
      <xdr:col>41</xdr:col>
      <xdr:colOff>101600</xdr:colOff>
      <xdr:row>39</xdr:row>
      <xdr:rowOff>2134</xdr:rowOff>
    </xdr:to>
    <xdr:sp macro="" textlink="">
      <xdr:nvSpPr>
        <xdr:cNvPr id="317" name="楕円 316"/>
        <xdr:cNvSpPr/>
      </xdr:nvSpPr>
      <xdr:spPr>
        <a:xfrm>
          <a:off x="7810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164711</xdr:rowOff>
    </xdr:from>
    <xdr:ext cx="313932" cy="259045"/>
    <xdr:sp macro="" textlink="">
      <xdr:nvSpPr>
        <xdr:cNvPr id="318" name="テキスト ボックス 317"/>
        <xdr:cNvSpPr txBox="1"/>
      </xdr:nvSpPr>
      <xdr:spPr>
        <a:xfrm>
          <a:off x="7704333" y="6679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72212</xdr:rowOff>
    </xdr:from>
    <xdr:to>
      <xdr:col>36</xdr:col>
      <xdr:colOff>165100</xdr:colOff>
      <xdr:row>39</xdr:row>
      <xdr:rowOff>2362</xdr:rowOff>
    </xdr:to>
    <xdr:sp macro="" textlink="">
      <xdr:nvSpPr>
        <xdr:cNvPr id="319" name="楕円 318"/>
        <xdr:cNvSpPr/>
      </xdr:nvSpPr>
      <xdr:spPr>
        <a:xfrm>
          <a:off x="6921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164939</xdr:rowOff>
    </xdr:from>
    <xdr:ext cx="313932" cy="259045"/>
    <xdr:sp macro="" textlink="">
      <xdr:nvSpPr>
        <xdr:cNvPr id="320" name="テキスト ボックス 319"/>
        <xdr:cNvSpPr txBox="1"/>
      </xdr:nvSpPr>
      <xdr:spPr>
        <a:xfrm>
          <a:off x="6815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2" name="直線コネクタ 341"/>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3"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4" name="直線コネクタ 343"/>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5"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6" name="直線コネクタ 345"/>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101250</xdr:rowOff>
    </xdr:from>
    <xdr:to>
      <xdr:col>55</xdr:col>
      <xdr:colOff>0</xdr:colOff>
      <xdr:row>58</xdr:row>
      <xdr:rowOff>101433</xdr:rowOff>
    </xdr:to>
    <xdr:cxnSp macro="">
      <xdr:nvCxnSpPr>
        <xdr:cNvPr id="347" name="直線コネクタ 346"/>
        <xdr:cNvCxnSpPr/>
      </xdr:nvCxnSpPr>
      <xdr:spPr>
        <a:xfrm>
          <a:off x="9639300" y="1004535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8"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9" name="フローチャート: 判断 348"/>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101250</xdr:rowOff>
    </xdr:from>
    <xdr:to>
      <xdr:col>50</xdr:col>
      <xdr:colOff>114300</xdr:colOff>
      <xdr:row>58</xdr:row>
      <xdr:rowOff>106187</xdr:rowOff>
    </xdr:to>
    <xdr:cxnSp macro="">
      <xdr:nvCxnSpPr>
        <xdr:cNvPr id="350" name="直線コネクタ 349"/>
        <xdr:cNvCxnSpPr/>
      </xdr:nvCxnSpPr>
      <xdr:spPr>
        <a:xfrm flipV="1">
          <a:off x="8750300" y="1004535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1" name="フローチャート: 判断 350"/>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2" name="テキスト ボックス 351"/>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103124</xdr:rowOff>
    </xdr:from>
    <xdr:to>
      <xdr:col>45</xdr:col>
      <xdr:colOff>177800</xdr:colOff>
      <xdr:row>58</xdr:row>
      <xdr:rowOff>106187</xdr:rowOff>
    </xdr:to>
    <xdr:cxnSp macro="">
      <xdr:nvCxnSpPr>
        <xdr:cNvPr id="353" name="直線コネクタ 352"/>
        <xdr:cNvCxnSpPr/>
      </xdr:nvCxnSpPr>
      <xdr:spPr>
        <a:xfrm>
          <a:off x="7861300" y="10047224"/>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4" name="フローチャート: 判断 353"/>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5" name="テキスト ボックス 354"/>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103124</xdr:rowOff>
    </xdr:from>
    <xdr:to>
      <xdr:col>41</xdr:col>
      <xdr:colOff>50800</xdr:colOff>
      <xdr:row>58</xdr:row>
      <xdr:rowOff>104450</xdr:rowOff>
    </xdr:to>
    <xdr:cxnSp macro="">
      <xdr:nvCxnSpPr>
        <xdr:cNvPr id="356" name="直線コネクタ 355"/>
        <xdr:cNvCxnSpPr/>
      </xdr:nvCxnSpPr>
      <xdr:spPr>
        <a:xfrm flipV="1">
          <a:off x="6972300" y="1004722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7" name="フローチャート: 判断 356"/>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8" name="テキスト ボックス 357"/>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9" name="フローチャート: 判断 358"/>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60" name="テキスト ボックス 359"/>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50633</xdr:rowOff>
    </xdr:from>
    <xdr:to>
      <xdr:col>55</xdr:col>
      <xdr:colOff>50800</xdr:colOff>
      <xdr:row>58</xdr:row>
      <xdr:rowOff>152233</xdr:rowOff>
    </xdr:to>
    <xdr:sp macro="" textlink="">
      <xdr:nvSpPr>
        <xdr:cNvPr id="366" name="楕円 365"/>
        <xdr:cNvSpPr/>
      </xdr:nvSpPr>
      <xdr:spPr>
        <a:xfrm>
          <a:off x="10426700" y="99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137010</xdr:rowOff>
    </xdr:from>
    <xdr:ext cx="378565" cy="259045"/>
    <xdr:sp macro="" textlink="">
      <xdr:nvSpPr>
        <xdr:cNvPr id="367" name="農林水産業費該当値テキスト"/>
        <xdr:cNvSpPr txBox="1"/>
      </xdr:nvSpPr>
      <xdr:spPr>
        <a:xfrm>
          <a:off x="10528300" y="9909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50450</xdr:rowOff>
    </xdr:from>
    <xdr:to>
      <xdr:col>50</xdr:col>
      <xdr:colOff>165100</xdr:colOff>
      <xdr:row>58</xdr:row>
      <xdr:rowOff>152050</xdr:rowOff>
    </xdr:to>
    <xdr:sp macro="" textlink="">
      <xdr:nvSpPr>
        <xdr:cNvPr id="368" name="楕円 367"/>
        <xdr:cNvSpPr/>
      </xdr:nvSpPr>
      <xdr:spPr>
        <a:xfrm>
          <a:off x="9588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143177</xdr:rowOff>
    </xdr:from>
    <xdr:ext cx="378565" cy="259045"/>
    <xdr:sp macro="" textlink="">
      <xdr:nvSpPr>
        <xdr:cNvPr id="369" name="テキスト ボックス 368"/>
        <xdr:cNvSpPr txBox="1"/>
      </xdr:nvSpPr>
      <xdr:spPr>
        <a:xfrm>
          <a:off x="9450017" y="1008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55387</xdr:rowOff>
    </xdr:from>
    <xdr:to>
      <xdr:col>46</xdr:col>
      <xdr:colOff>38100</xdr:colOff>
      <xdr:row>58</xdr:row>
      <xdr:rowOff>156987</xdr:rowOff>
    </xdr:to>
    <xdr:sp macro="" textlink="">
      <xdr:nvSpPr>
        <xdr:cNvPr id="370" name="楕円 369"/>
        <xdr:cNvSpPr/>
      </xdr:nvSpPr>
      <xdr:spPr>
        <a:xfrm>
          <a:off x="8699500" y="99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148114</xdr:rowOff>
    </xdr:from>
    <xdr:ext cx="378565" cy="259045"/>
    <xdr:sp macro="" textlink="">
      <xdr:nvSpPr>
        <xdr:cNvPr id="371" name="テキスト ボックス 370"/>
        <xdr:cNvSpPr txBox="1"/>
      </xdr:nvSpPr>
      <xdr:spPr>
        <a:xfrm>
          <a:off x="8561017" y="10092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52324</xdr:rowOff>
    </xdr:from>
    <xdr:to>
      <xdr:col>41</xdr:col>
      <xdr:colOff>101600</xdr:colOff>
      <xdr:row>58</xdr:row>
      <xdr:rowOff>153924</xdr:rowOff>
    </xdr:to>
    <xdr:sp macro="" textlink="">
      <xdr:nvSpPr>
        <xdr:cNvPr id="372" name="楕円 371"/>
        <xdr:cNvSpPr/>
      </xdr:nvSpPr>
      <xdr:spPr>
        <a:xfrm>
          <a:off x="7810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145051</xdr:rowOff>
    </xdr:from>
    <xdr:ext cx="378565" cy="259045"/>
    <xdr:sp macro="" textlink="">
      <xdr:nvSpPr>
        <xdr:cNvPr id="373" name="テキスト ボックス 372"/>
        <xdr:cNvSpPr txBox="1"/>
      </xdr:nvSpPr>
      <xdr:spPr>
        <a:xfrm>
          <a:off x="7672017" y="10089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53650</xdr:rowOff>
    </xdr:from>
    <xdr:to>
      <xdr:col>36</xdr:col>
      <xdr:colOff>165100</xdr:colOff>
      <xdr:row>58</xdr:row>
      <xdr:rowOff>155250</xdr:rowOff>
    </xdr:to>
    <xdr:sp macro="" textlink="">
      <xdr:nvSpPr>
        <xdr:cNvPr id="374" name="楕円 373"/>
        <xdr:cNvSpPr/>
      </xdr:nvSpPr>
      <xdr:spPr>
        <a:xfrm>
          <a:off x="6921500" y="99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146377</xdr:rowOff>
    </xdr:from>
    <xdr:ext cx="378565" cy="259045"/>
    <xdr:sp macro="" textlink="">
      <xdr:nvSpPr>
        <xdr:cNvPr id="375" name="テキスト ボックス 374"/>
        <xdr:cNvSpPr txBox="1"/>
      </xdr:nvSpPr>
      <xdr:spPr>
        <a:xfrm>
          <a:off x="6783017" y="1009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9" name="直線コネクタ 398"/>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0"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1" name="直線コネクタ 400"/>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2"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3" name="直線コネクタ 402"/>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28391</xdr:rowOff>
    </xdr:from>
    <xdr:to>
      <xdr:col>55</xdr:col>
      <xdr:colOff>0</xdr:colOff>
      <xdr:row>79</xdr:row>
      <xdr:rowOff>29763</xdr:rowOff>
    </xdr:to>
    <xdr:cxnSp macro="">
      <xdr:nvCxnSpPr>
        <xdr:cNvPr id="404" name="直線コネクタ 403"/>
        <xdr:cNvCxnSpPr/>
      </xdr:nvCxnSpPr>
      <xdr:spPr>
        <a:xfrm>
          <a:off x="9639300" y="1357294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5"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6" name="フローチャート: 判断 405"/>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17838</xdr:rowOff>
    </xdr:from>
    <xdr:to>
      <xdr:col>50</xdr:col>
      <xdr:colOff>114300</xdr:colOff>
      <xdr:row>79</xdr:row>
      <xdr:rowOff>28391</xdr:rowOff>
    </xdr:to>
    <xdr:cxnSp macro="">
      <xdr:nvCxnSpPr>
        <xdr:cNvPr id="407" name="直線コネクタ 406"/>
        <xdr:cNvCxnSpPr/>
      </xdr:nvCxnSpPr>
      <xdr:spPr>
        <a:xfrm>
          <a:off x="8750300" y="1356238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8" name="フローチャート: 判断 407"/>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9" name="テキスト ボックス 408"/>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17838</xdr:rowOff>
    </xdr:from>
    <xdr:to>
      <xdr:col>45</xdr:col>
      <xdr:colOff>177800</xdr:colOff>
      <xdr:row>79</xdr:row>
      <xdr:rowOff>30505</xdr:rowOff>
    </xdr:to>
    <xdr:cxnSp macro="">
      <xdr:nvCxnSpPr>
        <xdr:cNvPr id="410" name="直線コネクタ 409"/>
        <xdr:cNvCxnSpPr/>
      </xdr:nvCxnSpPr>
      <xdr:spPr>
        <a:xfrm flipV="1">
          <a:off x="7861300" y="13562388"/>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1" name="フローチャート: 判断 410"/>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2" name="テキスト ボックス 411"/>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24543</xdr:rowOff>
    </xdr:from>
    <xdr:to>
      <xdr:col>41</xdr:col>
      <xdr:colOff>50800</xdr:colOff>
      <xdr:row>79</xdr:row>
      <xdr:rowOff>30505</xdr:rowOff>
    </xdr:to>
    <xdr:cxnSp macro="">
      <xdr:nvCxnSpPr>
        <xdr:cNvPr id="413" name="直線コネクタ 412"/>
        <xdr:cNvCxnSpPr/>
      </xdr:nvCxnSpPr>
      <xdr:spPr>
        <a:xfrm>
          <a:off x="6972300" y="13569093"/>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4" name="フローチャート: 判断 413"/>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5" name="テキスト ボックス 414"/>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6" name="フローチャート: 判断 415"/>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7" name="テキスト ボックス 416"/>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150413</xdr:rowOff>
    </xdr:from>
    <xdr:to>
      <xdr:col>55</xdr:col>
      <xdr:colOff>50800</xdr:colOff>
      <xdr:row>79</xdr:row>
      <xdr:rowOff>80563</xdr:rowOff>
    </xdr:to>
    <xdr:sp macro="" textlink="">
      <xdr:nvSpPr>
        <xdr:cNvPr id="423" name="楕円 422"/>
        <xdr:cNvSpPr/>
      </xdr:nvSpPr>
      <xdr:spPr>
        <a:xfrm>
          <a:off x="10426700" y="135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65340</xdr:rowOff>
    </xdr:from>
    <xdr:ext cx="378565" cy="259045"/>
    <xdr:sp macro="" textlink="">
      <xdr:nvSpPr>
        <xdr:cNvPr id="424" name="商工費該当値テキスト"/>
        <xdr:cNvSpPr txBox="1"/>
      </xdr:nvSpPr>
      <xdr:spPr>
        <a:xfrm>
          <a:off x="10528300" y="13438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149041</xdr:rowOff>
    </xdr:from>
    <xdr:to>
      <xdr:col>50</xdr:col>
      <xdr:colOff>165100</xdr:colOff>
      <xdr:row>79</xdr:row>
      <xdr:rowOff>79191</xdr:rowOff>
    </xdr:to>
    <xdr:sp macro="" textlink="">
      <xdr:nvSpPr>
        <xdr:cNvPr id="425" name="楕円 424"/>
        <xdr:cNvSpPr/>
      </xdr:nvSpPr>
      <xdr:spPr>
        <a:xfrm>
          <a:off x="9588500" y="135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70318</xdr:rowOff>
    </xdr:from>
    <xdr:ext cx="378565" cy="259045"/>
    <xdr:sp macro="" textlink="">
      <xdr:nvSpPr>
        <xdr:cNvPr id="426" name="テキスト ボックス 425"/>
        <xdr:cNvSpPr txBox="1"/>
      </xdr:nvSpPr>
      <xdr:spPr>
        <a:xfrm>
          <a:off x="9450017" y="1361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138488</xdr:rowOff>
    </xdr:from>
    <xdr:to>
      <xdr:col>46</xdr:col>
      <xdr:colOff>38100</xdr:colOff>
      <xdr:row>79</xdr:row>
      <xdr:rowOff>68638</xdr:rowOff>
    </xdr:to>
    <xdr:sp macro="" textlink="">
      <xdr:nvSpPr>
        <xdr:cNvPr id="427" name="楕円 426"/>
        <xdr:cNvSpPr/>
      </xdr:nvSpPr>
      <xdr:spPr>
        <a:xfrm>
          <a:off x="8699500" y="13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59765</xdr:rowOff>
    </xdr:from>
    <xdr:ext cx="469744" cy="259045"/>
    <xdr:sp macro="" textlink="">
      <xdr:nvSpPr>
        <xdr:cNvPr id="428" name="テキスト ボックス 427"/>
        <xdr:cNvSpPr txBox="1"/>
      </xdr:nvSpPr>
      <xdr:spPr>
        <a:xfrm>
          <a:off x="8515428" y="13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151155</xdr:rowOff>
    </xdr:from>
    <xdr:to>
      <xdr:col>41</xdr:col>
      <xdr:colOff>101600</xdr:colOff>
      <xdr:row>79</xdr:row>
      <xdr:rowOff>81305</xdr:rowOff>
    </xdr:to>
    <xdr:sp macro="" textlink="">
      <xdr:nvSpPr>
        <xdr:cNvPr id="429" name="楕円 428"/>
        <xdr:cNvSpPr/>
      </xdr:nvSpPr>
      <xdr:spPr>
        <a:xfrm>
          <a:off x="7810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72432</xdr:rowOff>
    </xdr:from>
    <xdr:ext cx="378565" cy="259045"/>
    <xdr:sp macro="" textlink="">
      <xdr:nvSpPr>
        <xdr:cNvPr id="430" name="テキスト ボックス 429"/>
        <xdr:cNvSpPr txBox="1"/>
      </xdr:nvSpPr>
      <xdr:spPr>
        <a:xfrm>
          <a:off x="7672017" y="1361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145193</xdr:rowOff>
    </xdr:from>
    <xdr:to>
      <xdr:col>36</xdr:col>
      <xdr:colOff>165100</xdr:colOff>
      <xdr:row>79</xdr:row>
      <xdr:rowOff>75343</xdr:rowOff>
    </xdr:to>
    <xdr:sp macro="" textlink="">
      <xdr:nvSpPr>
        <xdr:cNvPr id="431" name="楕円 430"/>
        <xdr:cNvSpPr/>
      </xdr:nvSpPr>
      <xdr:spPr>
        <a:xfrm>
          <a:off x="6921500" y="135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66470</xdr:rowOff>
    </xdr:from>
    <xdr:ext cx="469744" cy="259045"/>
    <xdr:sp macro="" textlink="">
      <xdr:nvSpPr>
        <xdr:cNvPr id="432" name="テキスト ボックス 431"/>
        <xdr:cNvSpPr txBox="1"/>
      </xdr:nvSpPr>
      <xdr:spPr>
        <a:xfrm>
          <a:off x="6737428" y="136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7" name="直線コネクタ 456"/>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8"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9" name="直線コネクタ 458"/>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0"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1" name="直線コネクタ 460"/>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85789</xdr:rowOff>
    </xdr:from>
    <xdr:to>
      <xdr:col>55</xdr:col>
      <xdr:colOff>0</xdr:colOff>
      <xdr:row>97</xdr:row>
      <xdr:rowOff>86570</xdr:rowOff>
    </xdr:to>
    <xdr:cxnSp macro="">
      <xdr:nvCxnSpPr>
        <xdr:cNvPr id="462" name="直線コネクタ 461"/>
        <xdr:cNvCxnSpPr/>
      </xdr:nvCxnSpPr>
      <xdr:spPr>
        <a:xfrm flipV="1">
          <a:off x="9639300" y="16716439"/>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3"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4" name="フローチャート: 判断 463"/>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86570</xdr:rowOff>
    </xdr:from>
    <xdr:to>
      <xdr:col>50</xdr:col>
      <xdr:colOff>114300</xdr:colOff>
      <xdr:row>98</xdr:row>
      <xdr:rowOff>129108</xdr:rowOff>
    </xdr:to>
    <xdr:cxnSp macro="">
      <xdr:nvCxnSpPr>
        <xdr:cNvPr id="465" name="直線コネクタ 464"/>
        <xdr:cNvCxnSpPr/>
      </xdr:nvCxnSpPr>
      <xdr:spPr>
        <a:xfrm flipV="1">
          <a:off x="8750300" y="16717220"/>
          <a:ext cx="889000" cy="2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6" name="フローチャート: 判断 465"/>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7" name="テキスト ボックス 466"/>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129108</xdr:rowOff>
    </xdr:from>
    <xdr:to>
      <xdr:col>45</xdr:col>
      <xdr:colOff>177800</xdr:colOff>
      <xdr:row>99</xdr:row>
      <xdr:rowOff>9894</xdr:rowOff>
    </xdr:to>
    <xdr:cxnSp macro="">
      <xdr:nvCxnSpPr>
        <xdr:cNvPr id="468" name="直線コネクタ 467"/>
        <xdr:cNvCxnSpPr/>
      </xdr:nvCxnSpPr>
      <xdr:spPr>
        <a:xfrm flipV="1">
          <a:off x="7861300" y="16931208"/>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9" name="フローチャート: 判断 468"/>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70" name="テキスト ボックス 469"/>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163227</xdr:rowOff>
    </xdr:from>
    <xdr:to>
      <xdr:col>41</xdr:col>
      <xdr:colOff>50800</xdr:colOff>
      <xdr:row>99</xdr:row>
      <xdr:rowOff>9894</xdr:rowOff>
    </xdr:to>
    <xdr:cxnSp macro="">
      <xdr:nvCxnSpPr>
        <xdr:cNvPr id="471" name="直線コネクタ 470"/>
        <xdr:cNvCxnSpPr/>
      </xdr:nvCxnSpPr>
      <xdr:spPr>
        <a:xfrm>
          <a:off x="6972300" y="16965327"/>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2" name="フローチャート: 判断 471"/>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3" name="テキスト ボックス 472"/>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4" name="フローチャート: 判断 473"/>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5" name="テキスト ボックス 474"/>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34989</xdr:rowOff>
    </xdr:from>
    <xdr:to>
      <xdr:col>55</xdr:col>
      <xdr:colOff>50800</xdr:colOff>
      <xdr:row>97</xdr:row>
      <xdr:rowOff>136589</xdr:rowOff>
    </xdr:to>
    <xdr:sp macro="" textlink="">
      <xdr:nvSpPr>
        <xdr:cNvPr id="481" name="楕円 480"/>
        <xdr:cNvSpPr/>
      </xdr:nvSpPr>
      <xdr:spPr>
        <a:xfrm>
          <a:off x="10426700" y="16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13416</xdr:rowOff>
    </xdr:from>
    <xdr:ext cx="534377" cy="259045"/>
    <xdr:sp macro="" textlink="">
      <xdr:nvSpPr>
        <xdr:cNvPr id="482" name="土木費該当値テキスト"/>
        <xdr:cNvSpPr txBox="1"/>
      </xdr:nvSpPr>
      <xdr:spPr>
        <a:xfrm>
          <a:off x="10528300" y="166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35770</xdr:rowOff>
    </xdr:from>
    <xdr:to>
      <xdr:col>50</xdr:col>
      <xdr:colOff>165100</xdr:colOff>
      <xdr:row>97</xdr:row>
      <xdr:rowOff>137370</xdr:rowOff>
    </xdr:to>
    <xdr:sp macro="" textlink="">
      <xdr:nvSpPr>
        <xdr:cNvPr id="483" name="楕円 482"/>
        <xdr:cNvSpPr/>
      </xdr:nvSpPr>
      <xdr:spPr>
        <a:xfrm>
          <a:off x="9588500" y="166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128497</xdr:rowOff>
    </xdr:from>
    <xdr:ext cx="534377" cy="259045"/>
    <xdr:sp macro="" textlink="">
      <xdr:nvSpPr>
        <xdr:cNvPr id="484" name="テキスト ボックス 483"/>
        <xdr:cNvSpPr txBox="1"/>
      </xdr:nvSpPr>
      <xdr:spPr>
        <a:xfrm>
          <a:off x="9372111" y="167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78308</xdr:rowOff>
    </xdr:from>
    <xdr:to>
      <xdr:col>46</xdr:col>
      <xdr:colOff>38100</xdr:colOff>
      <xdr:row>99</xdr:row>
      <xdr:rowOff>8458</xdr:rowOff>
    </xdr:to>
    <xdr:sp macro="" textlink="">
      <xdr:nvSpPr>
        <xdr:cNvPr id="485" name="楕円 484"/>
        <xdr:cNvSpPr/>
      </xdr:nvSpPr>
      <xdr:spPr>
        <a:xfrm>
          <a:off x="8699500" y="168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171035</xdr:rowOff>
    </xdr:from>
    <xdr:ext cx="534377" cy="259045"/>
    <xdr:sp macro="" textlink="">
      <xdr:nvSpPr>
        <xdr:cNvPr id="486" name="テキスト ボックス 485"/>
        <xdr:cNvSpPr txBox="1"/>
      </xdr:nvSpPr>
      <xdr:spPr>
        <a:xfrm>
          <a:off x="8483111" y="169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130544</xdr:rowOff>
    </xdr:from>
    <xdr:to>
      <xdr:col>41</xdr:col>
      <xdr:colOff>101600</xdr:colOff>
      <xdr:row>99</xdr:row>
      <xdr:rowOff>60694</xdr:rowOff>
    </xdr:to>
    <xdr:sp macro="" textlink="">
      <xdr:nvSpPr>
        <xdr:cNvPr id="487" name="楕円 486"/>
        <xdr:cNvSpPr/>
      </xdr:nvSpPr>
      <xdr:spPr>
        <a:xfrm>
          <a:off x="7810500" y="16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51821</xdr:rowOff>
    </xdr:from>
    <xdr:ext cx="534377" cy="259045"/>
    <xdr:sp macro="" textlink="">
      <xdr:nvSpPr>
        <xdr:cNvPr id="488" name="テキスト ボックス 487"/>
        <xdr:cNvSpPr txBox="1"/>
      </xdr:nvSpPr>
      <xdr:spPr>
        <a:xfrm>
          <a:off x="7594111" y="170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112427</xdr:rowOff>
    </xdr:from>
    <xdr:to>
      <xdr:col>36</xdr:col>
      <xdr:colOff>165100</xdr:colOff>
      <xdr:row>99</xdr:row>
      <xdr:rowOff>42577</xdr:rowOff>
    </xdr:to>
    <xdr:sp macro="" textlink="">
      <xdr:nvSpPr>
        <xdr:cNvPr id="489" name="楕円 488"/>
        <xdr:cNvSpPr/>
      </xdr:nvSpPr>
      <xdr:spPr>
        <a:xfrm>
          <a:off x="6921500" y="16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33704</xdr:rowOff>
    </xdr:from>
    <xdr:ext cx="534377" cy="259045"/>
    <xdr:sp macro="" textlink="">
      <xdr:nvSpPr>
        <xdr:cNvPr id="490" name="テキスト ボックス 489"/>
        <xdr:cNvSpPr txBox="1"/>
      </xdr:nvSpPr>
      <xdr:spPr>
        <a:xfrm>
          <a:off x="6705111" y="170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5" name="直線コネクタ 514"/>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6"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7" name="直線コネクタ 516"/>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8"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9" name="直線コネクタ 518"/>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111252</xdr:rowOff>
    </xdr:from>
    <xdr:to>
      <xdr:col>85</xdr:col>
      <xdr:colOff>127000</xdr:colOff>
      <xdr:row>36</xdr:row>
      <xdr:rowOff>144399</xdr:rowOff>
    </xdr:to>
    <xdr:cxnSp macro="">
      <xdr:nvCxnSpPr>
        <xdr:cNvPr id="520" name="直線コネクタ 519"/>
        <xdr:cNvCxnSpPr/>
      </xdr:nvCxnSpPr>
      <xdr:spPr>
        <a:xfrm flipV="1">
          <a:off x="15481300" y="6112002"/>
          <a:ext cx="8382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21"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2" name="フローチャート: 判断 521"/>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85852</xdr:rowOff>
    </xdr:from>
    <xdr:to>
      <xdr:col>81</xdr:col>
      <xdr:colOff>50800</xdr:colOff>
      <xdr:row>36</xdr:row>
      <xdr:rowOff>144399</xdr:rowOff>
    </xdr:to>
    <xdr:cxnSp macro="">
      <xdr:nvCxnSpPr>
        <xdr:cNvPr id="523" name="直線コネクタ 522"/>
        <xdr:cNvCxnSpPr/>
      </xdr:nvCxnSpPr>
      <xdr:spPr>
        <a:xfrm>
          <a:off x="14592300" y="6258052"/>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4" name="フローチャート: 判断 5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5" name="テキスト ボックス 524"/>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79502</xdr:rowOff>
    </xdr:from>
    <xdr:to>
      <xdr:col>76</xdr:col>
      <xdr:colOff>114300</xdr:colOff>
      <xdr:row>36</xdr:row>
      <xdr:rowOff>85852</xdr:rowOff>
    </xdr:to>
    <xdr:cxnSp macro="">
      <xdr:nvCxnSpPr>
        <xdr:cNvPr id="526" name="直線コネクタ 525"/>
        <xdr:cNvCxnSpPr/>
      </xdr:nvCxnSpPr>
      <xdr:spPr>
        <a:xfrm>
          <a:off x="13703300" y="625170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7" name="フローチャート: 判断 526"/>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8" name="テキスト ボックス 527"/>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74041</xdr:rowOff>
    </xdr:from>
    <xdr:to>
      <xdr:col>71</xdr:col>
      <xdr:colOff>177800</xdr:colOff>
      <xdr:row>36</xdr:row>
      <xdr:rowOff>79502</xdr:rowOff>
    </xdr:to>
    <xdr:cxnSp macro="">
      <xdr:nvCxnSpPr>
        <xdr:cNvPr id="529" name="直線コネクタ 528"/>
        <xdr:cNvCxnSpPr/>
      </xdr:nvCxnSpPr>
      <xdr:spPr>
        <a:xfrm>
          <a:off x="12814300" y="6246241"/>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30" name="フローチャート: 判断 529"/>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31" name="テキスト ボックス 530"/>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2" name="フローチャート: 判断 531"/>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3" name="テキスト ボックス 532"/>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60452</xdr:rowOff>
    </xdr:from>
    <xdr:to>
      <xdr:col>85</xdr:col>
      <xdr:colOff>177800</xdr:colOff>
      <xdr:row>35</xdr:row>
      <xdr:rowOff>162052</xdr:rowOff>
    </xdr:to>
    <xdr:sp macro="" textlink="">
      <xdr:nvSpPr>
        <xdr:cNvPr id="539" name="楕円 538"/>
        <xdr:cNvSpPr/>
      </xdr:nvSpPr>
      <xdr:spPr>
        <a:xfrm>
          <a:off x="16268700" y="60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83329</xdr:rowOff>
    </xdr:from>
    <xdr:ext cx="534377" cy="259045"/>
    <xdr:sp macro="" textlink="">
      <xdr:nvSpPr>
        <xdr:cNvPr id="540" name="消防費該当値テキスト"/>
        <xdr:cNvSpPr txBox="1"/>
      </xdr:nvSpPr>
      <xdr:spPr>
        <a:xfrm>
          <a:off x="16370300" y="591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93599</xdr:rowOff>
    </xdr:from>
    <xdr:to>
      <xdr:col>81</xdr:col>
      <xdr:colOff>101600</xdr:colOff>
      <xdr:row>37</xdr:row>
      <xdr:rowOff>23749</xdr:rowOff>
    </xdr:to>
    <xdr:sp macro="" textlink="">
      <xdr:nvSpPr>
        <xdr:cNvPr id="541" name="楕円 540"/>
        <xdr:cNvSpPr/>
      </xdr:nvSpPr>
      <xdr:spPr>
        <a:xfrm>
          <a:off x="15430500" y="62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40276</xdr:rowOff>
    </xdr:from>
    <xdr:ext cx="534377" cy="259045"/>
    <xdr:sp macro="" textlink="">
      <xdr:nvSpPr>
        <xdr:cNvPr id="542" name="テキスト ボックス 541"/>
        <xdr:cNvSpPr txBox="1"/>
      </xdr:nvSpPr>
      <xdr:spPr>
        <a:xfrm>
          <a:off x="15214111" y="60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35052</xdr:rowOff>
    </xdr:from>
    <xdr:to>
      <xdr:col>76</xdr:col>
      <xdr:colOff>165100</xdr:colOff>
      <xdr:row>36</xdr:row>
      <xdr:rowOff>136652</xdr:rowOff>
    </xdr:to>
    <xdr:sp macro="" textlink="">
      <xdr:nvSpPr>
        <xdr:cNvPr id="543" name="楕円 542"/>
        <xdr:cNvSpPr/>
      </xdr:nvSpPr>
      <xdr:spPr>
        <a:xfrm>
          <a:off x="14541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127779</xdr:rowOff>
    </xdr:from>
    <xdr:ext cx="534377" cy="259045"/>
    <xdr:sp macro="" textlink="">
      <xdr:nvSpPr>
        <xdr:cNvPr id="544" name="テキスト ボックス 543"/>
        <xdr:cNvSpPr txBox="1"/>
      </xdr:nvSpPr>
      <xdr:spPr>
        <a:xfrm>
          <a:off x="14325111" y="62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28702</xdr:rowOff>
    </xdr:from>
    <xdr:to>
      <xdr:col>72</xdr:col>
      <xdr:colOff>38100</xdr:colOff>
      <xdr:row>36</xdr:row>
      <xdr:rowOff>130302</xdr:rowOff>
    </xdr:to>
    <xdr:sp macro="" textlink="">
      <xdr:nvSpPr>
        <xdr:cNvPr id="545" name="楕円 544"/>
        <xdr:cNvSpPr/>
      </xdr:nvSpPr>
      <xdr:spPr>
        <a:xfrm>
          <a:off x="13652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121429</xdr:rowOff>
    </xdr:from>
    <xdr:ext cx="534377" cy="259045"/>
    <xdr:sp macro="" textlink="">
      <xdr:nvSpPr>
        <xdr:cNvPr id="546" name="テキスト ボックス 545"/>
        <xdr:cNvSpPr txBox="1"/>
      </xdr:nvSpPr>
      <xdr:spPr>
        <a:xfrm>
          <a:off x="13436111" y="62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23241</xdr:rowOff>
    </xdr:from>
    <xdr:to>
      <xdr:col>67</xdr:col>
      <xdr:colOff>101600</xdr:colOff>
      <xdr:row>36</xdr:row>
      <xdr:rowOff>124841</xdr:rowOff>
    </xdr:to>
    <xdr:sp macro="" textlink="">
      <xdr:nvSpPr>
        <xdr:cNvPr id="547" name="楕円 546"/>
        <xdr:cNvSpPr/>
      </xdr:nvSpPr>
      <xdr:spPr>
        <a:xfrm>
          <a:off x="12763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141368</xdr:rowOff>
    </xdr:from>
    <xdr:ext cx="534377" cy="259045"/>
    <xdr:sp macro="" textlink="">
      <xdr:nvSpPr>
        <xdr:cNvPr id="548" name="テキスト ボックス 547"/>
        <xdr:cNvSpPr txBox="1"/>
      </xdr:nvSpPr>
      <xdr:spPr>
        <a:xfrm>
          <a:off x="12547111" y="59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1" name="直線コネクタ 570"/>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2"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3" name="直線コネクタ 572"/>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4"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5" name="直線コネクタ 574"/>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164526</xdr:rowOff>
    </xdr:from>
    <xdr:to>
      <xdr:col>85</xdr:col>
      <xdr:colOff>127000</xdr:colOff>
      <xdr:row>58</xdr:row>
      <xdr:rowOff>21788</xdr:rowOff>
    </xdr:to>
    <xdr:cxnSp macro="">
      <xdr:nvCxnSpPr>
        <xdr:cNvPr id="576" name="直線コネクタ 575"/>
        <xdr:cNvCxnSpPr/>
      </xdr:nvCxnSpPr>
      <xdr:spPr>
        <a:xfrm flipV="1">
          <a:off x="15481300" y="9937176"/>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7"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8" name="フローチャート: 判断 577"/>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2974</xdr:rowOff>
    </xdr:from>
    <xdr:to>
      <xdr:col>81</xdr:col>
      <xdr:colOff>50800</xdr:colOff>
      <xdr:row>58</xdr:row>
      <xdr:rowOff>21788</xdr:rowOff>
    </xdr:to>
    <xdr:cxnSp macro="">
      <xdr:nvCxnSpPr>
        <xdr:cNvPr id="579" name="直線コネクタ 578"/>
        <xdr:cNvCxnSpPr/>
      </xdr:nvCxnSpPr>
      <xdr:spPr>
        <a:xfrm>
          <a:off x="14592300" y="9947074"/>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0" name="フローチャート: 判断 579"/>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81" name="テキスト ボックス 580"/>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123972</xdr:rowOff>
    </xdr:from>
    <xdr:to>
      <xdr:col>76</xdr:col>
      <xdr:colOff>114300</xdr:colOff>
      <xdr:row>58</xdr:row>
      <xdr:rowOff>2974</xdr:rowOff>
    </xdr:to>
    <xdr:cxnSp macro="">
      <xdr:nvCxnSpPr>
        <xdr:cNvPr id="582" name="直線コネクタ 581"/>
        <xdr:cNvCxnSpPr/>
      </xdr:nvCxnSpPr>
      <xdr:spPr>
        <a:xfrm>
          <a:off x="13703300" y="9896622"/>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3" name="フローチャート: 判断 582"/>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4" name="テキスト ボックス 583"/>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71783</xdr:rowOff>
    </xdr:from>
    <xdr:to>
      <xdr:col>71</xdr:col>
      <xdr:colOff>177800</xdr:colOff>
      <xdr:row>57</xdr:row>
      <xdr:rowOff>123972</xdr:rowOff>
    </xdr:to>
    <xdr:cxnSp macro="">
      <xdr:nvCxnSpPr>
        <xdr:cNvPr id="585" name="直線コネクタ 584"/>
        <xdr:cNvCxnSpPr/>
      </xdr:nvCxnSpPr>
      <xdr:spPr>
        <a:xfrm>
          <a:off x="12814300" y="9844433"/>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6" name="フローチャート: 判断 585"/>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7" name="テキスト ボックス 586"/>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8" name="フローチャート: 判断 587"/>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9" name="テキスト ボックス 588"/>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113726</xdr:rowOff>
    </xdr:from>
    <xdr:to>
      <xdr:col>85</xdr:col>
      <xdr:colOff>177800</xdr:colOff>
      <xdr:row>58</xdr:row>
      <xdr:rowOff>43876</xdr:rowOff>
    </xdr:to>
    <xdr:sp macro="" textlink="">
      <xdr:nvSpPr>
        <xdr:cNvPr id="595" name="楕円 594"/>
        <xdr:cNvSpPr/>
      </xdr:nvSpPr>
      <xdr:spPr>
        <a:xfrm>
          <a:off x="16268700" y="98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28653</xdr:rowOff>
    </xdr:from>
    <xdr:ext cx="534377" cy="259045"/>
    <xdr:sp macro="" textlink="">
      <xdr:nvSpPr>
        <xdr:cNvPr id="596" name="教育費該当値テキスト"/>
        <xdr:cNvSpPr txBox="1"/>
      </xdr:nvSpPr>
      <xdr:spPr>
        <a:xfrm>
          <a:off x="16370300" y="98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142438</xdr:rowOff>
    </xdr:from>
    <xdr:to>
      <xdr:col>81</xdr:col>
      <xdr:colOff>101600</xdr:colOff>
      <xdr:row>58</xdr:row>
      <xdr:rowOff>72588</xdr:rowOff>
    </xdr:to>
    <xdr:sp macro="" textlink="">
      <xdr:nvSpPr>
        <xdr:cNvPr id="597" name="楕円 596"/>
        <xdr:cNvSpPr/>
      </xdr:nvSpPr>
      <xdr:spPr>
        <a:xfrm>
          <a:off x="15430500" y="99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63715</xdr:rowOff>
    </xdr:from>
    <xdr:ext cx="534377" cy="259045"/>
    <xdr:sp macro="" textlink="">
      <xdr:nvSpPr>
        <xdr:cNvPr id="598" name="テキスト ボックス 597"/>
        <xdr:cNvSpPr txBox="1"/>
      </xdr:nvSpPr>
      <xdr:spPr>
        <a:xfrm>
          <a:off x="15214111" y="100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123624</xdr:rowOff>
    </xdr:from>
    <xdr:to>
      <xdr:col>76</xdr:col>
      <xdr:colOff>165100</xdr:colOff>
      <xdr:row>58</xdr:row>
      <xdr:rowOff>53774</xdr:rowOff>
    </xdr:to>
    <xdr:sp macro="" textlink="">
      <xdr:nvSpPr>
        <xdr:cNvPr id="599" name="楕円 598"/>
        <xdr:cNvSpPr/>
      </xdr:nvSpPr>
      <xdr:spPr>
        <a:xfrm>
          <a:off x="14541500" y="98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44901</xdr:rowOff>
    </xdr:from>
    <xdr:ext cx="534377" cy="259045"/>
    <xdr:sp macro="" textlink="">
      <xdr:nvSpPr>
        <xdr:cNvPr id="600" name="テキスト ボックス 599"/>
        <xdr:cNvSpPr txBox="1"/>
      </xdr:nvSpPr>
      <xdr:spPr>
        <a:xfrm>
          <a:off x="14325111" y="99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73172</xdr:rowOff>
    </xdr:from>
    <xdr:to>
      <xdr:col>72</xdr:col>
      <xdr:colOff>38100</xdr:colOff>
      <xdr:row>58</xdr:row>
      <xdr:rowOff>3322</xdr:rowOff>
    </xdr:to>
    <xdr:sp macro="" textlink="">
      <xdr:nvSpPr>
        <xdr:cNvPr id="601" name="楕円 600"/>
        <xdr:cNvSpPr/>
      </xdr:nvSpPr>
      <xdr:spPr>
        <a:xfrm>
          <a:off x="13652500" y="98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165899</xdr:rowOff>
    </xdr:from>
    <xdr:ext cx="534377" cy="259045"/>
    <xdr:sp macro="" textlink="">
      <xdr:nvSpPr>
        <xdr:cNvPr id="602" name="テキスト ボックス 601"/>
        <xdr:cNvSpPr txBox="1"/>
      </xdr:nvSpPr>
      <xdr:spPr>
        <a:xfrm>
          <a:off x="13436111" y="99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20983</xdr:rowOff>
    </xdr:from>
    <xdr:to>
      <xdr:col>67</xdr:col>
      <xdr:colOff>101600</xdr:colOff>
      <xdr:row>57</xdr:row>
      <xdr:rowOff>122583</xdr:rowOff>
    </xdr:to>
    <xdr:sp macro="" textlink="">
      <xdr:nvSpPr>
        <xdr:cNvPr id="603" name="楕円 602"/>
        <xdr:cNvSpPr/>
      </xdr:nvSpPr>
      <xdr:spPr>
        <a:xfrm>
          <a:off x="12763500" y="97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113710</xdr:rowOff>
    </xdr:from>
    <xdr:ext cx="534377" cy="259045"/>
    <xdr:sp macro="" textlink="">
      <xdr:nvSpPr>
        <xdr:cNvPr id="604" name="テキスト ボックス 603"/>
        <xdr:cNvSpPr txBox="1"/>
      </xdr:nvSpPr>
      <xdr:spPr>
        <a:xfrm>
          <a:off x="12547111" y="988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6" name="直線コネクタ 625"/>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9"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0" name="直線コネクタ 629"/>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2"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3" name="フローチャート: 判断 632"/>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5" name="フローチャート: 判断 634"/>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6" name="テキスト ボックス 635"/>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8" name="フローチャート: 判断 637"/>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9" name="テキスト ボックス 638"/>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1" name="フローチャート: 判断 640"/>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2" name="テキスト ボックス 641"/>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3" name="フローチャート: 判断 642"/>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4" name="テキスト ボックス 643"/>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3" name="直線コネクタ 682"/>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4"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5" name="直線コネクタ 684"/>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6"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7" name="直線コネクタ 686"/>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102591</xdr:rowOff>
    </xdr:from>
    <xdr:to>
      <xdr:col>85</xdr:col>
      <xdr:colOff>127000</xdr:colOff>
      <xdr:row>96</xdr:row>
      <xdr:rowOff>44489</xdr:rowOff>
    </xdr:to>
    <xdr:cxnSp macro="">
      <xdr:nvCxnSpPr>
        <xdr:cNvPr id="688" name="直線コネクタ 687"/>
        <xdr:cNvCxnSpPr/>
      </xdr:nvCxnSpPr>
      <xdr:spPr>
        <a:xfrm>
          <a:off x="15481300" y="16390341"/>
          <a:ext cx="8382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9"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0" name="フローチャート: 判断 689"/>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102591</xdr:rowOff>
    </xdr:from>
    <xdr:to>
      <xdr:col>81</xdr:col>
      <xdr:colOff>50800</xdr:colOff>
      <xdr:row>95</xdr:row>
      <xdr:rowOff>135395</xdr:rowOff>
    </xdr:to>
    <xdr:cxnSp macro="">
      <xdr:nvCxnSpPr>
        <xdr:cNvPr id="691" name="直線コネクタ 690"/>
        <xdr:cNvCxnSpPr/>
      </xdr:nvCxnSpPr>
      <xdr:spPr>
        <a:xfrm flipV="1">
          <a:off x="14592300" y="1639034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2" name="フローチャート: 判断 691"/>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3" name="テキスト ボックス 692"/>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48240</xdr:rowOff>
    </xdr:from>
    <xdr:to>
      <xdr:col>76</xdr:col>
      <xdr:colOff>114300</xdr:colOff>
      <xdr:row>95</xdr:row>
      <xdr:rowOff>135395</xdr:rowOff>
    </xdr:to>
    <xdr:cxnSp macro="">
      <xdr:nvCxnSpPr>
        <xdr:cNvPr id="694" name="直線コネクタ 693"/>
        <xdr:cNvCxnSpPr/>
      </xdr:nvCxnSpPr>
      <xdr:spPr>
        <a:xfrm>
          <a:off x="13703300" y="16335990"/>
          <a:ext cx="889000" cy="8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5" name="フローチャート: 判断 694"/>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6" name="テキスト ボックス 695"/>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48240</xdr:rowOff>
    </xdr:from>
    <xdr:to>
      <xdr:col>71</xdr:col>
      <xdr:colOff>177800</xdr:colOff>
      <xdr:row>95</xdr:row>
      <xdr:rowOff>63500</xdr:rowOff>
    </xdr:to>
    <xdr:cxnSp macro="">
      <xdr:nvCxnSpPr>
        <xdr:cNvPr id="697" name="直線コネクタ 696"/>
        <xdr:cNvCxnSpPr/>
      </xdr:nvCxnSpPr>
      <xdr:spPr>
        <a:xfrm flipV="1">
          <a:off x="12814300" y="16335990"/>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8" name="フローチャート: 判断 697"/>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9" name="テキスト ボックス 698"/>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0" name="フローチャート: 判断 699"/>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701" name="テキスト ボックス 700"/>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165139</xdr:rowOff>
    </xdr:from>
    <xdr:to>
      <xdr:col>85</xdr:col>
      <xdr:colOff>177800</xdr:colOff>
      <xdr:row>96</xdr:row>
      <xdr:rowOff>95289</xdr:rowOff>
    </xdr:to>
    <xdr:sp macro="" textlink="">
      <xdr:nvSpPr>
        <xdr:cNvPr id="707" name="楕円 706"/>
        <xdr:cNvSpPr/>
      </xdr:nvSpPr>
      <xdr:spPr>
        <a:xfrm>
          <a:off x="16268700" y="164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143566</xdr:rowOff>
    </xdr:from>
    <xdr:ext cx="534377" cy="259045"/>
    <xdr:sp macro="" textlink="">
      <xdr:nvSpPr>
        <xdr:cNvPr id="708" name="公債費該当値テキスト"/>
        <xdr:cNvSpPr txBox="1"/>
      </xdr:nvSpPr>
      <xdr:spPr>
        <a:xfrm>
          <a:off x="16370300" y="164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51791</xdr:rowOff>
    </xdr:from>
    <xdr:to>
      <xdr:col>81</xdr:col>
      <xdr:colOff>101600</xdr:colOff>
      <xdr:row>95</xdr:row>
      <xdr:rowOff>153391</xdr:rowOff>
    </xdr:to>
    <xdr:sp macro="" textlink="">
      <xdr:nvSpPr>
        <xdr:cNvPr id="709" name="楕円 708"/>
        <xdr:cNvSpPr/>
      </xdr:nvSpPr>
      <xdr:spPr>
        <a:xfrm>
          <a:off x="15430500" y="163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169918</xdr:rowOff>
    </xdr:from>
    <xdr:ext cx="534377" cy="259045"/>
    <xdr:sp macro="" textlink="">
      <xdr:nvSpPr>
        <xdr:cNvPr id="710" name="テキスト ボックス 709"/>
        <xdr:cNvSpPr txBox="1"/>
      </xdr:nvSpPr>
      <xdr:spPr>
        <a:xfrm>
          <a:off x="15214111" y="161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84595</xdr:rowOff>
    </xdr:from>
    <xdr:to>
      <xdr:col>76</xdr:col>
      <xdr:colOff>165100</xdr:colOff>
      <xdr:row>96</xdr:row>
      <xdr:rowOff>14745</xdr:rowOff>
    </xdr:to>
    <xdr:sp macro="" textlink="">
      <xdr:nvSpPr>
        <xdr:cNvPr id="711" name="楕円 710"/>
        <xdr:cNvSpPr/>
      </xdr:nvSpPr>
      <xdr:spPr>
        <a:xfrm>
          <a:off x="14541500" y="163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5872</xdr:rowOff>
    </xdr:from>
    <xdr:ext cx="534377" cy="259045"/>
    <xdr:sp macro="" textlink="">
      <xdr:nvSpPr>
        <xdr:cNvPr id="712" name="テキスト ボックス 711"/>
        <xdr:cNvSpPr txBox="1"/>
      </xdr:nvSpPr>
      <xdr:spPr>
        <a:xfrm>
          <a:off x="14325111" y="164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168890</xdr:rowOff>
    </xdr:from>
    <xdr:to>
      <xdr:col>72</xdr:col>
      <xdr:colOff>38100</xdr:colOff>
      <xdr:row>95</xdr:row>
      <xdr:rowOff>99040</xdr:rowOff>
    </xdr:to>
    <xdr:sp macro="" textlink="">
      <xdr:nvSpPr>
        <xdr:cNvPr id="713" name="楕円 712"/>
        <xdr:cNvSpPr/>
      </xdr:nvSpPr>
      <xdr:spPr>
        <a:xfrm>
          <a:off x="13652500" y="162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115567</xdr:rowOff>
    </xdr:from>
    <xdr:ext cx="534377" cy="259045"/>
    <xdr:sp macro="" textlink="">
      <xdr:nvSpPr>
        <xdr:cNvPr id="714" name="テキスト ボックス 713"/>
        <xdr:cNvSpPr txBox="1"/>
      </xdr:nvSpPr>
      <xdr:spPr>
        <a:xfrm>
          <a:off x="13436111" y="1606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12700</xdr:rowOff>
    </xdr:from>
    <xdr:to>
      <xdr:col>67</xdr:col>
      <xdr:colOff>101600</xdr:colOff>
      <xdr:row>95</xdr:row>
      <xdr:rowOff>114300</xdr:rowOff>
    </xdr:to>
    <xdr:sp macro="" textlink="">
      <xdr:nvSpPr>
        <xdr:cNvPr id="715" name="楕円 714"/>
        <xdr:cNvSpPr/>
      </xdr:nvSpPr>
      <xdr:spPr>
        <a:xfrm>
          <a:off x="12763500" y="163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105427</xdr:rowOff>
    </xdr:from>
    <xdr:ext cx="534377" cy="259045"/>
    <xdr:sp macro="" textlink="">
      <xdr:nvSpPr>
        <xdr:cNvPr id="716" name="テキスト ボックス 715"/>
        <xdr:cNvSpPr txBox="1"/>
      </xdr:nvSpPr>
      <xdr:spPr>
        <a:xfrm>
          <a:off x="12547111" y="163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0" name="直線コネクタ 739"/>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3"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4" name="直線コネクタ 743"/>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6"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7" name="フローチャート: 判断 746"/>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9" name="フローチャート: 判断 748"/>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0" name="テキスト ボックス 749"/>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2" name="フローチャート: 判断 751"/>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3" name="テキスト ボックス 752"/>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5" name="フローチャート: 判断 754"/>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6" name="テキスト ボックス 755"/>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7" name="フローチャート: 判断 756"/>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8" name="テキスト ボックス 757"/>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193,341</a:t>
          </a:r>
          <a:r>
            <a:rPr kumimoji="1" lang="ja-JP" altLang="en-US" sz="1300">
              <a:latin typeface="ＭＳ Ｐゴシック" panose="020B0600070205080204" pitchFamily="50" charset="-128"/>
              <a:ea typeface="ＭＳ Ｐゴシック" panose="020B0600070205080204" pitchFamily="50" charset="-128"/>
            </a:rPr>
            <a:t>円となっており、大阪府平均値を下回っているものの、全国平均値・類似団体内平均値を大きく上回っている。また、市全体の一人当たり決算額の</a:t>
          </a:r>
          <a:r>
            <a:rPr kumimoji="1" lang="en-US" altLang="ja-JP" sz="1300">
              <a:latin typeface="ＭＳ Ｐゴシック" panose="020B0600070205080204" pitchFamily="50" charset="-128"/>
              <a:ea typeface="ＭＳ Ｐゴシック" panose="020B0600070205080204" pitchFamily="50" charset="-128"/>
            </a:rPr>
            <a:t>51.6</a:t>
          </a:r>
          <a:r>
            <a:rPr kumimoji="1" lang="ja-JP" altLang="en-US" sz="1300">
              <a:latin typeface="ＭＳ Ｐゴシック" panose="020B0600070205080204" pitchFamily="50" charset="-128"/>
              <a:ea typeface="ＭＳ Ｐゴシック" panose="020B0600070205080204" pitchFamily="50" charset="-128"/>
            </a:rPr>
            <a:t>％を占めている。これは、障害福祉サービス費をはじめとする扶助費の増加等によるものである。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43,261</a:t>
          </a:r>
          <a:r>
            <a:rPr kumimoji="1" lang="ja-JP" altLang="en-US" sz="1300">
              <a:latin typeface="ＭＳ Ｐゴシック" panose="020B0600070205080204" pitchFamily="50" charset="-128"/>
              <a:ea typeface="ＭＳ Ｐゴシック" panose="020B0600070205080204" pitchFamily="50" charset="-128"/>
            </a:rPr>
            <a:t>円となっており、大阪府平均値及び全国平均値・類似団体内平均値を上回っている。これは新ごみ処理施設建設事業等により、事業費が増加したことによるものであり、平成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年度決算と比較すると</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歳入においては、株式譲渡所得割交付金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や臨時財政対策債が増加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市税や繰入金が減少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した。地方債は、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必要最小限の発行にとどめることを基本に、</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臨時財政対策債や普通建設事業債の発行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し、また、後年度の公債費の抑制を図るため、減債基金を活用し、建設事業に係る借換債の発行抑制を行うなど、後年度負担の軽減</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に努めた。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歳出においては、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各特別会計への繰出金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や、障害福祉サービス費等をはじめとする扶助費が増加したものの、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の減に加え、事業執行の効率化や経常経費の抑制など、徹底した経費削減に努め</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た。また、市債の発行抑制などのこれまでの将来を見据えた取組の結果、公債費が減少した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その結果、普通会計決算において、単年度収支、実質収支とも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年連続の黒字を確保することができた。</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普通会計の実質収支黒字の確保に加え、全ての会計の実質収支額の黒字を確保することができた。</a:t>
          </a:r>
        </a:p>
        <a:p>
          <a:r>
            <a:rPr kumimoji="1" lang="ja-JP" altLang="en-US" sz="1400">
              <a:latin typeface="ＭＳ ゴシック" panose="020B0609070205080204" pitchFamily="49" charset="-128"/>
              <a:ea typeface="ＭＳ ゴシック" panose="020B0609070205080204" pitchFamily="49" charset="-128"/>
            </a:rPr>
            <a:t>　特別会計においては、独立採算制の原則を踏まえ、より一層の経営感覚とコスト意識をもって、収納率の向上や事業の効率化など、さらなる経営の健全化に努める。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89878053</v>
      </c>
      <c r="BO4" s="410"/>
      <c r="BP4" s="410"/>
      <c r="BQ4" s="410"/>
      <c r="BR4" s="410"/>
      <c r="BS4" s="410"/>
      <c r="BT4" s="410"/>
      <c r="BU4" s="411"/>
      <c r="BV4" s="409">
        <v>88195739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3.4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88253063</v>
      </c>
      <c r="BO5" s="447"/>
      <c r="BP5" s="447"/>
      <c r="BQ5" s="447"/>
      <c r="BR5" s="447"/>
      <c r="BS5" s="447"/>
      <c r="BT5" s="447"/>
      <c r="BU5" s="448"/>
      <c r="BV5" s="446">
        <v>86651518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93.6</v>
      </c>
      <c r="CU5" s="444"/>
      <c r="CV5" s="444"/>
      <c r="CW5" s="444"/>
      <c r="CX5" s="444"/>
      <c r="CY5" s="444"/>
      <c r="CZ5" s="444"/>
      <c r="DA5" s="445"/>
      <c r="DB5" s="443">
        <v>96.3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1624990</v>
      </c>
      <c r="BO6" s="447"/>
      <c r="BP6" s="447"/>
      <c r="BQ6" s="447"/>
      <c r="BR6" s="447"/>
      <c r="BS6" s="447"/>
      <c r="BT6" s="447"/>
      <c r="BU6" s="448"/>
      <c r="BV6" s="446">
        <v>1544221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v>
      </c>
      <c r="CU6" s="484"/>
      <c r="CV6" s="484"/>
      <c r="CW6" s="484"/>
      <c r="CX6" s="484"/>
      <c r="CY6" s="484"/>
      <c r="CZ6" s="484"/>
      <c r="DA6" s="485"/>
      <c r="DB6" s="483">
        <v>102.3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11091</v>
      </c>
      <c r="BO7" s="447"/>
      <c r="BP7" s="447"/>
      <c r="BQ7" s="447"/>
      <c r="BR7" s="447"/>
      <c r="BS7" s="447"/>
      <c r="BT7" s="447"/>
      <c r="BU7" s="448"/>
      <c r="BV7" s="446">
        <v>6691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45589407</v>
      </c>
      <c r="CU7" s="447"/>
      <c r="CV7" s="447"/>
      <c r="CW7" s="447"/>
      <c r="CX7" s="447"/>
      <c r="CY7" s="447"/>
      <c r="CZ7" s="447"/>
      <c r="DA7" s="448"/>
      <c r="DB7" s="446">
        <v>45413943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1613899</v>
      </c>
      <c r="BO8" s="447"/>
      <c r="BP8" s="447"/>
      <c r="BQ8" s="447"/>
      <c r="BR8" s="447"/>
      <c r="BS8" s="447"/>
      <c r="BT8" s="447"/>
      <c r="BU8" s="448"/>
      <c r="BV8" s="446">
        <v>1537530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0.68</v>
      </c>
      <c r="CU8" s="487"/>
      <c r="CV8" s="487"/>
      <c r="CW8" s="487"/>
      <c r="CX8" s="487"/>
      <c r="CY8" s="487"/>
      <c r="CZ8" s="487"/>
      <c r="DA8" s="488"/>
      <c r="DB8" s="486">
        <v>0.67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237518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76369</v>
      </c>
      <c r="BO9" s="447"/>
      <c r="BP9" s="447"/>
      <c r="BQ9" s="447"/>
      <c r="BR9" s="447"/>
      <c r="BS9" s="447"/>
      <c r="BT9" s="447"/>
      <c r="BU9" s="448"/>
      <c r="BV9" s="446">
        <v>125009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12.4</v>
      </c>
      <c r="CU9" s="444"/>
      <c r="CV9" s="444"/>
      <c r="CW9" s="444"/>
      <c r="CX9" s="444"/>
      <c r="CY9" s="444"/>
      <c r="CZ9" s="444"/>
      <c r="DA9" s="445"/>
      <c r="DB9" s="443">
        <v>15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238204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1120197</v>
      </c>
      <c r="BO10" s="447"/>
      <c r="BP10" s="447"/>
      <c r="BQ10" s="447"/>
      <c r="BR10" s="447"/>
      <c r="BS10" s="447"/>
      <c r="BT10" s="447"/>
      <c r="BU10" s="448"/>
      <c r="BV10" s="446">
        <v>1131546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235705</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210000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232866</v>
      </c>
      <c r="S13" s="528"/>
      <c r="T13" s="528"/>
      <c r="U13" s="528"/>
      <c r="V13" s="529"/>
      <c r="W13" s="462" t="s">
        <v>131</v>
      </c>
      <c r="X13" s="463"/>
      <c r="Y13" s="463"/>
      <c r="Z13" s="463"/>
      <c r="AA13" s="463"/>
      <c r="AB13" s="453"/>
      <c r="AC13" s="497">
        <v>302</v>
      </c>
      <c r="AD13" s="498"/>
      <c r="AE13" s="498"/>
      <c r="AF13" s="498"/>
      <c r="AG13" s="537"/>
      <c r="AH13" s="497">
        <v>278</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1096566</v>
      </c>
      <c r="BO13" s="447"/>
      <c r="BP13" s="447"/>
      <c r="BQ13" s="447"/>
      <c r="BR13" s="447"/>
      <c r="BS13" s="447"/>
      <c r="BT13" s="447"/>
      <c r="BU13" s="448"/>
      <c r="BV13" s="446">
        <v>1046555</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1.7</v>
      </c>
      <c r="CU13" s="444"/>
      <c r="CV13" s="444"/>
      <c r="CW13" s="444"/>
      <c r="CX13" s="444"/>
      <c r="CY13" s="444"/>
      <c r="CZ13" s="444"/>
      <c r="DA13" s="445"/>
      <c r="DB13" s="443">
        <v>2.1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237441</v>
      </c>
      <c r="S14" s="528"/>
      <c r="T14" s="528"/>
      <c r="U14" s="528"/>
      <c r="V14" s="529"/>
      <c r="W14" s="436"/>
      <c r="X14" s="437"/>
      <c r="Y14" s="437"/>
      <c r="Z14" s="437"/>
      <c r="AA14" s="437"/>
      <c r="AB14" s="426"/>
      <c r="AC14" s="530">
        <v>0.3</v>
      </c>
      <c r="AD14" s="531"/>
      <c r="AE14" s="531"/>
      <c r="AF14" s="531"/>
      <c r="AG14" s="532"/>
      <c r="AH14" s="530">
        <v>0.3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138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234665</v>
      </c>
      <c r="S15" s="528"/>
      <c r="T15" s="528"/>
      <c r="U15" s="528"/>
      <c r="V15" s="529"/>
      <c r="W15" s="462" t="s">
        <v>140</v>
      </c>
      <c r="X15" s="463"/>
      <c r="Y15" s="463"/>
      <c r="Z15" s="463"/>
      <c r="AA15" s="463"/>
      <c r="AB15" s="453"/>
      <c r="AC15" s="497">
        <v>23467</v>
      </c>
      <c r="AD15" s="498"/>
      <c r="AE15" s="498"/>
      <c r="AF15" s="498"/>
      <c r="AG15" s="537"/>
      <c r="AH15" s="497">
        <v>26117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24054759</v>
      </c>
      <c r="BO15" s="410"/>
      <c r="BP15" s="410"/>
      <c r="BQ15" s="410"/>
      <c r="BR15" s="410"/>
      <c r="BS15" s="410"/>
      <c r="BT15" s="410"/>
      <c r="BU15" s="411"/>
      <c r="BV15" s="409">
        <v>24170278</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25.7</v>
      </c>
      <c r="AD16" s="531"/>
      <c r="AE16" s="531"/>
      <c r="AF16" s="531"/>
      <c r="AG16" s="532"/>
      <c r="AH16" s="530">
        <v>26.9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35394639</v>
      </c>
      <c r="BO16" s="447"/>
      <c r="BP16" s="447"/>
      <c r="BQ16" s="447"/>
      <c r="BR16" s="447"/>
      <c r="BS16" s="447"/>
      <c r="BT16" s="447"/>
      <c r="BU16" s="448"/>
      <c r="BV16" s="446">
        <v>35474406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67671</v>
      </c>
      <c r="AD17" s="498"/>
      <c r="AE17" s="498"/>
      <c r="AF17" s="498"/>
      <c r="AG17" s="537"/>
      <c r="AH17" s="497">
        <v>70855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30658010</v>
      </c>
      <c r="BO17" s="447"/>
      <c r="BP17" s="447"/>
      <c r="BQ17" s="447"/>
      <c r="BR17" s="447"/>
      <c r="BS17" s="447"/>
      <c r="BT17" s="447"/>
      <c r="BU17" s="448"/>
      <c r="BV17" s="446">
        <v>30786388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24.7</v>
      </c>
      <c r="M18" s="559"/>
      <c r="N18" s="559"/>
      <c r="O18" s="559"/>
      <c r="P18" s="559"/>
      <c r="Q18" s="559"/>
      <c r="R18" s="560"/>
      <c r="S18" s="560"/>
      <c r="T18" s="560"/>
      <c r="U18" s="560"/>
      <c r="V18" s="561"/>
      <c r="W18" s="464"/>
      <c r="X18" s="465"/>
      <c r="Y18" s="465"/>
      <c r="Z18" s="465"/>
      <c r="AA18" s="465"/>
      <c r="AB18" s="456"/>
      <c r="AC18" s="562">
        <v>74</v>
      </c>
      <c r="AD18" s="563"/>
      <c r="AE18" s="563"/>
      <c r="AF18" s="563"/>
      <c r="AG18" s="564"/>
      <c r="AH18" s="562">
        <v>72.900000000000006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42791719</v>
      </c>
      <c r="BO18" s="447"/>
      <c r="BP18" s="447"/>
      <c r="BQ18" s="447"/>
      <c r="BR18" s="447"/>
      <c r="BS18" s="447"/>
      <c r="BT18" s="447"/>
      <c r="BU18" s="448"/>
      <c r="BV18" s="446">
        <v>43583726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9616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51115901</v>
      </c>
      <c r="BO19" s="447"/>
      <c r="BP19" s="447"/>
      <c r="BQ19" s="447"/>
      <c r="BR19" s="447"/>
      <c r="BS19" s="447"/>
      <c r="BT19" s="447"/>
      <c r="BU19" s="448"/>
      <c r="BV19" s="446">
        <v>51980233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101549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63476126</v>
      </c>
      <c r="BO23" s="447"/>
      <c r="BP23" s="447"/>
      <c r="BQ23" s="447"/>
      <c r="BR23" s="447"/>
      <c r="BS23" s="447"/>
      <c r="BT23" s="447"/>
      <c r="BU23" s="448"/>
      <c r="BV23" s="446">
        <v>60787191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9800</v>
      </c>
      <c r="R24" s="498"/>
      <c r="S24" s="498"/>
      <c r="T24" s="498"/>
      <c r="U24" s="498"/>
      <c r="V24" s="537"/>
      <c r="W24" s="596"/>
      <c r="X24" s="584"/>
      <c r="Y24" s="585"/>
      <c r="Z24" s="496" t="s">
        <v>164</v>
      </c>
      <c r="AA24" s="476"/>
      <c r="AB24" s="476"/>
      <c r="AC24" s="476"/>
      <c r="AD24" s="476"/>
      <c r="AE24" s="476"/>
      <c r="AF24" s="476"/>
      <c r="AG24" s="477"/>
      <c r="AH24" s="497">
        <v>976</v>
      </c>
      <c r="AI24" s="498"/>
      <c r="AJ24" s="498"/>
      <c r="AK24" s="498"/>
      <c r="AL24" s="537"/>
      <c r="AM24" s="497">
        <v>3099776</v>
      </c>
      <c r="AN24" s="498"/>
      <c r="AO24" s="498"/>
      <c r="AP24" s="498"/>
      <c r="AQ24" s="498"/>
      <c r="AR24" s="537"/>
      <c r="AS24" s="497">
        <v>3176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51060583</v>
      </c>
      <c r="BO24" s="447"/>
      <c r="BP24" s="447"/>
      <c r="BQ24" s="447"/>
      <c r="BR24" s="447"/>
      <c r="BS24" s="447"/>
      <c r="BT24" s="447"/>
      <c r="BU24" s="448"/>
      <c r="BV24" s="446">
        <v>48531855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8650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6518534</v>
      </c>
      <c r="BO25" s="410"/>
      <c r="BP25" s="410"/>
      <c r="BQ25" s="410"/>
      <c r="BR25" s="410"/>
      <c r="BS25" s="410"/>
      <c r="BT25" s="410"/>
      <c r="BU25" s="411"/>
      <c r="BV25" s="409">
        <v>5268457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7700</v>
      </c>
      <c r="R26" s="498"/>
      <c r="S26" s="498"/>
      <c r="T26" s="498"/>
      <c r="U26" s="498"/>
      <c r="V26" s="537"/>
      <c r="W26" s="596"/>
      <c r="X26" s="584"/>
      <c r="Y26" s="585"/>
      <c r="Z26" s="496" t="s">
        <v>171</v>
      </c>
      <c r="AA26" s="606"/>
      <c r="AB26" s="606"/>
      <c r="AC26" s="606"/>
      <c r="AD26" s="606"/>
      <c r="AE26" s="606"/>
      <c r="AF26" s="606"/>
      <c r="AG26" s="607"/>
      <c r="AH26" s="497">
        <v>133</v>
      </c>
      <c r="AI26" s="498"/>
      <c r="AJ26" s="498"/>
      <c r="AK26" s="498"/>
      <c r="AL26" s="537"/>
      <c r="AM26" s="497">
        <v>456722</v>
      </c>
      <c r="AN26" s="498"/>
      <c r="AO26" s="498"/>
      <c r="AP26" s="498"/>
      <c r="AQ26" s="498"/>
      <c r="AR26" s="537"/>
      <c r="AS26" s="497">
        <v>3434</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v>69164</v>
      </c>
      <c r="BO26" s="447"/>
      <c r="BP26" s="447"/>
      <c r="BQ26" s="447"/>
      <c r="BR26" s="447"/>
      <c r="BS26" s="447"/>
      <c r="BT26" s="447"/>
      <c r="BU26" s="448"/>
      <c r="BV26" s="446">
        <v>28689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7450</v>
      </c>
      <c r="R27" s="498"/>
      <c r="S27" s="498"/>
      <c r="T27" s="498"/>
      <c r="U27" s="498"/>
      <c r="V27" s="537"/>
      <c r="W27" s="596"/>
      <c r="X27" s="584"/>
      <c r="Y27" s="585"/>
      <c r="Z27" s="496" t="s">
        <v>174</v>
      </c>
      <c r="AA27" s="476"/>
      <c r="AB27" s="476"/>
      <c r="AC27" s="476"/>
      <c r="AD27" s="476"/>
      <c r="AE27" s="476"/>
      <c r="AF27" s="476"/>
      <c r="AG27" s="477"/>
      <c r="AH27" s="497">
        <v>40</v>
      </c>
      <c r="AI27" s="498"/>
      <c r="AJ27" s="498"/>
      <c r="AK27" s="498"/>
      <c r="AL27" s="537"/>
      <c r="AM27" s="497">
        <v>128307</v>
      </c>
      <c r="AN27" s="498"/>
      <c r="AO27" s="498"/>
      <c r="AP27" s="498"/>
      <c r="AQ27" s="498"/>
      <c r="AR27" s="537"/>
      <c r="AS27" s="497">
        <v>3208</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168</v>
      </c>
      <c r="BO27" s="620"/>
      <c r="BP27" s="620"/>
      <c r="BQ27" s="620"/>
      <c r="BR27" s="620"/>
      <c r="BS27" s="620"/>
      <c r="BT27" s="620"/>
      <c r="BU27" s="621"/>
      <c r="BV27" s="619" t="s">
        <v>138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7050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168</v>
      </c>
      <c r="AN28" s="498"/>
      <c r="AO28" s="498"/>
      <c r="AP28" s="498"/>
      <c r="AQ28" s="498"/>
      <c r="AR28" s="537"/>
      <c r="AS28" s="497" t="s">
        <v>168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6587363</v>
      </c>
      <c r="BO28" s="410"/>
      <c r="BP28" s="410"/>
      <c r="BQ28" s="410"/>
      <c r="BR28" s="410"/>
      <c r="BS28" s="410"/>
      <c r="BT28" s="410"/>
      <c r="BU28" s="411"/>
      <c r="BV28" s="409">
        <v>5567166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25</v>
      </c>
      <c r="M29" s="498"/>
      <c r="N29" s="498"/>
      <c r="O29" s="498"/>
      <c r="P29" s="537"/>
      <c r="Q29" s="497">
        <v>6600</v>
      </c>
      <c r="R29" s="498"/>
      <c r="S29" s="498"/>
      <c r="T29" s="498"/>
      <c r="U29" s="498"/>
      <c r="V29" s="537"/>
      <c r="W29" s="597"/>
      <c r="X29" s="598"/>
      <c r="Y29" s="599"/>
      <c r="Z29" s="496" t="s">
        <v>180</v>
      </c>
      <c r="AA29" s="476"/>
      <c r="AB29" s="476"/>
      <c r="AC29" s="476"/>
      <c r="AD29" s="476"/>
      <c r="AE29" s="476"/>
      <c r="AF29" s="476"/>
      <c r="AG29" s="477"/>
      <c r="AH29" s="497">
        <v>1016</v>
      </c>
      <c r="AI29" s="498"/>
      <c r="AJ29" s="498"/>
      <c r="AK29" s="498"/>
      <c r="AL29" s="537"/>
      <c r="AM29" s="497">
        <v>3228083</v>
      </c>
      <c r="AN29" s="498"/>
      <c r="AO29" s="498"/>
      <c r="AP29" s="498"/>
      <c r="AQ29" s="498"/>
      <c r="AR29" s="537"/>
      <c r="AS29" s="497">
        <v>3177</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872167</v>
      </c>
      <c r="BO29" s="447"/>
      <c r="BP29" s="447"/>
      <c r="BQ29" s="447"/>
      <c r="BR29" s="447"/>
      <c r="BS29" s="447"/>
      <c r="BT29" s="447"/>
      <c r="BU29" s="448"/>
      <c r="BV29" s="446">
        <v>284149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98.2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5708017</v>
      </c>
      <c r="BO30" s="620"/>
      <c r="BP30" s="620"/>
      <c r="BQ30" s="620"/>
      <c r="BR30" s="620"/>
      <c r="BS30" s="620"/>
      <c r="BT30" s="620"/>
      <c r="BU30" s="621"/>
      <c r="BV30" s="619">
        <v>6208054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北河内４市リサイクル施設組合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アドバンス寝屋川管理株式会社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公共用地先行取得事業特別会計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枚方寝屋川消防組合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寝屋川市保健福祉公社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大阪都市競艇企業団</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淀川左岸水防事務組合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大阪府後期高齢者医療広域連合（一般会計）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大阪府後期高齢者医療広域連合（後期高齢者医療特別会計）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大阪広域水道企業団（水道事業会計）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大阪広域水道企業団（工業用水道事業会計）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RaX5PIgm7yiJeghZHj/H5hyS3vEcwdJXXP7sYcDnP2HWgskEUv9PChg67skp0Xzl9OdG4+zVf5D/cdJ6e+1KA==" saltValue="7I7IAaCGDQQyZM3Ss0M8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548</v>
      </c>
      <c r="D34" s="1224"/>
      <c r="E34" s="1225"/>
      <c r="F34" s="32">
        <v>11.4</v>
      </c>
      <c r="G34" s="33">
        <v>12.17</v>
      </c>
      <c r="H34" s="33">
        <v>12.33</v>
      </c>
      <c r="I34" s="33">
        <v>12.64</v>
      </c>
      <c r="J34" s="34">
        <v>13.32</v>
      </c>
      <c r="K34" s="22"/>
      <c r="L34" s="22"/>
      <c r="M34" s="22"/>
      <c r="N34" s="22"/>
      <c r="O34" s="22"/>
      <c r="P34" s="22"/>
    </row>
    <row r="35" spans="1:16" ht="39" customHeight="1" x14ac:dyDescent="0.15">
      <c r="A35" s="22"/>
      <c r="B35" s="35"/>
      <c r="C35" s="1218" t="s">
        <v>549</v>
      </c>
      <c r="D35" s="1219"/>
      <c r="E35" s="1220"/>
      <c r="F35" s="36">
        <v>1.94</v>
      </c>
      <c r="G35" s="37">
        <v>2.94</v>
      </c>
      <c r="H35" s="37">
        <v>3.12</v>
      </c>
      <c r="I35" s="37">
        <v>3.38</v>
      </c>
      <c r="J35" s="38">
        <v>3.54</v>
      </c>
      <c r="K35" s="22"/>
      <c r="L35" s="22"/>
      <c r="M35" s="22"/>
      <c r="N35" s="22"/>
      <c r="O35" s="22"/>
      <c r="P35" s="22"/>
    </row>
    <row r="36" spans="1:16" ht="39" customHeight="1" x14ac:dyDescent="0.15">
      <c r="A36" s="22"/>
      <c r="B36" s="35"/>
      <c r="C36" s="1218" t="s">
        <v>550</v>
      </c>
      <c r="D36" s="1219"/>
      <c r="E36" s="1220"/>
      <c r="F36" s="36">
        <v>0.19</v>
      </c>
      <c r="G36" s="37">
        <v>0.86</v>
      </c>
      <c r="H36" s="37">
        <v>1.26</v>
      </c>
      <c r="I36" s="37">
        <v>1.72</v>
      </c>
      <c r="J36" s="38">
        <v>2.16</v>
      </c>
      <c r="K36" s="22"/>
      <c r="L36" s="22"/>
      <c r="M36" s="22"/>
      <c r="N36" s="22"/>
      <c r="O36" s="22"/>
      <c r="P36" s="22"/>
    </row>
    <row r="37" spans="1:16" ht="39" customHeight="1" x14ac:dyDescent="0.15">
      <c r="A37" s="22"/>
      <c r="B37" s="35"/>
      <c r="C37" s="1218" t="s">
        <v>551</v>
      </c>
      <c r="D37" s="1219"/>
      <c r="E37" s="1220"/>
      <c r="F37" s="36">
        <v>0.15</v>
      </c>
      <c r="G37" s="37">
        <v>0.21</v>
      </c>
      <c r="H37" s="37">
        <v>0.42</v>
      </c>
      <c r="I37" s="37">
        <v>1.8</v>
      </c>
      <c r="J37" s="38">
        <v>1.97</v>
      </c>
      <c r="K37" s="22"/>
      <c r="L37" s="22"/>
      <c r="M37" s="22"/>
      <c r="N37" s="22"/>
      <c r="O37" s="22"/>
      <c r="P37" s="22"/>
    </row>
    <row r="38" spans="1:16" ht="39" customHeight="1" x14ac:dyDescent="0.15">
      <c r="A38" s="22"/>
      <c r="B38" s="35"/>
      <c r="C38" s="1218" t="s">
        <v>552</v>
      </c>
      <c r="D38" s="1219"/>
      <c r="E38" s="1220"/>
      <c r="F38" s="36">
        <v>0</v>
      </c>
      <c r="G38" s="37">
        <v>0.41</v>
      </c>
      <c r="H38" s="37">
        <v>0.65</v>
      </c>
      <c r="I38" s="37">
        <v>1.1100000000000001</v>
      </c>
      <c r="J38" s="38">
        <v>1.1599999999999999</v>
      </c>
      <c r="K38" s="22"/>
      <c r="L38" s="22"/>
      <c r="M38" s="22"/>
      <c r="N38" s="22"/>
      <c r="O38" s="22"/>
      <c r="P38" s="22"/>
    </row>
    <row r="39" spans="1:16" ht="39" customHeight="1" x14ac:dyDescent="0.15">
      <c r="A39" s="22"/>
      <c r="B39" s="35"/>
      <c r="C39" s="1218" t="s">
        <v>553</v>
      </c>
      <c r="D39" s="1219"/>
      <c r="E39" s="1220"/>
      <c r="F39" s="36">
        <v>0.28000000000000003</v>
      </c>
      <c r="G39" s="37">
        <v>0.3</v>
      </c>
      <c r="H39" s="37">
        <v>0.31</v>
      </c>
      <c r="I39" s="37">
        <v>0.33</v>
      </c>
      <c r="J39" s="38">
        <v>0.36</v>
      </c>
      <c r="K39" s="22"/>
      <c r="L39" s="22"/>
      <c r="M39" s="22"/>
      <c r="N39" s="22"/>
      <c r="O39" s="22"/>
      <c r="P39" s="22"/>
    </row>
    <row r="40" spans="1:16" ht="39" customHeight="1" x14ac:dyDescent="0.15">
      <c r="A40" s="22"/>
      <c r="B40" s="35"/>
      <c r="C40" s="1218" t="s">
        <v>554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555</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556</v>
      </c>
      <c r="D43" s="1222"/>
      <c r="E43" s="1223"/>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WwfsXzymXkHeTum3JICoyVz8kCg2VqpYhzSxPsz01KxX171VF0xuZmV8KYLJ55rxrQR1NwJwBYzYZ6E+keESQ==" saltValue="H/U3KRj8fOj492TIrVBm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7427</v>
      </c>
      <c r="L45" s="60">
        <v>7058</v>
      </c>
      <c r="M45" s="60">
        <v>6794</v>
      </c>
      <c r="N45" s="60">
        <v>7817</v>
      </c>
      <c r="O45" s="61">
        <v>6359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1270</v>
      </c>
      <c r="L48" s="64">
        <v>1272</v>
      </c>
      <c r="M48" s="64">
        <v>1186</v>
      </c>
      <c r="N48" s="64">
        <v>1255</v>
      </c>
      <c r="O48" s="65">
        <v>1207</v>
      </c>
      <c r="P48" s="48"/>
      <c r="Q48" s="48"/>
      <c r="R48" s="48"/>
      <c r="S48" s="48"/>
      <c r="T48" s="48"/>
      <c r="U48" s="48"/>
    </row>
    <row r="49" spans="1:21" ht="30.75" customHeight="1" x14ac:dyDescent="0.15">
      <c r="A49" s="48"/>
      <c r="B49" s="1236"/>
      <c r="C49" s="1237"/>
      <c r="D49" s="62"/>
      <c r="E49" s="1228" t="s">
        <v>16</v>
      </c>
      <c r="F49" s="1228"/>
      <c r="G49" s="1228"/>
      <c r="H49" s="1228"/>
      <c r="I49" s="1228"/>
      <c r="J49" s="1229"/>
      <c r="K49" s="63">
        <v>136</v>
      </c>
      <c r="L49" s="64">
        <v>149</v>
      </c>
      <c r="M49" s="64">
        <v>154</v>
      </c>
      <c r="N49" s="64">
        <v>159</v>
      </c>
      <c r="O49" s="65">
        <v>255</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502</v>
      </c>
      <c r="L50" s="64" t="s">
        <v>502</v>
      </c>
      <c r="M50" s="64" t="s">
        <v>502</v>
      </c>
      <c r="N50" s="64" t="s">
        <v>502</v>
      </c>
      <c r="O50" s="65" t="s">
        <v>502</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0</v>
      </c>
      <c r="N51" s="64">
        <v>6</v>
      </c>
      <c r="O51" s="65">
        <v>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7490</v>
      </c>
      <c r="L52" s="64">
        <v>7870</v>
      </c>
      <c r="M52" s="64">
        <v>7812</v>
      </c>
      <c r="N52" s="64">
        <v>7664</v>
      </c>
      <c r="O52" s="65">
        <v>7652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1344</v>
      </c>
      <c r="L53" s="69">
        <v>610</v>
      </c>
      <c r="M53" s="69">
        <v>322</v>
      </c>
      <c r="N53" s="69">
        <v>1573</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Cp+Vd9fA3EY7T6AmWjpsQd9Y6DPHowz2PbsUZIsmghNpcOO4yBNSEAS3LscGLrjzOZjUMD47lf+4d+8AOrgtA==" saltValue="pUzqWq+a/qTImQuDXIan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42" t="s">
        <v>24</v>
      </c>
      <c r="C41" s="1243"/>
      <c r="D41" s="81"/>
      <c r="E41" s="1248" t="s">
        <v>25</v>
      </c>
      <c r="F41" s="1248"/>
      <c r="G41" s="1248"/>
      <c r="H41" s="1249"/>
      <c r="I41" s="82">
        <v>66640</v>
      </c>
      <c r="J41" s="83">
        <v>63322</v>
      </c>
      <c r="K41" s="83">
        <v>61143</v>
      </c>
      <c r="L41" s="83">
        <v>60788</v>
      </c>
      <c r="M41" s="84">
        <v>63476</v>
      </c>
    </row>
    <row r="42" spans="2:13" ht="27.75" customHeight="1" x14ac:dyDescent="0.15">
      <c r="B42" s="1244"/>
      <c r="C42" s="1245"/>
      <c r="D42" s="85"/>
      <c r="E42" s="1250" t="s">
        <v>26</v>
      </c>
      <c r="F42" s="1250"/>
      <c r="G42" s="1250"/>
      <c r="H42" s="1251"/>
      <c r="I42" s="86" t="s">
        <v>502</v>
      </c>
      <c r="J42" s="87" t="s">
        <v>502</v>
      </c>
      <c r="K42" s="87" t="s">
        <v>502</v>
      </c>
      <c r="L42" s="87" t="s">
        <v>502</v>
      </c>
      <c r="M42" s="88" t="s">
        <v>502</v>
      </c>
    </row>
    <row r="43" spans="2:13" ht="27.75" customHeight="1" x14ac:dyDescent="0.15">
      <c r="B43" s="1244"/>
      <c r="C43" s="1245"/>
      <c r="D43" s="85"/>
      <c r="E43" s="1250" t="s">
        <v>27</v>
      </c>
      <c r="F43" s="1250"/>
      <c r="G43" s="1250"/>
      <c r="H43" s="1251"/>
      <c r="I43" s="86">
        <v>19660</v>
      </c>
      <c r="J43" s="87">
        <v>18516</v>
      </c>
      <c r="K43" s="87">
        <v>16900</v>
      </c>
      <c r="L43" s="87">
        <v>16260</v>
      </c>
      <c r="M43" s="88">
        <v>15537</v>
      </c>
    </row>
    <row r="44" spans="2:13" ht="27.75" customHeight="1" x14ac:dyDescent="0.15">
      <c r="B44" s="1244"/>
      <c r="C44" s="1245"/>
      <c r="D44" s="85"/>
      <c r="E44" s="1250" t="s">
        <v>28</v>
      </c>
      <c r="F44" s="1250"/>
      <c r="G44" s="1250"/>
      <c r="H44" s="1251"/>
      <c r="I44" s="86">
        <v>912</v>
      </c>
      <c r="J44" s="87">
        <v>1775</v>
      </c>
      <c r="K44" s="87">
        <v>2043</v>
      </c>
      <c r="L44" s="87">
        <v>1991</v>
      </c>
      <c r="M44" s="88">
        <v>1829</v>
      </c>
    </row>
    <row r="45" spans="2:13" ht="27.75" customHeight="1" x14ac:dyDescent="0.15">
      <c r="B45" s="1244"/>
      <c r="C45" s="1245"/>
      <c r="D45" s="85"/>
      <c r="E45" s="1250" t="s">
        <v>29</v>
      </c>
      <c r="F45" s="1250"/>
      <c r="G45" s="1250"/>
      <c r="H45" s="1251"/>
      <c r="I45" s="86">
        <v>9820</v>
      </c>
      <c r="J45" s="87">
        <v>9080</v>
      </c>
      <c r="K45" s="87">
        <v>8566</v>
      </c>
      <c r="L45" s="87">
        <v>8332</v>
      </c>
      <c r="M45" s="88">
        <v>7609</v>
      </c>
    </row>
    <row r="46" spans="2:13" ht="27.75" customHeight="1" x14ac:dyDescent="0.15">
      <c r="B46" s="1244"/>
      <c r="C46" s="1245"/>
      <c r="D46" s="89"/>
      <c r="E46" s="1250" t="s">
        <v>30</v>
      </c>
      <c r="F46" s="1250"/>
      <c r="G46" s="1250"/>
      <c r="H46" s="1251"/>
      <c r="I46" s="86">
        <v>2</v>
      </c>
      <c r="J46" s="87">
        <v>2</v>
      </c>
      <c r="K46" s="87">
        <v>2</v>
      </c>
      <c r="L46" s="87">
        <v>1</v>
      </c>
      <c r="M46" s="88">
        <v>3</v>
      </c>
    </row>
    <row r="47" spans="2:13" ht="27.75" customHeight="1" x14ac:dyDescent="0.15">
      <c r="B47" s="1244"/>
      <c r="C47" s="1245"/>
      <c r="D47" s="90"/>
      <c r="E47" s="1252" t="s">
        <v>31</v>
      </c>
      <c r="F47" s="1253"/>
      <c r="G47" s="1253"/>
      <c r="H47" s="1254"/>
      <c r="I47" s="86" t="s">
        <v>502</v>
      </c>
      <c r="J47" s="87" t="s">
        <v>502</v>
      </c>
      <c r="K47" s="87" t="s">
        <v>502</v>
      </c>
      <c r="L47" s="87" t="s">
        <v>502</v>
      </c>
      <c r="M47" s="88" t="s">
        <v>502</v>
      </c>
    </row>
    <row r="48" spans="2:13" ht="27.75" customHeight="1" x14ac:dyDescent="0.15">
      <c r="B48" s="1244"/>
      <c r="C48" s="1245"/>
      <c r="D48" s="85"/>
      <c r="E48" s="1250" t="s">
        <v>32</v>
      </c>
      <c r="F48" s="1250"/>
      <c r="G48" s="1250"/>
      <c r="H48" s="1251"/>
      <c r="I48" s="86" t="s">
        <v>502</v>
      </c>
      <c r="J48" s="87" t="s">
        <v>502</v>
      </c>
      <c r="K48" s="87" t="s">
        <v>502</v>
      </c>
      <c r="L48" s="87" t="s">
        <v>502</v>
      </c>
      <c r="M48" s="88" t="s">
        <v>502</v>
      </c>
    </row>
    <row r="49" spans="2:13" ht="27.75" customHeight="1" x14ac:dyDescent="0.15">
      <c r="B49" s="1246"/>
      <c r="C49" s="1247"/>
      <c r="D49" s="85"/>
      <c r="E49" s="1250" t="s">
        <v>33</v>
      </c>
      <c r="F49" s="1250"/>
      <c r="G49" s="1250"/>
      <c r="H49" s="1251"/>
      <c r="I49" s="86" t="s">
        <v>502</v>
      </c>
      <c r="J49" s="87" t="s">
        <v>502</v>
      </c>
      <c r="K49" s="87" t="s">
        <v>502</v>
      </c>
      <c r="L49" s="87" t="s">
        <v>502</v>
      </c>
      <c r="M49" s="88" t="s">
        <v>502</v>
      </c>
    </row>
    <row r="50" spans="2:13" ht="27.75" customHeight="1" x14ac:dyDescent="0.15">
      <c r="B50" s="1255" t="s">
        <v>34</v>
      </c>
      <c r="C50" s="1256"/>
      <c r="D50" s="91"/>
      <c r="E50" s="1250" t="s">
        <v>35</v>
      </c>
      <c r="F50" s="1250"/>
      <c r="G50" s="1250"/>
      <c r="H50" s="1251"/>
      <c r="I50" s="86">
        <v>10996</v>
      </c>
      <c r="J50" s="87">
        <v>10733</v>
      </c>
      <c r="K50" s="87">
        <v>12706</v>
      </c>
      <c r="L50" s="87">
        <v>12646</v>
      </c>
      <c r="M50" s="88">
        <v>15218</v>
      </c>
    </row>
    <row r="51" spans="2:13" ht="27.75" customHeight="1" x14ac:dyDescent="0.15">
      <c r="B51" s="1244"/>
      <c r="C51" s="1245"/>
      <c r="D51" s="85"/>
      <c r="E51" s="1250" t="s">
        <v>36</v>
      </c>
      <c r="F51" s="1250"/>
      <c r="G51" s="1250"/>
      <c r="H51" s="1251"/>
      <c r="I51" s="86">
        <v>19533</v>
      </c>
      <c r="J51" s="87">
        <v>17505</v>
      </c>
      <c r="K51" s="87">
        <v>17881</v>
      </c>
      <c r="L51" s="87">
        <v>19937</v>
      </c>
      <c r="M51" s="88">
        <v>21302</v>
      </c>
    </row>
    <row r="52" spans="2:13" ht="27.75" customHeight="1" x14ac:dyDescent="0.15">
      <c r="B52" s="1246"/>
      <c r="C52" s="1247"/>
      <c r="D52" s="85"/>
      <c r="E52" s="1250" t="s">
        <v>37</v>
      </c>
      <c r="F52" s="1250"/>
      <c r="G52" s="1250"/>
      <c r="H52" s="1251"/>
      <c r="I52" s="86">
        <v>72904</v>
      </c>
      <c r="J52" s="87">
        <v>72712</v>
      </c>
      <c r="K52" s="87">
        <v>73126</v>
      </c>
      <c r="L52" s="87">
        <v>74208</v>
      </c>
      <c r="M52" s="88">
        <v>75372</v>
      </c>
    </row>
    <row r="53" spans="2:13" ht="27.75" customHeight="1" thickBot="1" x14ac:dyDescent="0.2">
      <c r="B53" s="1257" t="s">
        <v>38</v>
      </c>
      <c r="C53" s="1258"/>
      <c r="D53" s="92"/>
      <c r="E53" s="1259" t="s">
        <v>39</v>
      </c>
      <c r="F53" s="1259"/>
      <c r="G53" s="1259"/>
      <c r="H53" s="1260"/>
      <c r="I53" s="93">
        <v>-6398</v>
      </c>
      <c r="J53" s="94">
        <v>-8255</v>
      </c>
      <c r="K53" s="94">
        <v>-15060</v>
      </c>
      <c r="L53" s="94">
        <v>-19419</v>
      </c>
      <c r="M53" s="95">
        <v>-23438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6GHtMpAvrJwfRVIhEJeGVkfu54bxfJFf7363uZDw0O9NJM4QnJKkmD4l+JFxeNfsRNceuarnV+/vkPEMZnqVg==" saltValue="K3kvEXRVYs/sBMzw0FCy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4646</v>
      </c>
      <c r="G55" s="107">
        <v>5567</v>
      </c>
      <c r="H55" s="108">
        <v>6587</v>
      </c>
    </row>
    <row r="56" spans="2:8" ht="52.5" customHeight="1" x14ac:dyDescent="0.15">
      <c r="B56" s="109"/>
      <c r="C56" s="1271" t="s">
        <v>43</v>
      </c>
      <c r="D56" s="1271"/>
      <c r="E56" s="1272"/>
      <c r="F56" s="110">
        <v>1645</v>
      </c>
      <c r="G56" s="110">
        <v>284</v>
      </c>
      <c r="H56" s="111">
        <v>872</v>
      </c>
    </row>
    <row r="57" spans="2:8" ht="53.25" customHeight="1" x14ac:dyDescent="0.15">
      <c r="B57" s="109"/>
      <c r="C57" s="1273" t="s">
        <v>44</v>
      </c>
      <c r="D57" s="1273"/>
      <c r="E57" s="1274"/>
      <c r="F57" s="112">
        <v>6070</v>
      </c>
      <c r="G57" s="112">
        <v>6208</v>
      </c>
      <c r="H57" s="113">
        <v>5708</v>
      </c>
    </row>
    <row r="58" spans="2:8" ht="45.75" customHeight="1" x14ac:dyDescent="0.15">
      <c r="B58" s="114"/>
      <c r="C58" s="1261" t="s">
        <v>569</v>
      </c>
      <c r="D58" s="1262"/>
      <c r="E58" s="1263"/>
      <c r="F58" s="115">
        <v>2998</v>
      </c>
      <c r="G58" s="115">
        <v>2739</v>
      </c>
      <c r="H58" s="116">
        <v>2272</v>
      </c>
    </row>
    <row r="59" spans="2:8" ht="45.75" customHeight="1" x14ac:dyDescent="0.15">
      <c r="B59" s="114"/>
      <c r="C59" s="1261" t="s">
        <v>570</v>
      </c>
      <c r="D59" s="1262"/>
      <c r="E59" s="1263"/>
      <c r="F59" s="115">
        <v>676</v>
      </c>
      <c r="G59" s="115">
        <v>678</v>
      </c>
      <c r="H59" s="116">
        <v>678</v>
      </c>
    </row>
    <row r="60" spans="2:8" ht="45.75" customHeight="1" x14ac:dyDescent="0.15">
      <c r="B60" s="114"/>
      <c r="C60" s="1261" t="s">
        <v>571</v>
      </c>
      <c r="D60" s="1262"/>
      <c r="E60" s="1263"/>
      <c r="F60" s="115" t="s">
        <v>574</v>
      </c>
      <c r="G60" s="115">
        <v>431</v>
      </c>
      <c r="H60" s="116">
        <v>564</v>
      </c>
    </row>
    <row r="61" spans="2:8" ht="45.75" customHeight="1" x14ac:dyDescent="0.15">
      <c r="B61" s="114"/>
      <c r="C61" s="1261" t="s">
        <v>572</v>
      </c>
      <c r="D61" s="1262"/>
      <c r="E61" s="1263"/>
      <c r="F61" s="115">
        <v>677</v>
      </c>
      <c r="G61" s="115">
        <v>688</v>
      </c>
      <c r="H61" s="116">
        <v>525</v>
      </c>
    </row>
    <row r="62" spans="2:8" ht="45.75" customHeight="1" thickBot="1" x14ac:dyDescent="0.2">
      <c r="B62" s="117"/>
      <c r="C62" s="1264" t="s">
        <v>573</v>
      </c>
      <c r="D62" s="1265"/>
      <c r="E62" s="1266"/>
      <c r="F62" s="118">
        <v>425</v>
      </c>
      <c r="G62" s="118">
        <v>427</v>
      </c>
      <c r="H62" s="119">
        <v>427</v>
      </c>
    </row>
    <row r="63" spans="2:8" ht="52.5" customHeight="1" thickBot="1" x14ac:dyDescent="0.2">
      <c r="B63" s="120"/>
      <c r="C63" s="1267" t="s">
        <v>45</v>
      </c>
      <c r="D63" s="1267"/>
      <c r="E63" s="1268"/>
      <c r="F63" s="121">
        <v>12360</v>
      </c>
      <c r="G63" s="121">
        <v>12059</v>
      </c>
      <c r="H63" s="122">
        <v>13168</v>
      </c>
    </row>
    <row r="64" spans="2:8" ht="15" customHeight="1" x14ac:dyDescent="0.15"/>
    <row r="65" ht="0" hidden="1" customHeight="1" x14ac:dyDescent="0.15"/>
    <row r="66" ht="0" hidden="1" customHeight="1" x14ac:dyDescent="0.15"/>
  </sheetData>
  <sheetProtection algorithmName="SHA-512" hashValue="h+FeweYVci1Xv4WBdw1t3D9r17iG4Fnsn0HEFzkrmrSqZ5lfsKPHwse7B/RyDFY2L6FeLu8MT6HVYLkg+l/7Kg==" saltValue="cHW52fF5UPU7E6RWTRQW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578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579</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543</v>
      </c>
      <c r="BQ50" s="1288"/>
      <c r="BR50" s="1288"/>
      <c r="BS50" s="1288"/>
      <c r="BT50" s="1288"/>
      <c r="BU50" s="1288"/>
      <c r="BV50" s="1288"/>
      <c r="BW50" s="1288"/>
      <c r="BX50" s="1288" t="s">
        <v>544</v>
      </c>
      <c r="BY50" s="1288"/>
      <c r="BZ50" s="1288"/>
      <c r="CA50" s="1288"/>
      <c r="CB50" s="1288"/>
      <c r="CC50" s="1288"/>
      <c r="CD50" s="1288"/>
      <c r="CE50" s="1288"/>
      <c r="CF50" s="1288" t="s">
        <v>545</v>
      </c>
      <c r="CG50" s="1288"/>
      <c r="CH50" s="1288"/>
      <c r="CI50" s="1288"/>
      <c r="CJ50" s="1288"/>
      <c r="CK50" s="1288"/>
      <c r="CL50" s="1288"/>
      <c r="CM50" s="1288"/>
      <c r="CN50" s="1288" t="s">
        <v>546</v>
      </c>
      <c r="CO50" s="1288"/>
      <c r="CP50" s="1288"/>
      <c r="CQ50" s="1288"/>
      <c r="CR50" s="1288"/>
      <c r="CS50" s="1288"/>
      <c r="CT50" s="1288"/>
      <c r="CU50" s="1288"/>
      <c r="CV50" s="1288" t="s">
        <v>547</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580</v>
      </c>
      <c r="AO51" s="1291"/>
      <c r="AP51" s="1291"/>
      <c r="AQ51" s="1291"/>
      <c r="AR51" s="1291"/>
      <c r="AS51" s="1291"/>
      <c r="AT51" s="1291"/>
      <c r="AU51" s="1291"/>
      <c r="AV51" s="1291"/>
      <c r="AW51" s="1291"/>
      <c r="AX51" s="1291"/>
      <c r="AY51" s="1291"/>
      <c r="AZ51" s="1291"/>
      <c r="BA51" s="1291"/>
      <c r="BB51" s="1291" t="s">
        <v>581</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582</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67.2</v>
      </c>
      <c r="CG53" s="1289"/>
      <c r="CH53" s="1289"/>
      <c r="CI53" s="1289"/>
      <c r="CJ53" s="1289"/>
      <c r="CK53" s="1289"/>
      <c r="CL53" s="1289"/>
      <c r="CM53" s="1289"/>
      <c r="CN53" s="1289">
        <v>68.5</v>
      </c>
      <c r="CO53" s="1289"/>
      <c r="CP53" s="1289"/>
      <c r="CQ53" s="1289"/>
      <c r="CR53" s="1289"/>
      <c r="CS53" s="1289"/>
      <c r="CT53" s="1289"/>
      <c r="CU53" s="1289"/>
      <c r="CV53" s="1289">
        <v>64.099999999999994</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583</v>
      </c>
      <c r="AO55" s="1288"/>
      <c r="AP55" s="1288"/>
      <c r="AQ55" s="1288"/>
      <c r="AR55" s="1288"/>
      <c r="AS55" s="1288"/>
      <c r="AT55" s="1288"/>
      <c r="AU55" s="1288"/>
      <c r="AV55" s="1288"/>
      <c r="AW55" s="1288"/>
      <c r="AX55" s="1288"/>
      <c r="AY55" s="1288"/>
      <c r="AZ55" s="1288"/>
      <c r="BA55" s="1288"/>
      <c r="BB55" s="1291" t="s">
        <v>581</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37.4</v>
      </c>
      <c r="CG55" s="1289"/>
      <c r="CH55" s="1289"/>
      <c r="CI55" s="1289"/>
      <c r="CJ55" s="1289"/>
      <c r="CK55" s="1289"/>
      <c r="CL55" s="1289"/>
      <c r="CM55" s="1289"/>
      <c r="CN55" s="1289">
        <v>31</v>
      </c>
      <c r="CO55" s="1289"/>
      <c r="CP55" s="1289"/>
      <c r="CQ55" s="1289"/>
      <c r="CR55" s="1289"/>
      <c r="CS55" s="1289"/>
      <c r="CT55" s="1289"/>
      <c r="CU55" s="1289"/>
      <c r="CV55" s="1289">
        <v>30</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582</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54.4</v>
      </c>
      <c r="CG57" s="1289"/>
      <c r="CH57" s="1289"/>
      <c r="CI57" s="1289"/>
      <c r="CJ57" s="1289"/>
      <c r="CK57" s="1289"/>
      <c r="CL57" s="1289"/>
      <c r="CM57" s="1289"/>
      <c r="CN57" s="1289">
        <v>57.4</v>
      </c>
      <c r="CO57" s="1289"/>
      <c r="CP57" s="1289"/>
      <c r="CQ57" s="1289"/>
      <c r="CR57" s="1289"/>
      <c r="CS57" s="1289"/>
      <c r="CT57" s="1289"/>
      <c r="CU57" s="1289"/>
      <c r="CV57" s="1289">
        <v>59.4</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579</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543</v>
      </c>
      <c r="BQ72" s="1288"/>
      <c r="BR72" s="1288"/>
      <c r="BS72" s="1288"/>
      <c r="BT72" s="1288"/>
      <c r="BU72" s="1288"/>
      <c r="BV72" s="1288"/>
      <c r="BW72" s="1288"/>
      <c r="BX72" s="1288" t="s">
        <v>544</v>
      </c>
      <c r="BY72" s="1288"/>
      <c r="BZ72" s="1288"/>
      <c r="CA72" s="1288"/>
      <c r="CB72" s="1288"/>
      <c r="CC72" s="1288"/>
      <c r="CD72" s="1288"/>
      <c r="CE72" s="1288"/>
      <c r="CF72" s="1288" t="s">
        <v>545</v>
      </c>
      <c r="CG72" s="1288"/>
      <c r="CH72" s="1288"/>
      <c r="CI72" s="1288"/>
      <c r="CJ72" s="1288"/>
      <c r="CK72" s="1288"/>
      <c r="CL72" s="1288"/>
      <c r="CM72" s="1288"/>
      <c r="CN72" s="1288" t="s">
        <v>546</v>
      </c>
      <c r="CO72" s="1288"/>
      <c r="CP72" s="1288"/>
      <c r="CQ72" s="1288"/>
      <c r="CR72" s="1288"/>
      <c r="CS72" s="1288"/>
      <c r="CT72" s="1288"/>
      <c r="CU72" s="1288"/>
      <c r="CV72" s="1288" t="s">
        <v>547</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580</v>
      </c>
      <c r="AO73" s="1291"/>
      <c r="AP73" s="1291"/>
      <c r="AQ73" s="1291"/>
      <c r="AR73" s="1291"/>
      <c r="AS73" s="1291"/>
      <c r="AT73" s="1291"/>
      <c r="AU73" s="1291"/>
      <c r="AV73" s="1291"/>
      <c r="AW73" s="1291"/>
      <c r="AX73" s="1291"/>
      <c r="AY73" s="1291"/>
      <c r="AZ73" s="1291"/>
      <c r="BA73" s="1291"/>
      <c r="BB73" s="1291" t="s">
        <v>581</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586</v>
      </c>
      <c r="BC75" s="1291"/>
      <c r="BD75" s="1291"/>
      <c r="BE75" s="1291"/>
      <c r="BF75" s="1291"/>
      <c r="BG75" s="1291"/>
      <c r="BH75" s="1291"/>
      <c r="BI75" s="1291"/>
      <c r="BJ75" s="1291"/>
      <c r="BK75" s="1291"/>
      <c r="BL75" s="1291"/>
      <c r="BM75" s="1291"/>
      <c r="BN75" s="1291"/>
      <c r="BO75" s="1291"/>
      <c r="BP75" s="1289">
        <v>3.6</v>
      </c>
      <c r="BQ75" s="1289"/>
      <c r="BR75" s="1289"/>
      <c r="BS75" s="1289"/>
      <c r="BT75" s="1289"/>
      <c r="BU75" s="1289"/>
      <c r="BV75" s="1289"/>
      <c r="BW75" s="1289"/>
      <c r="BX75" s="1289">
        <v>2.9</v>
      </c>
      <c r="BY75" s="1289"/>
      <c r="BZ75" s="1289"/>
      <c r="CA75" s="1289"/>
      <c r="CB75" s="1289"/>
      <c r="CC75" s="1289"/>
      <c r="CD75" s="1289"/>
      <c r="CE75" s="1289"/>
      <c r="CF75" s="1289">
        <v>1.9</v>
      </c>
      <c r="CG75" s="1289"/>
      <c r="CH75" s="1289"/>
      <c r="CI75" s="1289"/>
      <c r="CJ75" s="1289"/>
      <c r="CK75" s="1289"/>
      <c r="CL75" s="1289"/>
      <c r="CM75" s="1289"/>
      <c r="CN75" s="1289">
        <v>2.1</v>
      </c>
      <c r="CO75" s="1289"/>
      <c r="CP75" s="1289"/>
      <c r="CQ75" s="1289"/>
      <c r="CR75" s="1289"/>
      <c r="CS75" s="1289"/>
      <c r="CT75" s="1289"/>
      <c r="CU75" s="1289"/>
      <c r="CV75" s="1289">
        <v>1.7</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583</v>
      </c>
      <c r="AO77" s="1288"/>
      <c r="AP77" s="1288"/>
      <c r="AQ77" s="1288"/>
      <c r="AR77" s="1288"/>
      <c r="AS77" s="1288"/>
      <c r="AT77" s="1288"/>
      <c r="AU77" s="1288"/>
      <c r="AV77" s="1288"/>
      <c r="AW77" s="1288"/>
      <c r="AX77" s="1288"/>
      <c r="AY77" s="1288"/>
      <c r="AZ77" s="1288"/>
      <c r="BA77" s="1288"/>
      <c r="BB77" s="1291" t="s">
        <v>581</v>
      </c>
      <c r="BC77" s="1291"/>
      <c r="BD77" s="1291"/>
      <c r="BE77" s="1291"/>
      <c r="BF77" s="1291"/>
      <c r="BG77" s="1291"/>
      <c r="BH77" s="1291"/>
      <c r="BI77" s="1291"/>
      <c r="BJ77" s="1291"/>
      <c r="BK77" s="1291"/>
      <c r="BL77" s="1291"/>
      <c r="BM77" s="1291"/>
      <c r="BN77" s="1291"/>
      <c r="BO77" s="1291"/>
      <c r="BP77" s="1289">
        <v>49.8</v>
      </c>
      <c r="BQ77" s="1289"/>
      <c r="BR77" s="1289"/>
      <c r="BS77" s="1289"/>
      <c r="BT77" s="1289"/>
      <c r="BU77" s="1289"/>
      <c r="BV77" s="1289"/>
      <c r="BW77" s="1289"/>
      <c r="BX77" s="1289">
        <v>45.1</v>
      </c>
      <c r="BY77" s="1289"/>
      <c r="BZ77" s="1289"/>
      <c r="CA77" s="1289"/>
      <c r="CB77" s="1289"/>
      <c r="CC77" s="1289"/>
      <c r="CD77" s="1289"/>
      <c r="CE77" s="1289"/>
      <c r="CF77" s="1289">
        <v>37.4</v>
      </c>
      <c r="CG77" s="1289"/>
      <c r="CH77" s="1289"/>
      <c r="CI77" s="1289"/>
      <c r="CJ77" s="1289"/>
      <c r="CK77" s="1289"/>
      <c r="CL77" s="1289"/>
      <c r="CM77" s="1289"/>
      <c r="CN77" s="1289">
        <v>31</v>
      </c>
      <c r="CO77" s="1289"/>
      <c r="CP77" s="1289"/>
      <c r="CQ77" s="1289"/>
      <c r="CR77" s="1289"/>
      <c r="CS77" s="1289"/>
      <c r="CT77" s="1289"/>
      <c r="CU77" s="1289"/>
      <c r="CV77" s="1289">
        <v>30</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586</v>
      </c>
      <c r="BC79" s="1291"/>
      <c r="BD79" s="1291"/>
      <c r="BE79" s="1291"/>
      <c r="BF79" s="1291"/>
      <c r="BG79" s="1291"/>
      <c r="BH79" s="1291"/>
      <c r="BI79" s="1291"/>
      <c r="BJ79" s="1291"/>
      <c r="BK79" s="1291"/>
      <c r="BL79" s="1291"/>
      <c r="BM79" s="1291"/>
      <c r="BN79" s="1291"/>
      <c r="BO79" s="1291"/>
      <c r="BP79" s="1289">
        <v>7.7</v>
      </c>
      <c r="BQ79" s="1289"/>
      <c r="BR79" s="1289"/>
      <c r="BS79" s="1289"/>
      <c r="BT79" s="1289"/>
      <c r="BU79" s="1289"/>
      <c r="BV79" s="1289"/>
      <c r="BW79" s="1289"/>
      <c r="BX79" s="1289">
        <v>7.1</v>
      </c>
      <c r="BY79" s="1289"/>
      <c r="BZ79" s="1289"/>
      <c r="CA79" s="1289"/>
      <c r="CB79" s="1289"/>
      <c r="CC79" s="1289"/>
      <c r="CD79" s="1289"/>
      <c r="CE79" s="1289"/>
      <c r="CF79" s="1289">
        <v>6.3</v>
      </c>
      <c r="CG79" s="1289"/>
      <c r="CH79" s="1289"/>
      <c r="CI79" s="1289"/>
      <c r="CJ79" s="1289"/>
      <c r="CK79" s="1289"/>
      <c r="CL79" s="1289"/>
      <c r="CM79" s="1289"/>
      <c r="CN79" s="1289">
        <v>5.2</v>
      </c>
      <c r="CO79" s="1289"/>
      <c r="CP79" s="1289"/>
      <c r="CQ79" s="1289"/>
      <c r="CR79" s="1289"/>
      <c r="CS79" s="1289"/>
      <c r="CT79" s="1289"/>
      <c r="CU79" s="1289"/>
      <c r="CV79" s="1289">
        <v>5</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kOOuNXrE0s1a37vEsORDmZt/wt/yHqKV3BVsD1Jxgu/klnjKrxqb+q7Pvu786fzjCSJRqfypxz2QqnjUnpn5g==" saltValue="mQyNjy/0S9J5WKtDqbkHC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AiVSXOn5PrnqQaMPVmu5lm8ao/uU1nGN4yHKLzGwTwy+qISiQ0Lg3Dz4p5sXIwdNO86vYRFUFWBePPmP9hpuA==" saltValue="KKv4RqdmOFoLZvaZCEQH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dKA5C9MJYMDI32WD4yau14B18OWXxEj6hZV86zcoV78XNAJchRv0WOaNYtKHj123iOsGrlYw3KHGEkjdSSTdA==" saltValue="azUCh+TvHgdjiQcXI8KX3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22880</v>
      </c>
      <c r="E3" s="141"/>
      <c r="F3" s="142">
        <v>41235</v>
      </c>
      <c r="G3" s="143"/>
      <c r="H3" s="144"/>
    </row>
    <row r="4" spans="1:8" x14ac:dyDescent="0.15">
      <c r="A4" s="145"/>
      <c r="B4" s="146"/>
      <c r="C4" s="147"/>
      <c r="D4" s="148">
        <v>11134</v>
      </c>
      <c r="E4" s="149"/>
      <c r="F4" s="150">
        <v>22086</v>
      </c>
      <c r="G4" s="151"/>
      <c r="H4" s="152"/>
    </row>
    <row r="5" spans="1:8" x14ac:dyDescent="0.15">
      <c r="A5" s="133" t="s">
        <v>535</v>
      </c>
      <c r="B5" s="138"/>
      <c r="C5" s="139"/>
      <c r="D5" s="140">
        <v>19120</v>
      </c>
      <c r="E5" s="141"/>
      <c r="F5" s="142">
        <v>41862</v>
      </c>
      <c r="G5" s="143"/>
      <c r="H5" s="144"/>
    </row>
    <row r="6" spans="1:8" x14ac:dyDescent="0.15">
      <c r="A6" s="145"/>
      <c r="B6" s="146"/>
      <c r="C6" s="147"/>
      <c r="D6" s="148">
        <v>11916</v>
      </c>
      <c r="E6" s="149"/>
      <c r="F6" s="150">
        <v>23710</v>
      </c>
      <c r="G6" s="151"/>
      <c r="H6" s="152"/>
    </row>
    <row r="7" spans="1:8" x14ac:dyDescent="0.15">
      <c r="A7" s="133" t="s">
        <v>536</v>
      </c>
      <c r="B7" s="138"/>
      <c r="C7" s="139"/>
      <c r="D7" s="140">
        <v>21074</v>
      </c>
      <c r="E7" s="141"/>
      <c r="F7" s="142">
        <v>43554</v>
      </c>
      <c r="G7" s="143"/>
      <c r="H7" s="144"/>
    </row>
    <row r="8" spans="1:8" x14ac:dyDescent="0.15">
      <c r="A8" s="145"/>
      <c r="B8" s="146"/>
      <c r="C8" s="147"/>
      <c r="D8" s="148">
        <v>9256</v>
      </c>
      <c r="E8" s="149"/>
      <c r="F8" s="150">
        <v>24811</v>
      </c>
      <c r="G8" s="151"/>
      <c r="H8" s="152"/>
    </row>
    <row r="9" spans="1:8" x14ac:dyDescent="0.15">
      <c r="A9" s="133" t="s">
        <v>537</v>
      </c>
      <c r="B9" s="138"/>
      <c r="C9" s="139"/>
      <c r="D9" s="140">
        <v>48056</v>
      </c>
      <c r="E9" s="141"/>
      <c r="F9" s="142">
        <v>42581</v>
      </c>
      <c r="G9" s="143"/>
      <c r="H9" s="144"/>
    </row>
    <row r="10" spans="1:8" x14ac:dyDescent="0.15">
      <c r="A10" s="145"/>
      <c r="B10" s="146"/>
      <c r="C10" s="147"/>
      <c r="D10" s="148">
        <v>12967</v>
      </c>
      <c r="E10" s="149"/>
      <c r="F10" s="150">
        <v>24354</v>
      </c>
      <c r="G10" s="151"/>
      <c r="H10" s="152"/>
    </row>
    <row r="11" spans="1:8" x14ac:dyDescent="0.15">
      <c r="A11" s="133" t="s">
        <v>538</v>
      </c>
      <c r="B11" s="138"/>
      <c r="C11" s="139"/>
      <c r="D11" s="140">
        <v>53937</v>
      </c>
      <c r="E11" s="141"/>
      <c r="F11" s="142">
        <v>45426</v>
      </c>
      <c r="G11" s="143"/>
      <c r="H11" s="144"/>
    </row>
    <row r="12" spans="1:8" x14ac:dyDescent="0.15">
      <c r="A12" s="145"/>
      <c r="B12" s="146"/>
      <c r="C12" s="153"/>
      <c r="D12" s="148">
        <v>15370</v>
      </c>
      <c r="E12" s="149"/>
      <c r="F12" s="150">
        <v>24508</v>
      </c>
      <c r="G12" s="151"/>
      <c r="H12" s="152"/>
    </row>
    <row r="13" spans="1:8" x14ac:dyDescent="0.15">
      <c r="A13" s="133"/>
      <c r="B13" s="138"/>
      <c r="C13" s="154"/>
      <c r="D13" s="155">
        <v>33013</v>
      </c>
      <c r="E13" s="156"/>
      <c r="F13" s="157">
        <v>42932</v>
      </c>
      <c r="G13" s="158"/>
      <c r="H13" s="144"/>
    </row>
    <row r="14" spans="1:8" x14ac:dyDescent="0.15">
      <c r="A14" s="145"/>
      <c r="B14" s="146"/>
      <c r="C14" s="147"/>
      <c r="D14" s="148">
        <v>12129</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1.94</v>
      </c>
      <c r="C19" s="159">
        <f>ROUND(VALUE(SUBSTITUTE(実質収支比率等に係る経年分析!G$48,"▲","-")),2)</f>
        <v>2.95</v>
      </c>
      <c r="D19" s="159">
        <f>ROUND(VALUE(SUBSTITUTE(実質収支比率等に係る経年分析!H$48,"▲","-")),2)</f>
        <v>3.13</v>
      </c>
      <c r="E19" s="159">
        <f>ROUND(VALUE(SUBSTITUTE(実質収支比率等に係る経年分析!I$48,"▲","-")),2)</f>
        <v>3.39</v>
      </c>
      <c r="F19" s="159">
        <f>ROUND(VALUE(SUBSTITUTE(実質収支比率等に係る経年分析!J$48,"▲","-")),2)</f>
        <v>3.54</v>
      </c>
    </row>
    <row r="20" spans="1:11" x14ac:dyDescent="0.15">
      <c r="A20" s="159" t="s">
        <v>49</v>
      </c>
      <c r="B20" s="159">
        <f>ROUND(VALUE(SUBSTITUTE(実質収支比率等に係る経年分析!F$47,"▲","-")),2)</f>
        <v>6.36</v>
      </c>
      <c r="C20" s="159">
        <f>ROUND(VALUE(SUBSTITUTE(実質収支比率等に係る経年分析!G$47,"▲","-")),2)</f>
        <v>8.35</v>
      </c>
      <c r="D20" s="159">
        <f>ROUND(VALUE(SUBSTITUTE(実質収支比率等に係る経年分析!H$47,"▲","-")),2)</f>
        <v>10.29</v>
      </c>
      <c r="E20" s="159">
        <f>ROUND(VALUE(SUBSTITUTE(実質収支比率等に係る経年分析!I$47,"▲","-")),2)</f>
        <v>12.26</v>
      </c>
      <c r="F20" s="159">
        <f>ROUND(VALUE(SUBSTITUTE(実質収支比率等に係る経年分析!J$47,"▲","-")),2)</f>
        <v>14.45</v>
      </c>
    </row>
    <row r="21" spans="1:11" x14ac:dyDescent="0.15">
      <c r="A21" s="159" t="s">
        <v>50</v>
      </c>
      <c r="B21" s="159">
        <f>IF(ISNUMBER(VALUE(SUBSTITUTE(実質収支比率等に係る経年分析!F$49,"▲","-"))),ROUND(VALUE(SUBSTITUTE(実質収支比率等に係る経年分析!F$49,"▲","-")),2),NA())</f>
        <v>3.25</v>
      </c>
      <c r="C21" s="159">
        <f>IF(ISNUMBER(VALUE(SUBSTITUTE(実質収支比率等に係る経年分析!G$49,"▲","-"))),ROUND(VALUE(SUBSTITUTE(実質収支比率等に係る経年分析!G$49,"▲","-")),2),NA())</f>
        <v>6.6</v>
      </c>
      <c r="D21" s="159">
        <f>IF(ISNUMBER(VALUE(SUBSTITUTE(実質収支比率等に係る経年分析!H$49,"▲","-"))),ROUND(VALUE(SUBSTITUTE(実質収支比率等に係る経年分析!H$49,"▲","-")),2),NA())</f>
        <v>3.69</v>
      </c>
      <c r="E21" s="159">
        <f>IF(ISNUMBER(VALUE(SUBSTITUTE(実質収支比率等に係る経年分析!I$49,"▲","-"))),ROUND(VALUE(SUBSTITUTE(実質収支比率等に係る経年分析!I$49,"▲","-")),2),NA())</f>
        <v>2.2999999999999998</v>
      </c>
      <c r="F21" s="159">
        <f>IF(ISNUMBER(VALUE(SUBSTITUTE(実質収支比率等に係る経年分析!J$49,"▲","-"))),ROUND(VALUE(SUBSTITUTE(実質収支比率等に係る経年分析!J$49,"▲","-")),2),NA())</f>
        <v>2.41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公共用地先行取得事業特別会計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0.36</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1.1100000000000001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1.1599999999999999</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1.97</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13.32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7490</v>
      </c>
      <c r="E42" s="161"/>
      <c r="F42" s="161"/>
      <c r="G42" s="161">
        <f>'実質公債費比率（分子）の構造'!L$52</f>
        <v>7870</v>
      </c>
      <c r="H42" s="161"/>
      <c r="I42" s="161"/>
      <c r="J42" s="161">
        <f>'実質公債費比率（分子）の構造'!M$52</f>
        <v>7812</v>
      </c>
      <c r="K42" s="161"/>
      <c r="L42" s="161"/>
      <c r="M42" s="161">
        <f>'実質公債費比率（分子）の構造'!N$52</f>
        <v>7664</v>
      </c>
      <c r="N42" s="161"/>
      <c r="O42" s="161"/>
      <c r="P42" s="161">
        <f>'実質公債費比率（分子）の構造'!O$52</f>
        <v>7652</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6</v>
      </c>
      <c r="L43" s="161"/>
      <c r="M43" s="161"/>
      <c r="N43" s="161">
        <f>'実質公債費比率（分子）の構造'!O$51</f>
        <v>4</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136</v>
      </c>
      <c r="C45" s="161"/>
      <c r="D45" s="161"/>
      <c r="E45" s="161">
        <f>'実質公債費比率（分子）の構造'!L$49</f>
        <v>149</v>
      </c>
      <c r="F45" s="161"/>
      <c r="G45" s="161"/>
      <c r="H45" s="161">
        <f>'実質公債費比率（分子）の構造'!M$49</f>
        <v>154</v>
      </c>
      <c r="I45" s="161"/>
      <c r="J45" s="161"/>
      <c r="K45" s="161">
        <f>'実質公債費比率（分子）の構造'!N$49</f>
        <v>159</v>
      </c>
      <c r="L45" s="161"/>
      <c r="M45" s="161"/>
      <c r="N45" s="161">
        <f>'実質公債費比率（分子）の構造'!O$49</f>
        <v>255</v>
      </c>
      <c r="O45" s="161"/>
      <c r="P45" s="161"/>
    </row>
    <row r="46" spans="1:16" x14ac:dyDescent="0.15">
      <c r="A46" s="161" t="s">
        <v>61</v>
      </c>
      <c r="B46" s="161">
        <f>'実質公債費比率（分子）の構造'!K$48</f>
        <v>1270</v>
      </c>
      <c r="C46" s="161"/>
      <c r="D46" s="161"/>
      <c r="E46" s="161">
        <f>'実質公債費比率（分子）の構造'!L$48</f>
        <v>1272</v>
      </c>
      <c r="F46" s="161"/>
      <c r="G46" s="161"/>
      <c r="H46" s="161">
        <f>'実質公債費比率（分子）の構造'!M$48</f>
        <v>1186</v>
      </c>
      <c r="I46" s="161"/>
      <c r="J46" s="161"/>
      <c r="K46" s="161">
        <f>'実質公債費比率（分子）の構造'!N$48</f>
        <v>1255</v>
      </c>
      <c r="L46" s="161"/>
      <c r="M46" s="161"/>
      <c r="N46" s="161">
        <f>'実質公債費比率（分子）の構造'!O$48</f>
        <v>1207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7427</v>
      </c>
      <c r="C49" s="161"/>
      <c r="D49" s="161"/>
      <c r="E49" s="161">
        <f>'実質公債費比率（分子）の構造'!L$45</f>
        <v>7058</v>
      </c>
      <c r="F49" s="161"/>
      <c r="G49" s="161"/>
      <c r="H49" s="161">
        <f>'実質公債費比率（分子）の構造'!M$45</f>
        <v>6794</v>
      </c>
      <c r="I49" s="161"/>
      <c r="J49" s="161"/>
      <c r="K49" s="161">
        <f>'実質公債費比率（分子）の構造'!N$45</f>
        <v>7817</v>
      </c>
      <c r="L49" s="161"/>
      <c r="M49" s="161"/>
      <c r="N49" s="161">
        <f>'実質公債費比率（分子）の構造'!O$45</f>
        <v>6359</v>
      </c>
      <c r="O49" s="161"/>
      <c r="P49" s="161"/>
    </row>
    <row r="50" spans="1:16" x14ac:dyDescent="0.15">
      <c r="A50" s="161" t="s">
        <v>65</v>
      </c>
      <c r="B50" s="161" t="e">
        <f>NA()</f>
        <v>#N/A</v>
      </c>
      <c r="C50" s="161">
        <f>IF(ISNUMBER('実質公債費比率（分子）の構造'!K$53),'実質公債費比率（分子）の構造'!K$53,NA())</f>
        <v>1344</v>
      </c>
      <c r="D50" s="161" t="e">
        <f>NA()</f>
        <v>#N/A</v>
      </c>
      <c r="E50" s="161" t="e">
        <f>NA()</f>
        <v>#N/A</v>
      </c>
      <c r="F50" s="161">
        <f>IF(ISNUMBER('実質公債費比率（分子）の構造'!L$53),'実質公債費比率（分子）の構造'!L$53,NA())</f>
        <v>610</v>
      </c>
      <c r="G50" s="161" t="e">
        <f>NA()</f>
        <v>#N/A</v>
      </c>
      <c r="H50" s="161" t="e">
        <f>NA()</f>
        <v>#N/A</v>
      </c>
      <c r="I50" s="161">
        <f>IF(ISNUMBER('実質公債費比率（分子）の構造'!M$53),'実質公債費比率（分子）の構造'!M$53,NA())</f>
        <v>322</v>
      </c>
      <c r="J50" s="161" t="e">
        <f>NA()</f>
        <v>#N/A</v>
      </c>
      <c r="K50" s="161" t="e">
        <f>NA()</f>
        <v>#N/A</v>
      </c>
      <c r="L50" s="161">
        <f>IF(ISNUMBER('実質公債費比率（分子）の構造'!N$53),'実質公債費比率（分子）の構造'!N$53,NA())</f>
        <v>1573</v>
      </c>
      <c r="M50" s="161" t="e">
        <f>NA()</f>
        <v>#N/A</v>
      </c>
      <c r="N50" s="161" t="e">
        <f>NA()</f>
        <v>#N/A</v>
      </c>
      <c r="O50" s="161">
        <f>IF(ISNUMBER('実質公債費比率（分子）の構造'!O$53),'実質公債費比率（分子）の構造'!O$53,NA())</f>
        <v>173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72904</v>
      </c>
      <c r="E56" s="160"/>
      <c r="F56" s="160"/>
      <c r="G56" s="160">
        <f>'将来負担比率（分子）の構造'!J$52</f>
        <v>72712</v>
      </c>
      <c r="H56" s="160"/>
      <c r="I56" s="160"/>
      <c r="J56" s="160">
        <f>'将来負担比率（分子）の構造'!K$52</f>
        <v>73126</v>
      </c>
      <c r="K56" s="160"/>
      <c r="L56" s="160"/>
      <c r="M56" s="160">
        <f>'将来負担比率（分子）の構造'!L$52</f>
        <v>74208</v>
      </c>
      <c r="N56" s="160"/>
      <c r="O56" s="160"/>
      <c r="P56" s="160">
        <f>'将来負担比率（分子）の構造'!M$52</f>
        <v>75372</v>
      </c>
    </row>
    <row r="57" spans="1:16" x14ac:dyDescent="0.15">
      <c r="A57" s="160" t="s">
        <v>36</v>
      </c>
      <c r="B57" s="160"/>
      <c r="C57" s="160"/>
      <c r="D57" s="160">
        <f>'将来負担比率（分子）の構造'!I$51</f>
        <v>19533</v>
      </c>
      <c r="E57" s="160"/>
      <c r="F57" s="160"/>
      <c r="G57" s="160">
        <f>'将来負担比率（分子）の構造'!J$51</f>
        <v>17505</v>
      </c>
      <c r="H57" s="160"/>
      <c r="I57" s="160"/>
      <c r="J57" s="160">
        <f>'将来負担比率（分子）の構造'!K$51</f>
        <v>17881</v>
      </c>
      <c r="K57" s="160"/>
      <c r="L57" s="160"/>
      <c r="M57" s="160">
        <f>'将来負担比率（分子）の構造'!L$51</f>
        <v>19937</v>
      </c>
      <c r="N57" s="160"/>
      <c r="O57" s="160"/>
      <c r="P57" s="160">
        <f>'将来負担比率（分子）の構造'!M$51</f>
        <v>21302</v>
      </c>
    </row>
    <row r="58" spans="1:16" x14ac:dyDescent="0.15">
      <c r="A58" s="160" t="s">
        <v>35</v>
      </c>
      <c r="B58" s="160"/>
      <c r="C58" s="160"/>
      <c r="D58" s="160">
        <f>'将来負担比率（分子）の構造'!I$50</f>
        <v>10996</v>
      </c>
      <c r="E58" s="160"/>
      <c r="F58" s="160"/>
      <c r="G58" s="160">
        <f>'将来負担比率（分子）の構造'!J$50</f>
        <v>10733</v>
      </c>
      <c r="H58" s="160"/>
      <c r="I58" s="160"/>
      <c r="J58" s="160">
        <f>'将来負担比率（分子）の構造'!K$50</f>
        <v>12706</v>
      </c>
      <c r="K58" s="160"/>
      <c r="L58" s="160"/>
      <c r="M58" s="160">
        <f>'将来負担比率（分子）の構造'!L$50</f>
        <v>12646</v>
      </c>
      <c r="N58" s="160"/>
      <c r="O58" s="160"/>
      <c r="P58" s="160">
        <f>'将来負担比率（分子）の構造'!M$50</f>
        <v>15218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v>
      </c>
      <c r="C61" s="160"/>
      <c r="D61" s="160"/>
      <c r="E61" s="160">
        <f>'将来負担比率（分子）の構造'!J$46</f>
        <v>2</v>
      </c>
      <c r="F61" s="160"/>
      <c r="G61" s="160"/>
      <c r="H61" s="160">
        <f>'将来負担比率（分子）の構造'!K$46</f>
        <v>2</v>
      </c>
      <c r="I61" s="160"/>
      <c r="J61" s="160"/>
      <c r="K61" s="160">
        <f>'将来負担比率（分子）の構造'!L$46</f>
        <v>1</v>
      </c>
      <c r="L61" s="160"/>
      <c r="M61" s="160"/>
      <c r="N61" s="160">
        <f>'将来負担比率（分子）の構造'!M$46</f>
        <v>3</v>
      </c>
      <c r="O61" s="160"/>
      <c r="P61" s="160"/>
    </row>
    <row r="62" spans="1:16" x14ac:dyDescent="0.15">
      <c r="A62" s="160" t="s">
        <v>29</v>
      </c>
      <c r="B62" s="160">
        <f>'将来負担比率（分子）の構造'!I$45</f>
        <v>9820</v>
      </c>
      <c r="C62" s="160"/>
      <c r="D62" s="160"/>
      <c r="E62" s="160">
        <f>'将来負担比率（分子）の構造'!J$45</f>
        <v>9080</v>
      </c>
      <c r="F62" s="160"/>
      <c r="G62" s="160"/>
      <c r="H62" s="160">
        <f>'将来負担比率（分子）の構造'!K$45</f>
        <v>8566</v>
      </c>
      <c r="I62" s="160"/>
      <c r="J62" s="160"/>
      <c r="K62" s="160">
        <f>'将来負担比率（分子）の構造'!L$45</f>
        <v>8332</v>
      </c>
      <c r="L62" s="160"/>
      <c r="M62" s="160"/>
      <c r="N62" s="160">
        <f>'将来負担比率（分子）の構造'!M$45</f>
        <v>7609</v>
      </c>
      <c r="O62" s="160"/>
      <c r="P62" s="160"/>
    </row>
    <row r="63" spans="1:16" x14ac:dyDescent="0.15">
      <c r="A63" s="160" t="s">
        <v>28</v>
      </c>
      <c r="B63" s="160">
        <f>'将来負担比率（分子）の構造'!I$44</f>
        <v>912</v>
      </c>
      <c r="C63" s="160"/>
      <c r="D63" s="160"/>
      <c r="E63" s="160">
        <f>'将来負担比率（分子）の構造'!J$44</f>
        <v>1775</v>
      </c>
      <c r="F63" s="160"/>
      <c r="G63" s="160"/>
      <c r="H63" s="160">
        <f>'将来負担比率（分子）の構造'!K$44</f>
        <v>2043</v>
      </c>
      <c r="I63" s="160"/>
      <c r="J63" s="160"/>
      <c r="K63" s="160">
        <f>'将来負担比率（分子）の構造'!L$44</f>
        <v>1991</v>
      </c>
      <c r="L63" s="160"/>
      <c r="M63" s="160"/>
      <c r="N63" s="160">
        <f>'将来負担比率（分子）の構造'!M$44</f>
        <v>1829</v>
      </c>
      <c r="O63" s="160"/>
      <c r="P63" s="160"/>
    </row>
    <row r="64" spans="1:16" x14ac:dyDescent="0.15">
      <c r="A64" s="160" t="s">
        <v>27</v>
      </c>
      <c r="B64" s="160">
        <f>'将来負担比率（分子）の構造'!I$43</f>
        <v>19660</v>
      </c>
      <c r="C64" s="160"/>
      <c r="D64" s="160"/>
      <c r="E64" s="160">
        <f>'将来負担比率（分子）の構造'!J$43</f>
        <v>18516</v>
      </c>
      <c r="F64" s="160"/>
      <c r="G64" s="160"/>
      <c r="H64" s="160">
        <f>'将来負担比率（分子）の構造'!K$43</f>
        <v>16900</v>
      </c>
      <c r="I64" s="160"/>
      <c r="J64" s="160"/>
      <c r="K64" s="160">
        <f>'将来負担比率（分子）の構造'!L$43</f>
        <v>16260</v>
      </c>
      <c r="L64" s="160"/>
      <c r="M64" s="160"/>
      <c r="N64" s="160">
        <f>'将来負担比率（分子）の構造'!M$43</f>
        <v>15537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66640</v>
      </c>
      <c r="C66" s="160"/>
      <c r="D66" s="160"/>
      <c r="E66" s="160">
        <f>'将来負担比率（分子）の構造'!J$41</f>
        <v>63322</v>
      </c>
      <c r="F66" s="160"/>
      <c r="G66" s="160"/>
      <c r="H66" s="160">
        <f>'将来負担比率（分子）の構造'!K$41</f>
        <v>61143</v>
      </c>
      <c r="I66" s="160"/>
      <c r="J66" s="160"/>
      <c r="K66" s="160">
        <f>'将来負担比率（分子）の構造'!L$41</f>
        <v>60788</v>
      </c>
      <c r="L66" s="160"/>
      <c r="M66" s="160"/>
      <c r="N66" s="160">
        <f>'将来負担比率（分子）の構造'!M$41</f>
        <v>63476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4646</v>
      </c>
      <c r="C72" s="164">
        <f>基金残高に係る経年分析!G55</f>
        <v>5567</v>
      </c>
      <c r="D72" s="164">
        <f>基金残高に係る経年分析!H55</f>
        <v>6587</v>
      </c>
    </row>
    <row r="73" spans="1:16" x14ac:dyDescent="0.15">
      <c r="A73" s="163" t="s">
        <v>72</v>
      </c>
      <c r="B73" s="164">
        <f>基金残高に係る経年分析!F56</f>
        <v>1645</v>
      </c>
      <c r="C73" s="164">
        <f>基金残高に係る経年分析!G56</f>
        <v>284</v>
      </c>
      <c r="D73" s="164">
        <f>基金残高に係る経年分析!H56</f>
        <v>872</v>
      </c>
    </row>
    <row r="74" spans="1:16" x14ac:dyDescent="0.15">
      <c r="A74" s="163" t="s">
        <v>73</v>
      </c>
      <c r="B74" s="164">
        <f>基金残高に係る経年分析!F57</f>
        <v>6070</v>
      </c>
      <c r="C74" s="164">
        <f>基金残高に係る経年分析!G57</f>
        <v>6208</v>
      </c>
      <c r="D74" s="164">
        <f>基金残高に係る経年分析!H57</f>
        <v>5708</v>
      </c>
    </row>
  </sheetData>
  <sheetProtection algorithmName="SHA-512" hashValue="U3CIa9qOgZ6mgRh3/YLvVgIkRK1PM7/WBA/xtbNDC3TamqP6RoZX5IG63H0hEP0e/sIe1EINxzUL/wB4CRCkJQ==" saltValue="f5HmwQ9sElfPBknGMjF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28667992</v>
      </c>
      <c r="S5" s="649"/>
      <c r="T5" s="649"/>
      <c r="U5" s="649"/>
      <c r="V5" s="649"/>
      <c r="W5" s="649"/>
      <c r="X5" s="649"/>
      <c r="Y5" s="650"/>
      <c r="Z5" s="651">
        <v>31.9</v>
      </c>
      <c r="AA5" s="651"/>
      <c r="AB5" s="651"/>
      <c r="AC5" s="651"/>
      <c r="AD5" s="652">
        <v>26167957</v>
      </c>
      <c r="AE5" s="652"/>
      <c r="AF5" s="652"/>
      <c r="AG5" s="652"/>
      <c r="AH5" s="652"/>
      <c r="AI5" s="652"/>
      <c r="AJ5" s="652"/>
      <c r="AK5" s="652"/>
      <c r="AL5" s="653">
        <v>61.1</v>
      </c>
      <c r="AM5" s="654"/>
      <c r="AN5" s="654"/>
      <c r="AO5" s="655"/>
      <c r="AP5" s="645" t="s">
        <v>220</v>
      </c>
      <c r="AQ5" s="646"/>
      <c r="AR5" s="646"/>
      <c r="AS5" s="646"/>
      <c r="AT5" s="646"/>
      <c r="AU5" s="646"/>
      <c r="AV5" s="646"/>
      <c r="AW5" s="646"/>
      <c r="AX5" s="646"/>
      <c r="AY5" s="646"/>
      <c r="AZ5" s="646"/>
      <c r="BA5" s="646"/>
      <c r="BB5" s="646"/>
      <c r="BC5" s="646"/>
      <c r="BD5" s="646"/>
      <c r="BE5" s="646"/>
      <c r="BF5" s="647"/>
      <c r="BG5" s="659">
        <v>26147337</v>
      </c>
      <c r="BH5" s="660"/>
      <c r="BI5" s="660"/>
      <c r="BJ5" s="660"/>
      <c r="BK5" s="660"/>
      <c r="BL5" s="660"/>
      <c r="BM5" s="660"/>
      <c r="BN5" s="661"/>
      <c r="BO5" s="662">
        <v>91.2</v>
      </c>
      <c r="BP5" s="662"/>
      <c r="BQ5" s="662"/>
      <c r="BR5" s="662"/>
      <c r="BS5" s="663">
        <v>341635</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332045</v>
      </c>
      <c r="S6" s="660"/>
      <c r="T6" s="660"/>
      <c r="U6" s="660"/>
      <c r="V6" s="660"/>
      <c r="W6" s="660"/>
      <c r="X6" s="660"/>
      <c r="Y6" s="661"/>
      <c r="Z6" s="662">
        <v>0.4</v>
      </c>
      <c r="AA6" s="662"/>
      <c r="AB6" s="662"/>
      <c r="AC6" s="662"/>
      <c r="AD6" s="663">
        <v>332045</v>
      </c>
      <c r="AE6" s="663"/>
      <c r="AF6" s="663"/>
      <c r="AG6" s="663"/>
      <c r="AH6" s="663"/>
      <c r="AI6" s="663"/>
      <c r="AJ6" s="663"/>
      <c r="AK6" s="663"/>
      <c r="AL6" s="664">
        <v>0.8</v>
      </c>
      <c r="AM6" s="665"/>
      <c r="AN6" s="665"/>
      <c r="AO6" s="666"/>
      <c r="AP6" s="656" t="s">
        <v>225</v>
      </c>
      <c r="AQ6" s="657"/>
      <c r="AR6" s="657"/>
      <c r="AS6" s="657"/>
      <c r="AT6" s="657"/>
      <c r="AU6" s="657"/>
      <c r="AV6" s="657"/>
      <c r="AW6" s="657"/>
      <c r="AX6" s="657"/>
      <c r="AY6" s="657"/>
      <c r="AZ6" s="657"/>
      <c r="BA6" s="657"/>
      <c r="BB6" s="657"/>
      <c r="BC6" s="657"/>
      <c r="BD6" s="657"/>
      <c r="BE6" s="657"/>
      <c r="BF6" s="658"/>
      <c r="BG6" s="659">
        <v>26147337</v>
      </c>
      <c r="BH6" s="660"/>
      <c r="BI6" s="660"/>
      <c r="BJ6" s="660"/>
      <c r="BK6" s="660"/>
      <c r="BL6" s="660"/>
      <c r="BM6" s="660"/>
      <c r="BN6" s="661"/>
      <c r="BO6" s="662">
        <v>91.2</v>
      </c>
      <c r="BP6" s="662"/>
      <c r="BQ6" s="662"/>
      <c r="BR6" s="662"/>
      <c r="BS6" s="663">
        <v>341635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482863</v>
      </c>
      <c r="CS6" s="660"/>
      <c r="CT6" s="660"/>
      <c r="CU6" s="660"/>
      <c r="CV6" s="660"/>
      <c r="CW6" s="660"/>
      <c r="CX6" s="660"/>
      <c r="CY6" s="661"/>
      <c r="CZ6" s="653">
        <v>0.5</v>
      </c>
      <c r="DA6" s="654"/>
      <c r="DB6" s="654"/>
      <c r="DC6" s="673"/>
      <c r="DD6" s="668" t="s">
        <v>138</v>
      </c>
      <c r="DE6" s="660"/>
      <c r="DF6" s="660"/>
      <c r="DG6" s="660"/>
      <c r="DH6" s="660"/>
      <c r="DI6" s="660"/>
      <c r="DJ6" s="660"/>
      <c r="DK6" s="660"/>
      <c r="DL6" s="660"/>
      <c r="DM6" s="660"/>
      <c r="DN6" s="660"/>
      <c r="DO6" s="660"/>
      <c r="DP6" s="661"/>
      <c r="DQ6" s="668">
        <v>482776</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73064</v>
      </c>
      <c r="S7" s="660"/>
      <c r="T7" s="660"/>
      <c r="U7" s="660"/>
      <c r="V7" s="660"/>
      <c r="W7" s="660"/>
      <c r="X7" s="660"/>
      <c r="Y7" s="661"/>
      <c r="Z7" s="662">
        <v>0.1</v>
      </c>
      <c r="AA7" s="662"/>
      <c r="AB7" s="662"/>
      <c r="AC7" s="662"/>
      <c r="AD7" s="663">
        <v>73064</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13030598</v>
      </c>
      <c r="BH7" s="660"/>
      <c r="BI7" s="660"/>
      <c r="BJ7" s="660"/>
      <c r="BK7" s="660"/>
      <c r="BL7" s="660"/>
      <c r="BM7" s="660"/>
      <c r="BN7" s="661"/>
      <c r="BO7" s="662">
        <v>45.5</v>
      </c>
      <c r="BP7" s="662"/>
      <c r="BQ7" s="662"/>
      <c r="BR7" s="662"/>
      <c r="BS7" s="663">
        <v>341635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7294909</v>
      </c>
      <c r="CS7" s="660"/>
      <c r="CT7" s="660"/>
      <c r="CU7" s="660"/>
      <c r="CV7" s="660"/>
      <c r="CW7" s="660"/>
      <c r="CX7" s="660"/>
      <c r="CY7" s="661"/>
      <c r="CZ7" s="662">
        <v>8.3000000000000007</v>
      </c>
      <c r="DA7" s="662"/>
      <c r="DB7" s="662"/>
      <c r="DC7" s="662"/>
      <c r="DD7" s="668">
        <v>62153</v>
      </c>
      <c r="DE7" s="660"/>
      <c r="DF7" s="660"/>
      <c r="DG7" s="660"/>
      <c r="DH7" s="660"/>
      <c r="DI7" s="660"/>
      <c r="DJ7" s="660"/>
      <c r="DK7" s="660"/>
      <c r="DL7" s="660"/>
      <c r="DM7" s="660"/>
      <c r="DN7" s="660"/>
      <c r="DO7" s="660"/>
      <c r="DP7" s="661"/>
      <c r="DQ7" s="668">
        <v>6599063</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207063</v>
      </c>
      <c r="S8" s="660"/>
      <c r="T8" s="660"/>
      <c r="U8" s="660"/>
      <c r="V8" s="660"/>
      <c r="W8" s="660"/>
      <c r="X8" s="660"/>
      <c r="Y8" s="661"/>
      <c r="Z8" s="662">
        <v>0.2</v>
      </c>
      <c r="AA8" s="662"/>
      <c r="AB8" s="662"/>
      <c r="AC8" s="662"/>
      <c r="AD8" s="663">
        <v>207063</v>
      </c>
      <c r="AE8" s="663"/>
      <c r="AF8" s="663"/>
      <c r="AG8" s="663"/>
      <c r="AH8" s="663"/>
      <c r="AI8" s="663"/>
      <c r="AJ8" s="663"/>
      <c r="AK8" s="663"/>
      <c r="AL8" s="664">
        <v>0.5</v>
      </c>
      <c r="AM8" s="665"/>
      <c r="AN8" s="665"/>
      <c r="AO8" s="666"/>
      <c r="AP8" s="656" t="s">
        <v>231</v>
      </c>
      <c r="AQ8" s="657"/>
      <c r="AR8" s="657"/>
      <c r="AS8" s="657"/>
      <c r="AT8" s="657"/>
      <c r="AU8" s="657"/>
      <c r="AV8" s="657"/>
      <c r="AW8" s="657"/>
      <c r="AX8" s="657"/>
      <c r="AY8" s="657"/>
      <c r="AZ8" s="657"/>
      <c r="BA8" s="657"/>
      <c r="BB8" s="657"/>
      <c r="BC8" s="657"/>
      <c r="BD8" s="657"/>
      <c r="BE8" s="657"/>
      <c r="BF8" s="658"/>
      <c r="BG8" s="659">
        <v>365242</v>
      </c>
      <c r="BH8" s="660"/>
      <c r="BI8" s="660"/>
      <c r="BJ8" s="660"/>
      <c r="BK8" s="660"/>
      <c r="BL8" s="660"/>
      <c r="BM8" s="660"/>
      <c r="BN8" s="661"/>
      <c r="BO8" s="662">
        <v>1.3</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45571327</v>
      </c>
      <c r="CS8" s="660"/>
      <c r="CT8" s="660"/>
      <c r="CU8" s="660"/>
      <c r="CV8" s="660"/>
      <c r="CW8" s="660"/>
      <c r="CX8" s="660"/>
      <c r="CY8" s="661"/>
      <c r="CZ8" s="662">
        <v>51.6</v>
      </c>
      <c r="DA8" s="662"/>
      <c r="DB8" s="662"/>
      <c r="DC8" s="662"/>
      <c r="DD8" s="668">
        <v>658511</v>
      </c>
      <c r="DE8" s="660"/>
      <c r="DF8" s="660"/>
      <c r="DG8" s="660"/>
      <c r="DH8" s="660"/>
      <c r="DI8" s="660"/>
      <c r="DJ8" s="660"/>
      <c r="DK8" s="660"/>
      <c r="DL8" s="660"/>
      <c r="DM8" s="660"/>
      <c r="DN8" s="660"/>
      <c r="DO8" s="660"/>
      <c r="DP8" s="661"/>
      <c r="DQ8" s="668">
        <v>19957765</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209469</v>
      </c>
      <c r="S9" s="660"/>
      <c r="T9" s="660"/>
      <c r="U9" s="660"/>
      <c r="V9" s="660"/>
      <c r="W9" s="660"/>
      <c r="X9" s="660"/>
      <c r="Y9" s="661"/>
      <c r="Z9" s="662">
        <v>0.2</v>
      </c>
      <c r="AA9" s="662"/>
      <c r="AB9" s="662"/>
      <c r="AC9" s="662"/>
      <c r="AD9" s="663">
        <v>209469</v>
      </c>
      <c r="AE9" s="663"/>
      <c r="AF9" s="663"/>
      <c r="AG9" s="663"/>
      <c r="AH9" s="663"/>
      <c r="AI9" s="663"/>
      <c r="AJ9" s="663"/>
      <c r="AK9" s="663"/>
      <c r="AL9" s="664">
        <v>0.5</v>
      </c>
      <c r="AM9" s="665"/>
      <c r="AN9" s="665"/>
      <c r="AO9" s="666"/>
      <c r="AP9" s="656" t="s">
        <v>235</v>
      </c>
      <c r="AQ9" s="657"/>
      <c r="AR9" s="657"/>
      <c r="AS9" s="657"/>
      <c r="AT9" s="657"/>
      <c r="AU9" s="657"/>
      <c r="AV9" s="657"/>
      <c r="AW9" s="657"/>
      <c r="AX9" s="657"/>
      <c r="AY9" s="657"/>
      <c r="AZ9" s="657"/>
      <c r="BA9" s="657"/>
      <c r="BB9" s="657"/>
      <c r="BC9" s="657"/>
      <c r="BD9" s="657"/>
      <c r="BE9" s="657"/>
      <c r="BF9" s="658"/>
      <c r="BG9" s="659">
        <v>10868787</v>
      </c>
      <c r="BH9" s="660"/>
      <c r="BI9" s="660"/>
      <c r="BJ9" s="660"/>
      <c r="BK9" s="660"/>
      <c r="BL9" s="660"/>
      <c r="BM9" s="660"/>
      <c r="BN9" s="661"/>
      <c r="BO9" s="662">
        <v>37.9</v>
      </c>
      <c r="BP9" s="662"/>
      <c r="BQ9" s="662"/>
      <c r="BR9" s="662"/>
      <c r="BS9" s="668" t="s">
        <v>138</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10196910</v>
      </c>
      <c r="CS9" s="660"/>
      <c r="CT9" s="660"/>
      <c r="CU9" s="660"/>
      <c r="CV9" s="660"/>
      <c r="CW9" s="660"/>
      <c r="CX9" s="660"/>
      <c r="CY9" s="661"/>
      <c r="CZ9" s="662">
        <v>11.6</v>
      </c>
      <c r="DA9" s="662"/>
      <c r="DB9" s="662"/>
      <c r="DC9" s="662"/>
      <c r="DD9" s="668">
        <v>6263697</v>
      </c>
      <c r="DE9" s="660"/>
      <c r="DF9" s="660"/>
      <c r="DG9" s="660"/>
      <c r="DH9" s="660"/>
      <c r="DI9" s="660"/>
      <c r="DJ9" s="660"/>
      <c r="DK9" s="660"/>
      <c r="DL9" s="660"/>
      <c r="DM9" s="660"/>
      <c r="DN9" s="660"/>
      <c r="DO9" s="660"/>
      <c r="DP9" s="661"/>
      <c r="DQ9" s="668">
        <v>3523852</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232</v>
      </c>
      <c r="AA10" s="662"/>
      <c r="AB10" s="662"/>
      <c r="AC10" s="662"/>
      <c r="AD10" s="663" t="s">
        <v>168</v>
      </c>
      <c r="AE10" s="663"/>
      <c r="AF10" s="663"/>
      <c r="AG10" s="663"/>
      <c r="AH10" s="663"/>
      <c r="AI10" s="663"/>
      <c r="AJ10" s="663"/>
      <c r="AK10" s="663"/>
      <c r="AL10" s="664" t="s">
        <v>138</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561001</v>
      </c>
      <c r="BH10" s="660"/>
      <c r="BI10" s="660"/>
      <c r="BJ10" s="660"/>
      <c r="BK10" s="660"/>
      <c r="BL10" s="660"/>
      <c r="BM10" s="660"/>
      <c r="BN10" s="661"/>
      <c r="BO10" s="662">
        <v>2</v>
      </c>
      <c r="BP10" s="662"/>
      <c r="BQ10" s="662"/>
      <c r="BR10" s="662"/>
      <c r="BS10" s="668">
        <v>94415</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23002</v>
      </c>
      <c r="CS10" s="660"/>
      <c r="CT10" s="660"/>
      <c r="CU10" s="660"/>
      <c r="CV10" s="660"/>
      <c r="CW10" s="660"/>
      <c r="CX10" s="660"/>
      <c r="CY10" s="661"/>
      <c r="CZ10" s="662">
        <v>0</v>
      </c>
      <c r="DA10" s="662"/>
      <c r="DB10" s="662"/>
      <c r="DC10" s="662"/>
      <c r="DD10" s="668" t="s">
        <v>168</v>
      </c>
      <c r="DE10" s="660"/>
      <c r="DF10" s="660"/>
      <c r="DG10" s="660"/>
      <c r="DH10" s="660"/>
      <c r="DI10" s="660"/>
      <c r="DJ10" s="660"/>
      <c r="DK10" s="660"/>
      <c r="DL10" s="660"/>
      <c r="DM10" s="660"/>
      <c r="DN10" s="660"/>
      <c r="DO10" s="660"/>
      <c r="DP10" s="661"/>
      <c r="DQ10" s="668">
        <v>23002</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168</v>
      </c>
      <c r="AA11" s="662"/>
      <c r="AB11" s="662"/>
      <c r="AC11" s="662"/>
      <c r="AD11" s="663" t="s">
        <v>138</v>
      </c>
      <c r="AE11" s="663"/>
      <c r="AF11" s="663"/>
      <c r="AG11" s="663"/>
      <c r="AH11" s="663"/>
      <c r="AI11" s="663"/>
      <c r="AJ11" s="663"/>
      <c r="AK11" s="663"/>
      <c r="AL11" s="664" t="s">
        <v>138</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1235568</v>
      </c>
      <c r="BH11" s="660"/>
      <c r="BI11" s="660"/>
      <c r="BJ11" s="660"/>
      <c r="BK11" s="660"/>
      <c r="BL11" s="660"/>
      <c r="BM11" s="660"/>
      <c r="BN11" s="661"/>
      <c r="BO11" s="662">
        <v>4.3</v>
      </c>
      <c r="BP11" s="662"/>
      <c r="BQ11" s="662"/>
      <c r="BR11" s="662"/>
      <c r="BS11" s="668">
        <v>247220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197223</v>
      </c>
      <c r="CS11" s="660"/>
      <c r="CT11" s="660"/>
      <c r="CU11" s="660"/>
      <c r="CV11" s="660"/>
      <c r="CW11" s="660"/>
      <c r="CX11" s="660"/>
      <c r="CY11" s="661"/>
      <c r="CZ11" s="662">
        <v>0.2</v>
      </c>
      <c r="DA11" s="662"/>
      <c r="DB11" s="662"/>
      <c r="DC11" s="662"/>
      <c r="DD11" s="668">
        <v>44120</v>
      </c>
      <c r="DE11" s="660"/>
      <c r="DF11" s="660"/>
      <c r="DG11" s="660"/>
      <c r="DH11" s="660"/>
      <c r="DI11" s="660"/>
      <c r="DJ11" s="660"/>
      <c r="DK11" s="660"/>
      <c r="DL11" s="660"/>
      <c r="DM11" s="660"/>
      <c r="DN11" s="660"/>
      <c r="DO11" s="660"/>
      <c r="DP11" s="661"/>
      <c r="DQ11" s="668">
        <v>169694</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3967720</v>
      </c>
      <c r="S12" s="660"/>
      <c r="T12" s="660"/>
      <c r="U12" s="660"/>
      <c r="V12" s="660"/>
      <c r="W12" s="660"/>
      <c r="X12" s="660"/>
      <c r="Y12" s="661"/>
      <c r="Z12" s="662">
        <v>4.4000000000000004</v>
      </c>
      <c r="AA12" s="662"/>
      <c r="AB12" s="662"/>
      <c r="AC12" s="662"/>
      <c r="AD12" s="663">
        <v>3967720</v>
      </c>
      <c r="AE12" s="663"/>
      <c r="AF12" s="663"/>
      <c r="AG12" s="663"/>
      <c r="AH12" s="663"/>
      <c r="AI12" s="663"/>
      <c r="AJ12" s="663"/>
      <c r="AK12" s="663"/>
      <c r="AL12" s="664">
        <v>9.3000000000000007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11321862</v>
      </c>
      <c r="BH12" s="660"/>
      <c r="BI12" s="660"/>
      <c r="BJ12" s="660"/>
      <c r="BK12" s="660"/>
      <c r="BL12" s="660"/>
      <c r="BM12" s="660"/>
      <c r="BN12" s="661"/>
      <c r="BO12" s="662">
        <v>39.5</v>
      </c>
      <c r="BP12" s="662"/>
      <c r="BQ12" s="662"/>
      <c r="BR12" s="662"/>
      <c r="BS12" s="668" t="s">
        <v>138</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181780</v>
      </c>
      <c r="CS12" s="660"/>
      <c r="CT12" s="660"/>
      <c r="CU12" s="660"/>
      <c r="CV12" s="660"/>
      <c r="CW12" s="660"/>
      <c r="CX12" s="660"/>
      <c r="CY12" s="661"/>
      <c r="CZ12" s="662">
        <v>0.2</v>
      </c>
      <c r="DA12" s="662"/>
      <c r="DB12" s="662"/>
      <c r="DC12" s="662"/>
      <c r="DD12" s="668" t="s">
        <v>232</v>
      </c>
      <c r="DE12" s="660"/>
      <c r="DF12" s="660"/>
      <c r="DG12" s="660"/>
      <c r="DH12" s="660"/>
      <c r="DI12" s="660"/>
      <c r="DJ12" s="660"/>
      <c r="DK12" s="660"/>
      <c r="DL12" s="660"/>
      <c r="DM12" s="660"/>
      <c r="DN12" s="660"/>
      <c r="DO12" s="660"/>
      <c r="DP12" s="661"/>
      <c r="DQ12" s="668">
        <v>175284</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138</v>
      </c>
      <c r="S13" s="660"/>
      <c r="T13" s="660"/>
      <c r="U13" s="660"/>
      <c r="V13" s="660"/>
      <c r="W13" s="660"/>
      <c r="X13" s="660"/>
      <c r="Y13" s="661"/>
      <c r="Z13" s="662" t="s">
        <v>232</v>
      </c>
      <c r="AA13" s="662"/>
      <c r="AB13" s="662"/>
      <c r="AC13" s="662"/>
      <c r="AD13" s="663" t="s">
        <v>138</v>
      </c>
      <c r="AE13" s="663"/>
      <c r="AF13" s="663"/>
      <c r="AG13" s="663"/>
      <c r="AH13" s="663"/>
      <c r="AI13" s="663"/>
      <c r="AJ13" s="663"/>
      <c r="AK13" s="663"/>
      <c r="AL13" s="664" t="s">
        <v>232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11033785</v>
      </c>
      <c r="BH13" s="660"/>
      <c r="BI13" s="660"/>
      <c r="BJ13" s="660"/>
      <c r="BK13" s="660"/>
      <c r="BL13" s="660"/>
      <c r="BM13" s="660"/>
      <c r="BN13" s="661"/>
      <c r="BO13" s="662">
        <v>38.5</v>
      </c>
      <c r="BP13" s="662"/>
      <c r="BQ13" s="662"/>
      <c r="BR13" s="662"/>
      <c r="BS13" s="668" t="s">
        <v>138</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8445294</v>
      </c>
      <c r="CS13" s="660"/>
      <c r="CT13" s="660"/>
      <c r="CU13" s="660"/>
      <c r="CV13" s="660"/>
      <c r="CW13" s="660"/>
      <c r="CX13" s="660"/>
      <c r="CY13" s="661"/>
      <c r="CZ13" s="662">
        <v>9.6</v>
      </c>
      <c r="DA13" s="662"/>
      <c r="DB13" s="662"/>
      <c r="DC13" s="662"/>
      <c r="DD13" s="668">
        <v>4876963</v>
      </c>
      <c r="DE13" s="660"/>
      <c r="DF13" s="660"/>
      <c r="DG13" s="660"/>
      <c r="DH13" s="660"/>
      <c r="DI13" s="660"/>
      <c r="DJ13" s="660"/>
      <c r="DK13" s="660"/>
      <c r="DL13" s="660"/>
      <c r="DM13" s="660"/>
      <c r="DN13" s="660"/>
      <c r="DO13" s="660"/>
      <c r="DP13" s="661"/>
      <c r="DQ13" s="668">
        <v>4156797</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138</v>
      </c>
      <c r="AA14" s="662"/>
      <c r="AB14" s="662"/>
      <c r="AC14" s="662"/>
      <c r="AD14" s="663" t="s">
        <v>138</v>
      </c>
      <c r="AE14" s="663"/>
      <c r="AF14" s="663"/>
      <c r="AG14" s="663"/>
      <c r="AH14" s="663"/>
      <c r="AI14" s="663"/>
      <c r="AJ14" s="663"/>
      <c r="AK14" s="663"/>
      <c r="AL14" s="664" t="s">
        <v>232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282540</v>
      </c>
      <c r="BH14" s="660"/>
      <c r="BI14" s="660"/>
      <c r="BJ14" s="660"/>
      <c r="BK14" s="660"/>
      <c r="BL14" s="660"/>
      <c r="BM14" s="660"/>
      <c r="BN14" s="661"/>
      <c r="BO14" s="662">
        <v>1</v>
      </c>
      <c r="BP14" s="662"/>
      <c r="BQ14" s="662"/>
      <c r="BR14" s="662"/>
      <c r="BS14" s="668" t="s">
        <v>138</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3270279</v>
      </c>
      <c r="CS14" s="660"/>
      <c r="CT14" s="660"/>
      <c r="CU14" s="660"/>
      <c r="CV14" s="660"/>
      <c r="CW14" s="660"/>
      <c r="CX14" s="660"/>
      <c r="CY14" s="661"/>
      <c r="CZ14" s="662">
        <v>3.7</v>
      </c>
      <c r="DA14" s="662"/>
      <c r="DB14" s="662"/>
      <c r="DC14" s="662"/>
      <c r="DD14" s="668">
        <v>33304</v>
      </c>
      <c r="DE14" s="660"/>
      <c r="DF14" s="660"/>
      <c r="DG14" s="660"/>
      <c r="DH14" s="660"/>
      <c r="DI14" s="660"/>
      <c r="DJ14" s="660"/>
      <c r="DK14" s="660"/>
      <c r="DL14" s="660"/>
      <c r="DM14" s="660"/>
      <c r="DN14" s="660"/>
      <c r="DO14" s="660"/>
      <c r="DP14" s="661"/>
      <c r="DQ14" s="668">
        <v>3065594</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169112</v>
      </c>
      <c r="S15" s="660"/>
      <c r="T15" s="660"/>
      <c r="U15" s="660"/>
      <c r="V15" s="660"/>
      <c r="W15" s="660"/>
      <c r="X15" s="660"/>
      <c r="Y15" s="661"/>
      <c r="Z15" s="662">
        <v>0.2</v>
      </c>
      <c r="AA15" s="662"/>
      <c r="AB15" s="662"/>
      <c r="AC15" s="662"/>
      <c r="AD15" s="663">
        <v>169112</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1512337</v>
      </c>
      <c r="BH15" s="660"/>
      <c r="BI15" s="660"/>
      <c r="BJ15" s="660"/>
      <c r="BK15" s="660"/>
      <c r="BL15" s="660"/>
      <c r="BM15" s="660"/>
      <c r="BN15" s="661"/>
      <c r="BO15" s="662">
        <v>5.3</v>
      </c>
      <c r="BP15" s="662"/>
      <c r="BQ15" s="662"/>
      <c r="BR15" s="662"/>
      <c r="BS15" s="668" t="s">
        <v>168</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6225944</v>
      </c>
      <c r="CS15" s="660"/>
      <c r="CT15" s="660"/>
      <c r="CU15" s="660"/>
      <c r="CV15" s="660"/>
      <c r="CW15" s="660"/>
      <c r="CX15" s="660"/>
      <c r="CY15" s="661"/>
      <c r="CZ15" s="662">
        <v>7.1</v>
      </c>
      <c r="DA15" s="662"/>
      <c r="DB15" s="662"/>
      <c r="DC15" s="662"/>
      <c r="DD15" s="668">
        <v>774475</v>
      </c>
      <c r="DE15" s="660"/>
      <c r="DF15" s="660"/>
      <c r="DG15" s="660"/>
      <c r="DH15" s="660"/>
      <c r="DI15" s="660"/>
      <c r="DJ15" s="660"/>
      <c r="DK15" s="660"/>
      <c r="DL15" s="660"/>
      <c r="DM15" s="660"/>
      <c r="DN15" s="660"/>
      <c r="DO15" s="660"/>
      <c r="DP15" s="661"/>
      <c r="DQ15" s="668">
        <v>4997341</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138</v>
      </c>
      <c r="S16" s="660"/>
      <c r="T16" s="660"/>
      <c r="U16" s="660"/>
      <c r="V16" s="660"/>
      <c r="W16" s="660"/>
      <c r="X16" s="660"/>
      <c r="Y16" s="661"/>
      <c r="Z16" s="662" t="s">
        <v>232</v>
      </c>
      <c r="AA16" s="662"/>
      <c r="AB16" s="662"/>
      <c r="AC16" s="662"/>
      <c r="AD16" s="663" t="s">
        <v>138</v>
      </c>
      <c r="AE16" s="663"/>
      <c r="AF16" s="663"/>
      <c r="AG16" s="663"/>
      <c r="AH16" s="663"/>
      <c r="AI16" s="663"/>
      <c r="AJ16" s="663"/>
      <c r="AK16" s="663"/>
      <c r="AL16" s="664" t="s">
        <v>138</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138</v>
      </c>
      <c r="BP16" s="662"/>
      <c r="BQ16" s="662"/>
      <c r="BR16" s="662"/>
      <c r="BS16" s="668" t="s">
        <v>168</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138</v>
      </c>
      <c r="CS16" s="660"/>
      <c r="CT16" s="660"/>
      <c r="CU16" s="660"/>
      <c r="CV16" s="660"/>
      <c r="CW16" s="660"/>
      <c r="CX16" s="660"/>
      <c r="CY16" s="661"/>
      <c r="CZ16" s="662" t="s">
        <v>168</v>
      </c>
      <c r="DA16" s="662"/>
      <c r="DB16" s="662"/>
      <c r="DC16" s="662"/>
      <c r="DD16" s="668" t="s">
        <v>138</v>
      </c>
      <c r="DE16" s="660"/>
      <c r="DF16" s="660"/>
      <c r="DG16" s="660"/>
      <c r="DH16" s="660"/>
      <c r="DI16" s="660"/>
      <c r="DJ16" s="660"/>
      <c r="DK16" s="660"/>
      <c r="DL16" s="660"/>
      <c r="DM16" s="660"/>
      <c r="DN16" s="660"/>
      <c r="DO16" s="660"/>
      <c r="DP16" s="661"/>
      <c r="DQ16" s="668" t="s">
        <v>232</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153851</v>
      </c>
      <c r="S17" s="660"/>
      <c r="T17" s="660"/>
      <c r="U17" s="660"/>
      <c r="V17" s="660"/>
      <c r="W17" s="660"/>
      <c r="X17" s="660"/>
      <c r="Y17" s="661"/>
      <c r="Z17" s="662">
        <v>0.2</v>
      </c>
      <c r="AA17" s="662"/>
      <c r="AB17" s="662"/>
      <c r="AC17" s="662"/>
      <c r="AD17" s="663">
        <v>153851</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138</v>
      </c>
      <c r="BH17" s="660"/>
      <c r="BI17" s="660"/>
      <c r="BJ17" s="660"/>
      <c r="BK17" s="660"/>
      <c r="BL17" s="660"/>
      <c r="BM17" s="660"/>
      <c r="BN17" s="661"/>
      <c r="BO17" s="662" t="s">
        <v>138</v>
      </c>
      <c r="BP17" s="662"/>
      <c r="BQ17" s="662"/>
      <c r="BR17" s="662"/>
      <c r="BS17" s="668" t="s">
        <v>232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6363532</v>
      </c>
      <c r="CS17" s="660"/>
      <c r="CT17" s="660"/>
      <c r="CU17" s="660"/>
      <c r="CV17" s="660"/>
      <c r="CW17" s="660"/>
      <c r="CX17" s="660"/>
      <c r="CY17" s="661"/>
      <c r="CZ17" s="662">
        <v>7.2</v>
      </c>
      <c r="DA17" s="662"/>
      <c r="DB17" s="662"/>
      <c r="DC17" s="662"/>
      <c r="DD17" s="668" t="s">
        <v>138</v>
      </c>
      <c r="DE17" s="660"/>
      <c r="DF17" s="660"/>
      <c r="DG17" s="660"/>
      <c r="DH17" s="660"/>
      <c r="DI17" s="660"/>
      <c r="DJ17" s="660"/>
      <c r="DK17" s="660"/>
      <c r="DL17" s="660"/>
      <c r="DM17" s="660"/>
      <c r="DN17" s="660"/>
      <c r="DO17" s="660"/>
      <c r="DP17" s="661"/>
      <c r="DQ17" s="668">
        <v>6339743</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11793574</v>
      </c>
      <c r="S18" s="660"/>
      <c r="T18" s="660"/>
      <c r="U18" s="660"/>
      <c r="V18" s="660"/>
      <c r="W18" s="660"/>
      <c r="X18" s="660"/>
      <c r="Y18" s="661"/>
      <c r="Z18" s="662">
        <v>13.1</v>
      </c>
      <c r="AA18" s="662"/>
      <c r="AB18" s="662"/>
      <c r="AC18" s="662"/>
      <c r="AD18" s="663">
        <v>11311958</v>
      </c>
      <c r="AE18" s="663"/>
      <c r="AF18" s="663"/>
      <c r="AG18" s="663"/>
      <c r="AH18" s="663"/>
      <c r="AI18" s="663"/>
      <c r="AJ18" s="663"/>
      <c r="AK18" s="663"/>
      <c r="AL18" s="664">
        <v>26.4</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138</v>
      </c>
      <c r="BH18" s="660"/>
      <c r="BI18" s="660"/>
      <c r="BJ18" s="660"/>
      <c r="BK18" s="660"/>
      <c r="BL18" s="660"/>
      <c r="BM18" s="660"/>
      <c r="BN18" s="661"/>
      <c r="BO18" s="662" t="s">
        <v>232</v>
      </c>
      <c r="BP18" s="662"/>
      <c r="BQ18" s="662"/>
      <c r="BR18" s="662"/>
      <c r="BS18" s="668" t="s">
        <v>138</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138</v>
      </c>
      <c r="CS18" s="660"/>
      <c r="CT18" s="660"/>
      <c r="CU18" s="660"/>
      <c r="CV18" s="660"/>
      <c r="CW18" s="660"/>
      <c r="CX18" s="660"/>
      <c r="CY18" s="661"/>
      <c r="CZ18" s="662" t="s">
        <v>138</v>
      </c>
      <c r="DA18" s="662"/>
      <c r="DB18" s="662"/>
      <c r="DC18" s="662"/>
      <c r="DD18" s="668" t="s">
        <v>232</v>
      </c>
      <c r="DE18" s="660"/>
      <c r="DF18" s="660"/>
      <c r="DG18" s="660"/>
      <c r="DH18" s="660"/>
      <c r="DI18" s="660"/>
      <c r="DJ18" s="660"/>
      <c r="DK18" s="660"/>
      <c r="DL18" s="660"/>
      <c r="DM18" s="660"/>
      <c r="DN18" s="660"/>
      <c r="DO18" s="660"/>
      <c r="DP18" s="661"/>
      <c r="DQ18" s="668" t="s">
        <v>138</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11311958</v>
      </c>
      <c r="S19" s="660"/>
      <c r="T19" s="660"/>
      <c r="U19" s="660"/>
      <c r="V19" s="660"/>
      <c r="W19" s="660"/>
      <c r="X19" s="660"/>
      <c r="Y19" s="661"/>
      <c r="Z19" s="662">
        <v>12.6</v>
      </c>
      <c r="AA19" s="662"/>
      <c r="AB19" s="662"/>
      <c r="AC19" s="662"/>
      <c r="AD19" s="663">
        <v>11311958</v>
      </c>
      <c r="AE19" s="663"/>
      <c r="AF19" s="663"/>
      <c r="AG19" s="663"/>
      <c r="AH19" s="663"/>
      <c r="AI19" s="663"/>
      <c r="AJ19" s="663"/>
      <c r="AK19" s="663"/>
      <c r="AL19" s="664">
        <v>26.4</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2520655</v>
      </c>
      <c r="BH19" s="660"/>
      <c r="BI19" s="660"/>
      <c r="BJ19" s="660"/>
      <c r="BK19" s="660"/>
      <c r="BL19" s="660"/>
      <c r="BM19" s="660"/>
      <c r="BN19" s="661"/>
      <c r="BO19" s="662">
        <v>8.8000000000000007</v>
      </c>
      <c r="BP19" s="662"/>
      <c r="BQ19" s="662"/>
      <c r="BR19" s="662"/>
      <c r="BS19" s="668" t="s">
        <v>138</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168</v>
      </c>
      <c r="CS19" s="660"/>
      <c r="CT19" s="660"/>
      <c r="CU19" s="660"/>
      <c r="CV19" s="660"/>
      <c r="CW19" s="660"/>
      <c r="CX19" s="660"/>
      <c r="CY19" s="661"/>
      <c r="CZ19" s="662" t="s">
        <v>232</v>
      </c>
      <c r="DA19" s="662"/>
      <c r="DB19" s="662"/>
      <c r="DC19" s="662"/>
      <c r="DD19" s="668" t="s">
        <v>138</v>
      </c>
      <c r="DE19" s="660"/>
      <c r="DF19" s="660"/>
      <c r="DG19" s="660"/>
      <c r="DH19" s="660"/>
      <c r="DI19" s="660"/>
      <c r="DJ19" s="660"/>
      <c r="DK19" s="660"/>
      <c r="DL19" s="660"/>
      <c r="DM19" s="660"/>
      <c r="DN19" s="660"/>
      <c r="DO19" s="660"/>
      <c r="DP19" s="661"/>
      <c r="DQ19" s="668" t="s">
        <v>138</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481616</v>
      </c>
      <c r="S20" s="660"/>
      <c r="T20" s="660"/>
      <c r="U20" s="660"/>
      <c r="V20" s="660"/>
      <c r="W20" s="660"/>
      <c r="X20" s="660"/>
      <c r="Y20" s="661"/>
      <c r="Z20" s="662">
        <v>0.5</v>
      </c>
      <c r="AA20" s="662"/>
      <c r="AB20" s="662"/>
      <c r="AC20" s="662"/>
      <c r="AD20" s="663" t="s">
        <v>232</v>
      </c>
      <c r="AE20" s="663"/>
      <c r="AF20" s="663"/>
      <c r="AG20" s="663"/>
      <c r="AH20" s="663"/>
      <c r="AI20" s="663"/>
      <c r="AJ20" s="663"/>
      <c r="AK20" s="663"/>
      <c r="AL20" s="664" t="s">
        <v>138</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2520655</v>
      </c>
      <c r="BH20" s="660"/>
      <c r="BI20" s="660"/>
      <c r="BJ20" s="660"/>
      <c r="BK20" s="660"/>
      <c r="BL20" s="660"/>
      <c r="BM20" s="660"/>
      <c r="BN20" s="661"/>
      <c r="BO20" s="662">
        <v>8.8000000000000007</v>
      </c>
      <c r="BP20" s="662"/>
      <c r="BQ20" s="662"/>
      <c r="BR20" s="662"/>
      <c r="BS20" s="668" t="s">
        <v>138</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88253063</v>
      </c>
      <c r="CS20" s="660"/>
      <c r="CT20" s="660"/>
      <c r="CU20" s="660"/>
      <c r="CV20" s="660"/>
      <c r="CW20" s="660"/>
      <c r="CX20" s="660"/>
      <c r="CY20" s="661"/>
      <c r="CZ20" s="662">
        <v>100</v>
      </c>
      <c r="DA20" s="662"/>
      <c r="DB20" s="662"/>
      <c r="DC20" s="662"/>
      <c r="DD20" s="668">
        <v>12713223</v>
      </c>
      <c r="DE20" s="660"/>
      <c r="DF20" s="660"/>
      <c r="DG20" s="660"/>
      <c r="DH20" s="660"/>
      <c r="DI20" s="660"/>
      <c r="DJ20" s="660"/>
      <c r="DK20" s="660"/>
      <c r="DL20" s="660"/>
      <c r="DM20" s="660"/>
      <c r="DN20" s="660"/>
      <c r="DO20" s="660"/>
      <c r="DP20" s="661"/>
      <c r="DQ20" s="668">
        <v>49490911</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138</v>
      </c>
      <c r="S21" s="660"/>
      <c r="T21" s="660"/>
      <c r="U21" s="660"/>
      <c r="V21" s="660"/>
      <c r="W21" s="660"/>
      <c r="X21" s="660"/>
      <c r="Y21" s="661"/>
      <c r="Z21" s="662" t="s">
        <v>232</v>
      </c>
      <c r="AA21" s="662"/>
      <c r="AB21" s="662"/>
      <c r="AC21" s="662"/>
      <c r="AD21" s="663" t="s">
        <v>138</v>
      </c>
      <c r="AE21" s="663"/>
      <c r="AF21" s="663"/>
      <c r="AG21" s="663"/>
      <c r="AH21" s="663"/>
      <c r="AI21" s="663"/>
      <c r="AJ21" s="663"/>
      <c r="AK21" s="663"/>
      <c r="AL21" s="664" t="s">
        <v>232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20620</v>
      </c>
      <c r="BH21" s="660"/>
      <c r="BI21" s="660"/>
      <c r="BJ21" s="660"/>
      <c r="BK21" s="660"/>
      <c r="BL21" s="660"/>
      <c r="BM21" s="660"/>
      <c r="BN21" s="661"/>
      <c r="BO21" s="662">
        <v>0.1</v>
      </c>
      <c r="BP21" s="662"/>
      <c r="BQ21" s="662"/>
      <c r="BR21" s="662"/>
      <c r="BS21" s="668" t="s">
        <v>138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45573890</v>
      </c>
      <c r="S22" s="660"/>
      <c r="T22" s="660"/>
      <c r="U22" s="660"/>
      <c r="V22" s="660"/>
      <c r="W22" s="660"/>
      <c r="X22" s="660"/>
      <c r="Y22" s="661"/>
      <c r="Z22" s="662">
        <v>50.7</v>
      </c>
      <c r="AA22" s="662"/>
      <c r="AB22" s="662"/>
      <c r="AC22" s="662"/>
      <c r="AD22" s="663">
        <v>42592239</v>
      </c>
      <c r="AE22" s="663"/>
      <c r="AF22" s="663"/>
      <c r="AG22" s="663"/>
      <c r="AH22" s="663"/>
      <c r="AI22" s="663"/>
      <c r="AJ22" s="663"/>
      <c r="AK22" s="663"/>
      <c r="AL22" s="664">
        <v>99.5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138</v>
      </c>
      <c r="BH22" s="660"/>
      <c r="BI22" s="660"/>
      <c r="BJ22" s="660"/>
      <c r="BK22" s="660"/>
      <c r="BL22" s="660"/>
      <c r="BM22" s="660"/>
      <c r="BN22" s="661"/>
      <c r="BO22" s="662" t="s">
        <v>232</v>
      </c>
      <c r="BP22" s="662"/>
      <c r="BQ22" s="662"/>
      <c r="BR22" s="662"/>
      <c r="BS22" s="668" t="s">
        <v>232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28370</v>
      </c>
      <c r="S23" s="660"/>
      <c r="T23" s="660"/>
      <c r="U23" s="660"/>
      <c r="V23" s="660"/>
      <c r="W23" s="660"/>
      <c r="X23" s="660"/>
      <c r="Y23" s="661"/>
      <c r="Z23" s="662">
        <v>0</v>
      </c>
      <c r="AA23" s="662"/>
      <c r="AB23" s="662"/>
      <c r="AC23" s="662"/>
      <c r="AD23" s="663">
        <v>28370</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2500035</v>
      </c>
      <c r="BH23" s="660"/>
      <c r="BI23" s="660"/>
      <c r="BJ23" s="660"/>
      <c r="BK23" s="660"/>
      <c r="BL23" s="660"/>
      <c r="BM23" s="660"/>
      <c r="BN23" s="661"/>
      <c r="BO23" s="662">
        <v>8.6999999999999993</v>
      </c>
      <c r="BP23" s="662"/>
      <c r="BQ23" s="662"/>
      <c r="BR23" s="662"/>
      <c r="BS23" s="668" t="s">
        <v>232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850505</v>
      </c>
      <c r="S24" s="660"/>
      <c r="T24" s="660"/>
      <c r="U24" s="660"/>
      <c r="V24" s="660"/>
      <c r="W24" s="660"/>
      <c r="X24" s="660"/>
      <c r="Y24" s="661"/>
      <c r="Z24" s="662">
        <v>0.9</v>
      </c>
      <c r="AA24" s="662"/>
      <c r="AB24" s="662"/>
      <c r="AC24" s="662"/>
      <c r="AD24" s="663">
        <v>6334</v>
      </c>
      <c r="AE24" s="663"/>
      <c r="AF24" s="663"/>
      <c r="AG24" s="663"/>
      <c r="AH24" s="663"/>
      <c r="AI24" s="663"/>
      <c r="AJ24" s="663"/>
      <c r="AK24" s="663"/>
      <c r="AL24" s="664">
        <v>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138</v>
      </c>
      <c r="BP24" s="662"/>
      <c r="BQ24" s="662"/>
      <c r="BR24" s="662"/>
      <c r="BS24" s="668" t="s">
        <v>138</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48010585</v>
      </c>
      <c r="CS24" s="649"/>
      <c r="CT24" s="649"/>
      <c r="CU24" s="649"/>
      <c r="CV24" s="649"/>
      <c r="CW24" s="649"/>
      <c r="CX24" s="649"/>
      <c r="CY24" s="650"/>
      <c r="CZ24" s="653">
        <v>54.4</v>
      </c>
      <c r="DA24" s="654"/>
      <c r="DB24" s="654"/>
      <c r="DC24" s="673"/>
      <c r="DD24" s="692">
        <v>24549164</v>
      </c>
      <c r="DE24" s="649"/>
      <c r="DF24" s="649"/>
      <c r="DG24" s="649"/>
      <c r="DH24" s="649"/>
      <c r="DI24" s="649"/>
      <c r="DJ24" s="649"/>
      <c r="DK24" s="650"/>
      <c r="DL24" s="692">
        <v>24306388</v>
      </c>
      <c r="DM24" s="649"/>
      <c r="DN24" s="649"/>
      <c r="DO24" s="649"/>
      <c r="DP24" s="649"/>
      <c r="DQ24" s="649"/>
      <c r="DR24" s="649"/>
      <c r="DS24" s="649"/>
      <c r="DT24" s="649"/>
      <c r="DU24" s="649"/>
      <c r="DV24" s="650"/>
      <c r="DW24" s="653">
        <v>53.2</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550553</v>
      </c>
      <c r="S25" s="660"/>
      <c r="T25" s="660"/>
      <c r="U25" s="660"/>
      <c r="V25" s="660"/>
      <c r="W25" s="660"/>
      <c r="X25" s="660"/>
      <c r="Y25" s="661"/>
      <c r="Z25" s="662">
        <v>0.6</v>
      </c>
      <c r="AA25" s="662"/>
      <c r="AB25" s="662"/>
      <c r="AC25" s="662"/>
      <c r="AD25" s="663">
        <v>182618</v>
      </c>
      <c r="AE25" s="663"/>
      <c r="AF25" s="663"/>
      <c r="AG25" s="663"/>
      <c r="AH25" s="663"/>
      <c r="AI25" s="663"/>
      <c r="AJ25" s="663"/>
      <c r="AK25" s="663"/>
      <c r="AL25" s="664">
        <v>0.4</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138</v>
      </c>
      <c r="BH25" s="660"/>
      <c r="BI25" s="660"/>
      <c r="BJ25" s="660"/>
      <c r="BK25" s="660"/>
      <c r="BL25" s="660"/>
      <c r="BM25" s="660"/>
      <c r="BN25" s="661"/>
      <c r="BO25" s="662" t="s">
        <v>138</v>
      </c>
      <c r="BP25" s="662"/>
      <c r="BQ25" s="662"/>
      <c r="BR25" s="662"/>
      <c r="BS25" s="668" t="s">
        <v>168</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10148801</v>
      </c>
      <c r="CS25" s="695"/>
      <c r="CT25" s="695"/>
      <c r="CU25" s="695"/>
      <c r="CV25" s="695"/>
      <c r="CW25" s="695"/>
      <c r="CX25" s="695"/>
      <c r="CY25" s="696"/>
      <c r="CZ25" s="664">
        <v>11.5</v>
      </c>
      <c r="DA25" s="693"/>
      <c r="DB25" s="693"/>
      <c r="DC25" s="697"/>
      <c r="DD25" s="668">
        <v>9307572</v>
      </c>
      <c r="DE25" s="695"/>
      <c r="DF25" s="695"/>
      <c r="DG25" s="695"/>
      <c r="DH25" s="695"/>
      <c r="DI25" s="695"/>
      <c r="DJ25" s="695"/>
      <c r="DK25" s="696"/>
      <c r="DL25" s="668">
        <v>9064936</v>
      </c>
      <c r="DM25" s="695"/>
      <c r="DN25" s="695"/>
      <c r="DO25" s="695"/>
      <c r="DP25" s="695"/>
      <c r="DQ25" s="695"/>
      <c r="DR25" s="695"/>
      <c r="DS25" s="695"/>
      <c r="DT25" s="695"/>
      <c r="DU25" s="695"/>
      <c r="DV25" s="696"/>
      <c r="DW25" s="664">
        <v>19.8</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334812</v>
      </c>
      <c r="S26" s="660"/>
      <c r="T26" s="660"/>
      <c r="U26" s="660"/>
      <c r="V26" s="660"/>
      <c r="W26" s="660"/>
      <c r="X26" s="660"/>
      <c r="Y26" s="661"/>
      <c r="Z26" s="662">
        <v>0.4</v>
      </c>
      <c r="AA26" s="662"/>
      <c r="AB26" s="662"/>
      <c r="AC26" s="662"/>
      <c r="AD26" s="663" t="s">
        <v>138</v>
      </c>
      <c r="AE26" s="663"/>
      <c r="AF26" s="663"/>
      <c r="AG26" s="663"/>
      <c r="AH26" s="663"/>
      <c r="AI26" s="663"/>
      <c r="AJ26" s="663"/>
      <c r="AK26" s="663"/>
      <c r="AL26" s="664" t="s">
        <v>138</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138</v>
      </c>
      <c r="BH26" s="660"/>
      <c r="BI26" s="660"/>
      <c r="BJ26" s="660"/>
      <c r="BK26" s="660"/>
      <c r="BL26" s="660"/>
      <c r="BM26" s="660"/>
      <c r="BN26" s="661"/>
      <c r="BO26" s="662" t="s">
        <v>138</v>
      </c>
      <c r="BP26" s="662"/>
      <c r="BQ26" s="662"/>
      <c r="BR26" s="662"/>
      <c r="BS26" s="668" t="s">
        <v>138</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7090592</v>
      </c>
      <c r="CS26" s="660"/>
      <c r="CT26" s="660"/>
      <c r="CU26" s="660"/>
      <c r="CV26" s="660"/>
      <c r="CW26" s="660"/>
      <c r="CX26" s="660"/>
      <c r="CY26" s="661"/>
      <c r="CZ26" s="664">
        <v>8</v>
      </c>
      <c r="DA26" s="693"/>
      <c r="DB26" s="693"/>
      <c r="DC26" s="697"/>
      <c r="DD26" s="668">
        <v>6320847</v>
      </c>
      <c r="DE26" s="660"/>
      <c r="DF26" s="660"/>
      <c r="DG26" s="660"/>
      <c r="DH26" s="660"/>
      <c r="DI26" s="660"/>
      <c r="DJ26" s="660"/>
      <c r="DK26" s="661"/>
      <c r="DL26" s="668" t="s">
        <v>138</v>
      </c>
      <c r="DM26" s="660"/>
      <c r="DN26" s="660"/>
      <c r="DO26" s="660"/>
      <c r="DP26" s="660"/>
      <c r="DQ26" s="660"/>
      <c r="DR26" s="660"/>
      <c r="DS26" s="660"/>
      <c r="DT26" s="660"/>
      <c r="DU26" s="660"/>
      <c r="DV26" s="661"/>
      <c r="DW26" s="664" t="s">
        <v>232</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22096213</v>
      </c>
      <c r="S27" s="660"/>
      <c r="T27" s="660"/>
      <c r="U27" s="660"/>
      <c r="V27" s="660"/>
      <c r="W27" s="660"/>
      <c r="X27" s="660"/>
      <c r="Y27" s="661"/>
      <c r="Z27" s="662">
        <v>24.6</v>
      </c>
      <c r="AA27" s="662"/>
      <c r="AB27" s="662"/>
      <c r="AC27" s="662"/>
      <c r="AD27" s="663" t="s">
        <v>138</v>
      </c>
      <c r="AE27" s="663"/>
      <c r="AF27" s="663"/>
      <c r="AG27" s="663"/>
      <c r="AH27" s="663"/>
      <c r="AI27" s="663"/>
      <c r="AJ27" s="663"/>
      <c r="AK27" s="663"/>
      <c r="AL27" s="664" t="s">
        <v>168</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28667992</v>
      </c>
      <c r="BH27" s="660"/>
      <c r="BI27" s="660"/>
      <c r="BJ27" s="660"/>
      <c r="BK27" s="660"/>
      <c r="BL27" s="660"/>
      <c r="BM27" s="660"/>
      <c r="BN27" s="661"/>
      <c r="BO27" s="662">
        <v>100</v>
      </c>
      <c r="BP27" s="662"/>
      <c r="BQ27" s="662"/>
      <c r="BR27" s="662"/>
      <c r="BS27" s="668">
        <v>341635</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31498252</v>
      </c>
      <c r="CS27" s="695"/>
      <c r="CT27" s="695"/>
      <c r="CU27" s="695"/>
      <c r="CV27" s="695"/>
      <c r="CW27" s="695"/>
      <c r="CX27" s="695"/>
      <c r="CY27" s="696"/>
      <c r="CZ27" s="664">
        <v>35.700000000000003</v>
      </c>
      <c r="DA27" s="693"/>
      <c r="DB27" s="693"/>
      <c r="DC27" s="697"/>
      <c r="DD27" s="668">
        <v>8901849</v>
      </c>
      <c r="DE27" s="695"/>
      <c r="DF27" s="695"/>
      <c r="DG27" s="695"/>
      <c r="DH27" s="695"/>
      <c r="DI27" s="695"/>
      <c r="DJ27" s="695"/>
      <c r="DK27" s="696"/>
      <c r="DL27" s="668">
        <v>8901709</v>
      </c>
      <c r="DM27" s="695"/>
      <c r="DN27" s="695"/>
      <c r="DO27" s="695"/>
      <c r="DP27" s="695"/>
      <c r="DQ27" s="695"/>
      <c r="DR27" s="695"/>
      <c r="DS27" s="695"/>
      <c r="DT27" s="695"/>
      <c r="DU27" s="695"/>
      <c r="DV27" s="696"/>
      <c r="DW27" s="664">
        <v>19.5</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168</v>
      </c>
      <c r="S28" s="660"/>
      <c r="T28" s="660"/>
      <c r="U28" s="660"/>
      <c r="V28" s="660"/>
      <c r="W28" s="660"/>
      <c r="X28" s="660"/>
      <c r="Y28" s="661"/>
      <c r="Z28" s="662" t="s">
        <v>138</v>
      </c>
      <c r="AA28" s="662"/>
      <c r="AB28" s="662"/>
      <c r="AC28" s="662"/>
      <c r="AD28" s="663" t="s">
        <v>138</v>
      </c>
      <c r="AE28" s="663"/>
      <c r="AF28" s="663"/>
      <c r="AG28" s="663"/>
      <c r="AH28" s="663"/>
      <c r="AI28" s="663"/>
      <c r="AJ28" s="663"/>
      <c r="AK28" s="663"/>
      <c r="AL28" s="664" t="s">
        <v>138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6363532</v>
      </c>
      <c r="CS28" s="660"/>
      <c r="CT28" s="660"/>
      <c r="CU28" s="660"/>
      <c r="CV28" s="660"/>
      <c r="CW28" s="660"/>
      <c r="CX28" s="660"/>
      <c r="CY28" s="661"/>
      <c r="CZ28" s="664">
        <v>7.2</v>
      </c>
      <c r="DA28" s="693"/>
      <c r="DB28" s="693"/>
      <c r="DC28" s="697"/>
      <c r="DD28" s="668">
        <v>6339743</v>
      </c>
      <c r="DE28" s="660"/>
      <c r="DF28" s="660"/>
      <c r="DG28" s="660"/>
      <c r="DH28" s="660"/>
      <c r="DI28" s="660"/>
      <c r="DJ28" s="660"/>
      <c r="DK28" s="661"/>
      <c r="DL28" s="668">
        <v>6339743</v>
      </c>
      <c r="DM28" s="660"/>
      <c r="DN28" s="660"/>
      <c r="DO28" s="660"/>
      <c r="DP28" s="660"/>
      <c r="DQ28" s="660"/>
      <c r="DR28" s="660"/>
      <c r="DS28" s="660"/>
      <c r="DT28" s="660"/>
      <c r="DU28" s="660"/>
      <c r="DV28" s="661"/>
      <c r="DW28" s="664">
        <v>13.9</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7899250</v>
      </c>
      <c r="S29" s="660"/>
      <c r="T29" s="660"/>
      <c r="U29" s="660"/>
      <c r="V29" s="660"/>
      <c r="W29" s="660"/>
      <c r="X29" s="660"/>
      <c r="Y29" s="661"/>
      <c r="Z29" s="662">
        <v>8.8000000000000007</v>
      </c>
      <c r="AA29" s="662"/>
      <c r="AB29" s="662"/>
      <c r="AC29" s="662"/>
      <c r="AD29" s="663" t="s">
        <v>232</v>
      </c>
      <c r="AE29" s="663"/>
      <c r="AF29" s="663"/>
      <c r="AG29" s="663"/>
      <c r="AH29" s="663"/>
      <c r="AI29" s="663"/>
      <c r="AJ29" s="663"/>
      <c r="AK29" s="663"/>
      <c r="AL29" s="664" t="s">
        <v>138</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6358928</v>
      </c>
      <c r="CS29" s="695"/>
      <c r="CT29" s="695"/>
      <c r="CU29" s="695"/>
      <c r="CV29" s="695"/>
      <c r="CW29" s="695"/>
      <c r="CX29" s="695"/>
      <c r="CY29" s="696"/>
      <c r="CZ29" s="664">
        <v>7.2</v>
      </c>
      <c r="DA29" s="693"/>
      <c r="DB29" s="693"/>
      <c r="DC29" s="697"/>
      <c r="DD29" s="668">
        <v>6335139</v>
      </c>
      <c r="DE29" s="695"/>
      <c r="DF29" s="695"/>
      <c r="DG29" s="695"/>
      <c r="DH29" s="695"/>
      <c r="DI29" s="695"/>
      <c r="DJ29" s="695"/>
      <c r="DK29" s="696"/>
      <c r="DL29" s="668">
        <v>6335139</v>
      </c>
      <c r="DM29" s="695"/>
      <c r="DN29" s="695"/>
      <c r="DO29" s="695"/>
      <c r="DP29" s="695"/>
      <c r="DQ29" s="695"/>
      <c r="DR29" s="695"/>
      <c r="DS29" s="695"/>
      <c r="DT29" s="695"/>
      <c r="DU29" s="695"/>
      <c r="DV29" s="696"/>
      <c r="DW29" s="664">
        <v>13.9</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397711</v>
      </c>
      <c r="S30" s="660"/>
      <c r="T30" s="660"/>
      <c r="U30" s="660"/>
      <c r="V30" s="660"/>
      <c r="W30" s="660"/>
      <c r="X30" s="660"/>
      <c r="Y30" s="661"/>
      <c r="Z30" s="662">
        <v>0.4</v>
      </c>
      <c r="AA30" s="662"/>
      <c r="AB30" s="662"/>
      <c r="AC30" s="662"/>
      <c r="AD30" s="663" t="s">
        <v>138</v>
      </c>
      <c r="AE30" s="663"/>
      <c r="AF30" s="663"/>
      <c r="AG30" s="663"/>
      <c r="AH30" s="663"/>
      <c r="AI30" s="663"/>
      <c r="AJ30" s="663"/>
      <c r="AK30" s="663"/>
      <c r="AL30" s="664" t="s">
        <v>232</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98.6</v>
      </c>
      <c r="BH30" s="720"/>
      <c r="BI30" s="720"/>
      <c r="BJ30" s="720"/>
      <c r="BK30" s="720"/>
      <c r="BL30" s="720"/>
      <c r="BM30" s="654">
        <v>96</v>
      </c>
      <c r="BN30" s="720"/>
      <c r="BO30" s="720"/>
      <c r="BP30" s="720"/>
      <c r="BQ30" s="721"/>
      <c r="BR30" s="719">
        <v>98.5</v>
      </c>
      <c r="BS30" s="720"/>
      <c r="BT30" s="720"/>
      <c r="BU30" s="720"/>
      <c r="BV30" s="720"/>
      <c r="BW30" s="720"/>
      <c r="BX30" s="654">
        <v>93.6</v>
      </c>
      <c r="BY30" s="720"/>
      <c r="BZ30" s="720"/>
      <c r="CA30" s="720"/>
      <c r="CB30" s="721"/>
      <c r="CD30" s="724"/>
      <c r="CE30" s="725"/>
      <c r="CF30" s="674" t="s">
        <v>304</v>
      </c>
      <c r="CG30" s="675"/>
      <c r="CH30" s="675"/>
      <c r="CI30" s="675"/>
      <c r="CJ30" s="675"/>
      <c r="CK30" s="675"/>
      <c r="CL30" s="675"/>
      <c r="CM30" s="675"/>
      <c r="CN30" s="675"/>
      <c r="CO30" s="675"/>
      <c r="CP30" s="675"/>
      <c r="CQ30" s="676"/>
      <c r="CR30" s="659">
        <v>5855165</v>
      </c>
      <c r="CS30" s="660"/>
      <c r="CT30" s="660"/>
      <c r="CU30" s="660"/>
      <c r="CV30" s="660"/>
      <c r="CW30" s="660"/>
      <c r="CX30" s="660"/>
      <c r="CY30" s="661"/>
      <c r="CZ30" s="664">
        <v>6.6</v>
      </c>
      <c r="DA30" s="693"/>
      <c r="DB30" s="693"/>
      <c r="DC30" s="697"/>
      <c r="DD30" s="668">
        <v>5836154</v>
      </c>
      <c r="DE30" s="660"/>
      <c r="DF30" s="660"/>
      <c r="DG30" s="660"/>
      <c r="DH30" s="660"/>
      <c r="DI30" s="660"/>
      <c r="DJ30" s="660"/>
      <c r="DK30" s="661"/>
      <c r="DL30" s="668">
        <v>5836154</v>
      </c>
      <c r="DM30" s="660"/>
      <c r="DN30" s="660"/>
      <c r="DO30" s="660"/>
      <c r="DP30" s="660"/>
      <c r="DQ30" s="660"/>
      <c r="DR30" s="660"/>
      <c r="DS30" s="660"/>
      <c r="DT30" s="660"/>
      <c r="DU30" s="660"/>
      <c r="DV30" s="661"/>
      <c r="DW30" s="664">
        <v>12.8</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10512</v>
      </c>
      <c r="S31" s="660"/>
      <c r="T31" s="660"/>
      <c r="U31" s="660"/>
      <c r="V31" s="660"/>
      <c r="W31" s="660"/>
      <c r="X31" s="660"/>
      <c r="Y31" s="661"/>
      <c r="Z31" s="662">
        <v>0</v>
      </c>
      <c r="AA31" s="662"/>
      <c r="AB31" s="662"/>
      <c r="AC31" s="662"/>
      <c r="AD31" s="663" t="s">
        <v>138</v>
      </c>
      <c r="AE31" s="663"/>
      <c r="AF31" s="663"/>
      <c r="AG31" s="663"/>
      <c r="AH31" s="663"/>
      <c r="AI31" s="663"/>
      <c r="AJ31" s="663"/>
      <c r="AK31" s="663"/>
      <c r="AL31" s="664" t="s">
        <v>138</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98.4</v>
      </c>
      <c r="BH31" s="695"/>
      <c r="BI31" s="695"/>
      <c r="BJ31" s="695"/>
      <c r="BK31" s="695"/>
      <c r="BL31" s="695"/>
      <c r="BM31" s="665">
        <v>96.7</v>
      </c>
      <c r="BN31" s="717"/>
      <c r="BO31" s="717"/>
      <c r="BP31" s="717"/>
      <c r="BQ31" s="718"/>
      <c r="BR31" s="716">
        <v>98.2</v>
      </c>
      <c r="BS31" s="695"/>
      <c r="BT31" s="695"/>
      <c r="BU31" s="695"/>
      <c r="BV31" s="695"/>
      <c r="BW31" s="695"/>
      <c r="BX31" s="665">
        <v>95.9</v>
      </c>
      <c r="BY31" s="717"/>
      <c r="BZ31" s="717"/>
      <c r="CA31" s="717"/>
      <c r="CB31" s="718"/>
      <c r="CD31" s="724"/>
      <c r="CE31" s="725"/>
      <c r="CF31" s="674" t="s">
        <v>308</v>
      </c>
      <c r="CG31" s="675"/>
      <c r="CH31" s="675"/>
      <c r="CI31" s="675"/>
      <c r="CJ31" s="675"/>
      <c r="CK31" s="675"/>
      <c r="CL31" s="675"/>
      <c r="CM31" s="675"/>
      <c r="CN31" s="675"/>
      <c r="CO31" s="675"/>
      <c r="CP31" s="675"/>
      <c r="CQ31" s="676"/>
      <c r="CR31" s="659">
        <v>503763</v>
      </c>
      <c r="CS31" s="695"/>
      <c r="CT31" s="695"/>
      <c r="CU31" s="695"/>
      <c r="CV31" s="695"/>
      <c r="CW31" s="695"/>
      <c r="CX31" s="695"/>
      <c r="CY31" s="696"/>
      <c r="CZ31" s="664">
        <v>0.6</v>
      </c>
      <c r="DA31" s="693"/>
      <c r="DB31" s="693"/>
      <c r="DC31" s="697"/>
      <c r="DD31" s="668">
        <v>498985</v>
      </c>
      <c r="DE31" s="695"/>
      <c r="DF31" s="695"/>
      <c r="DG31" s="695"/>
      <c r="DH31" s="695"/>
      <c r="DI31" s="695"/>
      <c r="DJ31" s="695"/>
      <c r="DK31" s="696"/>
      <c r="DL31" s="668">
        <v>498985</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1381044</v>
      </c>
      <c r="S32" s="660"/>
      <c r="T32" s="660"/>
      <c r="U32" s="660"/>
      <c r="V32" s="660"/>
      <c r="W32" s="660"/>
      <c r="X32" s="660"/>
      <c r="Y32" s="661"/>
      <c r="Z32" s="662">
        <v>1.5</v>
      </c>
      <c r="AA32" s="662"/>
      <c r="AB32" s="662"/>
      <c r="AC32" s="662"/>
      <c r="AD32" s="663" t="s">
        <v>232</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98.7</v>
      </c>
      <c r="BH32" s="729"/>
      <c r="BI32" s="729"/>
      <c r="BJ32" s="729"/>
      <c r="BK32" s="729"/>
      <c r="BL32" s="729"/>
      <c r="BM32" s="730">
        <v>95.1</v>
      </c>
      <c r="BN32" s="729"/>
      <c r="BO32" s="729"/>
      <c r="BP32" s="729"/>
      <c r="BQ32" s="731"/>
      <c r="BR32" s="728">
        <v>98.5</v>
      </c>
      <c r="BS32" s="729"/>
      <c r="BT32" s="729"/>
      <c r="BU32" s="729"/>
      <c r="BV32" s="729"/>
      <c r="BW32" s="729"/>
      <c r="BX32" s="730">
        <v>92.9</v>
      </c>
      <c r="BY32" s="729"/>
      <c r="BZ32" s="729"/>
      <c r="CA32" s="729"/>
      <c r="CB32" s="731"/>
      <c r="CD32" s="726"/>
      <c r="CE32" s="727"/>
      <c r="CF32" s="674" t="s">
        <v>311</v>
      </c>
      <c r="CG32" s="675"/>
      <c r="CH32" s="675"/>
      <c r="CI32" s="675"/>
      <c r="CJ32" s="675"/>
      <c r="CK32" s="675"/>
      <c r="CL32" s="675"/>
      <c r="CM32" s="675"/>
      <c r="CN32" s="675"/>
      <c r="CO32" s="675"/>
      <c r="CP32" s="675"/>
      <c r="CQ32" s="676"/>
      <c r="CR32" s="659">
        <v>4604</v>
      </c>
      <c r="CS32" s="660"/>
      <c r="CT32" s="660"/>
      <c r="CU32" s="660"/>
      <c r="CV32" s="660"/>
      <c r="CW32" s="660"/>
      <c r="CX32" s="660"/>
      <c r="CY32" s="661"/>
      <c r="CZ32" s="664">
        <v>0</v>
      </c>
      <c r="DA32" s="693"/>
      <c r="DB32" s="693"/>
      <c r="DC32" s="697"/>
      <c r="DD32" s="668">
        <v>4604</v>
      </c>
      <c r="DE32" s="660"/>
      <c r="DF32" s="660"/>
      <c r="DG32" s="660"/>
      <c r="DH32" s="660"/>
      <c r="DI32" s="660"/>
      <c r="DJ32" s="660"/>
      <c r="DK32" s="661"/>
      <c r="DL32" s="668">
        <v>4604</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1544221</v>
      </c>
      <c r="S33" s="660"/>
      <c r="T33" s="660"/>
      <c r="U33" s="660"/>
      <c r="V33" s="660"/>
      <c r="W33" s="660"/>
      <c r="X33" s="660"/>
      <c r="Y33" s="661"/>
      <c r="Z33" s="662">
        <v>1.7</v>
      </c>
      <c r="AA33" s="662"/>
      <c r="AB33" s="662"/>
      <c r="AC33" s="662"/>
      <c r="AD33" s="663" t="s">
        <v>138</v>
      </c>
      <c r="AE33" s="663"/>
      <c r="AF33" s="663"/>
      <c r="AG33" s="663"/>
      <c r="AH33" s="663"/>
      <c r="AI33" s="663"/>
      <c r="AJ33" s="663"/>
      <c r="AK33" s="663"/>
      <c r="AL33" s="664" t="s">
        <v>138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27529255</v>
      </c>
      <c r="CS33" s="695"/>
      <c r="CT33" s="695"/>
      <c r="CU33" s="695"/>
      <c r="CV33" s="695"/>
      <c r="CW33" s="695"/>
      <c r="CX33" s="695"/>
      <c r="CY33" s="696"/>
      <c r="CZ33" s="664">
        <v>31.2</v>
      </c>
      <c r="DA33" s="693"/>
      <c r="DB33" s="693"/>
      <c r="DC33" s="697"/>
      <c r="DD33" s="668">
        <v>23629827</v>
      </c>
      <c r="DE33" s="695"/>
      <c r="DF33" s="695"/>
      <c r="DG33" s="695"/>
      <c r="DH33" s="695"/>
      <c r="DI33" s="695"/>
      <c r="DJ33" s="695"/>
      <c r="DK33" s="696"/>
      <c r="DL33" s="668">
        <v>18485331</v>
      </c>
      <c r="DM33" s="695"/>
      <c r="DN33" s="695"/>
      <c r="DO33" s="695"/>
      <c r="DP33" s="695"/>
      <c r="DQ33" s="695"/>
      <c r="DR33" s="695"/>
      <c r="DS33" s="695"/>
      <c r="DT33" s="695"/>
      <c r="DU33" s="695"/>
      <c r="DV33" s="696"/>
      <c r="DW33" s="664">
        <v>40.4</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666872</v>
      </c>
      <c r="S34" s="660"/>
      <c r="T34" s="660"/>
      <c r="U34" s="660"/>
      <c r="V34" s="660"/>
      <c r="W34" s="660"/>
      <c r="X34" s="660"/>
      <c r="Y34" s="661"/>
      <c r="Z34" s="662">
        <v>0.7</v>
      </c>
      <c r="AA34" s="662"/>
      <c r="AB34" s="662"/>
      <c r="AC34" s="662"/>
      <c r="AD34" s="663">
        <v>1829</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7655974</v>
      </c>
      <c r="CS34" s="660"/>
      <c r="CT34" s="660"/>
      <c r="CU34" s="660"/>
      <c r="CV34" s="660"/>
      <c r="CW34" s="660"/>
      <c r="CX34" s="660"/>
      <c r="CY34" s="661"/>
      <c r="CZ34" s="664">
        <v>8.6999999999999993</v>
      </c>
      <c r="DA34" s="693"/>
      <c r="DB34" s="693"/>
      <c r="DC34" s="697"/>
      <c r="DD34" s="668">
        <v>6164357</v>
      </c>
      <c r="DE34" s="660"/>
      <c r="DF34" s="660"/>
      <c r="DG34" s="660"/>
      <c r="DH34" s="660"/>
      <c r="DI34" s="660"/>
      <c r="DJ34" s="660"/>
      <c r="DK34" s="661"/>
      <c r="DL34" s="668">
        <v>5488894</v>
      </c>
      <c r="DM34" s="660"/>
      <c r="DN34" s="660"/>
      <c r="DO34" s="660"/>
      <c r="DP34" s="660"/>
      <c r="DQ34" s="660"/>
      <c r="DR34" s="660"/>
      <c r="DS34" s="660"/>
      <c r="DT34" s="660"/>
      <c r="DU34" s="660"/>
      <c r="DV34" s="661"/>
      <c r="DW34" s="664">
        <v>12</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8544100</v>
      </c>
      <c r="S35" s="660"/>
      <c r="T35" s="660"/>
      <c r="U35" s="660"/>
      <c r="V35" s="660"/>
      <c r="W35" s="660"/>
      <c r="X35" s="660"/>
      <c r="Y35" s="661"/>
      <c r="Z35" s="662">
        <v>9.5</v>
      </c>
      <c r="AA35" s="662"/>
      <c r="AB35" s="662"/>
      <c r="AC35" s="662"/>
      <c r="AD35" s="663" t="s">
        <v>168</v>
      </c>
      <c r="AE35" s="663"/>
      <c r="AF35" s="663"/>
      <c r="AG35" s="663"/>
      <c r="AH35" s="663"/>
      <c r="AI35" s="663"/>
      <c r="AJ35" s="663"/>
      <c r="AK35" s="663"/>
      <c r="AL35" s="664" t="s">
        <v>138</v>
      </c>
      <c r="AM35" s="665"/>
      <c r="AN35" s="665"/>
      <c r="AO35" s="666"/>
      <c r="AP35" s="214"/>
      <c r="AQ35" s="732" t="s">
        <v>319</v>
      </c>
      <c r="AR35" s="733"/>
      <c r="AS35" s="733"/>
      <c r="AT35" s="733"/>
      <c r="AU35" s="733"/>
      <c r="AV35" s="733"/>
      <c r="AW35" s="733"/>
      <c r="AX35" s="733"/>
      <c r="AY35" s="734"/>
      <c r="AZ35" s="648">
        <v>11405198</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898957</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190920</v>
      </c>
      <c r="CS35" s="695"/>
      <c r="CT35" s="695"/>
      <c r="CU35" s="695"/>
      <c r="CV35" s="695"/>
      <c r="CW35" s="695"/>
      <c r="CX35" s="695"/>
      <c r="CY35" s="696"/>
      <c r="CZ35" s="664">
        <v>0.2</v>
      </c>
      <c r="DA35" s="693"/>
      <c r="DB35" s="693"/>
      <c r="DC35" s="697"/>
      <c r="DD35" s="668">
        <v>186747</v>
      </c>
      <c r="DE35" s="695"/>
      <c r="DF35" s="695"/>
      <c r="DG35" s="695"/>
      <c r="DH35" s="695"/>
      <c r="DI35" s="695"/>
      <c r="DJ35" s="695"/>
      <c r="DK35" s="696"/>
      <c r="DL35" s="668">
        <v>186747</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138</v>
      </c>
      <c r="S36" s="660"/>
      <c r="T36" s="660"/>
      <c r="U36" s="660"/>
      <c r="V36" s="660"/>
      <c r="W36" s="660"/>
      <c r="X36" s="660"/>
      <c r="Y36" s="661"/>
      <c r="Z36" s="662" t="s">
        <v>232</v>
      </c>
      <c r="AA36" s="662"/>
      <c r="AB36" s="662"/>
      <c r="AC36" s="662"/>
      <c r="AD36" s="663" t="s">
        <v>138</v>
      </c>
      <c r="AE36" s="663"/>
      <c r="AF36" s="663"/>
      <c r="AG36" s="663"/>
      <c r="AH36" s="663"/>
      <c r="AI36" s="663"/>
      <c r="AJ36" s="663"/>
      <c r="AK36" s="663"/>
      <c r="AL36" s="664" t="s">
        <v>168</v>
      </c>
      <c r="AM36" s="665"/>
      <c r="AN36" s="665"/>
      <c r="AO36" s="666"/>
      <c r="AQ36" s="736" t="s">
        <v>323</v>
      </c>
      <c r="AR36" s="737"/>
      <c r="AS36" s="737"/>
      <c r="AT36" s="737"/>
      <c r="AU36" s="737"/>
      <c r="AV36" s="737"/>
      <c r="AW36" s="737"/>
      <c r="AX36" s="737"/>
      <c r="AY36" s="738"/>
      <c r="AZ36" s="659">
        <v>2158050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479447</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7452907</v>
      </c>
      <c r="CS36" s="660"/>
      <c r="CT36" s="660"/>
      <c r="CU36" s="660"/>
      <c r="CV36" s="660"/>
      <c r="CW36" s="660"/>
      <c r="CX36" s="660"/>
      <c r="CY36" s="661"/>
      <c r="CZ36" s="664">
        <v>8.4</v>
      </c>
      <c r="DA36" s="693"/>
      <c r="DB36" s="693"/>
      <c r="DC36" s="697"/>
      <c r="DD36" s="668">
        <v>6755904</v>
      </c>
      <c r="DE36" s="660"/>
      <c r="DF36" s="660"/>
      <c r="DG36" s="660"/>
      <c r="DH36" s="660"/>
      <c r="DI36" s="660"/>
      <c r="DJ36" s="660"/>
      <c r="DK36" s="661"/>
      <c r="DL36" s="668">
        <v>6149000</v>
      </c>
      <c r="DM36" s="660"/>
      <c r="DN36" s="660"/>
      <c r="DO36" s="660"/>
      <c r="DP36" s="660"/>
      <c r="DQ36" s="660"/>
      <c r="DR36" s="660"/>
      <c r="DS36" s="660"/>
      <c r="DT36" s="660"/>
      <c r="DU36" s="660"/>
      <c r="DV36" s="661"/>
      <c r="DW36" s="664">
        <v>13.5</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2900000</v>
      </c>
      <c r="S37" s="660"/>
      <c r="T37" s="660"/>
      <c r="U37" s="660"/>
      <c r="V37" s="660"/>
      <c r="W37" s="660"/>
      <c r="X37" s="660"/>
      <c r="Y37" s="661"/>
      <c r="Z37" s="662">
        <v>3.2</v>
      </c>
      <c r="AA37" s="662"/>
      <c r="AB37" s="662"/>
      <c r="AC37" s="662"/>
      <c r="AD37" s="663" t="s">
        <v>138</v>
      </c>
      <c r="AE37" s="663"/>
      <c r="AF37" s="663"/>
      <c r="AG37" s="663"/>
      <c r="AH37" s="663"/>
      <c r="AI37" s="663"/>
      <c r="AJ37" s="663"/>
      <c r="AK37" s="663"/>
      <c r="AL37" s="664" t="s">
        <v>138</v>
      </c>
      <c r="AM37" s="665"/>
      <c r="AN37" s="665"/>
      <c r="AO37" s="666"/>
      <c r="AQ37" s="736" t="s">
        <v>327</v>
      </c>
      <c r="AR37" s="737"/>
      <c r="AS37" s="737"/>
      <c r="AT37" s="737"/>
      <c r="AU37" s="737"/>
      <c r="AV37" s="737"/>
      <c r="AW37" s="737"/>
      <c r="AX37" s="737"/>
      <c r="AY37" s="738"/>
      <c r="AZ37" s="659">
        <v>76664</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36081</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3026694</v>
      </c>
      <c r="CS37" s="695"/>
      <c r="CT37" s="695"/>
      <c r="CU37" s="695"/>
      <c r="CV37" s="695"/>
      <c r="CW37" s="695"/>
      <c r="CX37" s="695"/>
      <c r="CY37" s="696"/>
      <c r="CZ37" s="664">
        <v>3.4</v>
      </c>
      <c r="DA37" s="693"/>
      <c r="DB37" s="693"/>
      <c r="DC37" s="697"/>
      <c r="DD37" s="668">
        <v>3012017</v>
      </c>
      <c r="DE37" s="695"/>
      <c r="DF37" s="695"/>
      <c r="DG37" s="695"/>
      <c r="DH37" s="695"/>
      <c r="DI37" s="695"/>
      <c r="DJ37" s="695"/>
      <c r="DK37" s="696"/>
      <c r="DL37" s="668">
        <v>2941961</v>
      </c>
      <c r="DM37" s="695"/>
      <c r="DN37" s="695"/>
      <c r="DO37" s="695"/>
      <c r="DP37" s="695"/>
      <c r="DQ37" s="695"/>
      <c r="DR37" s="695"/>
      <c r="DS37" s="695"/>
      <c r="DT37" s="695"/>
      <c r="DU37" s="695"/>
      <c r="DV37" s="696"/>
      <c r="DW37" s="664">
        <v>6.4</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89878053</v>
      </c>
      <c r="S38" s="740"/>
      <c r="T38" s="740"/>
      <c r="U38" s="740"/>
      <c r="V38" s="740"/>
      <c r="W38" s="740"/>
      <c r="X38" s="740"/>
      <c r="Y38" s="741"/>
      <c r="Z38" s="742">
        <v>100</v>
      </c>
      <c r="AA38" s="742"/>
      <c r="AB38" s="742"/>
      <c r="AC38" s="742"/>
      <c r="AD38" s="743">
        <v>42811390</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138</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57470</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9170484</v>
      </c>
      <c r="CS38" s="660"/>
      <c r="CT38" s="660"/>
      <c r="CU38" s="660"/>
      <c r="CV38" s="660"/>
      <c r="CW38" s="660"/>
      <c r="CX38" s="660"/>
      <c r="CY38" s="661"/>
      <c r="CZ38" s="664">
        <v>10.4</v>
      </c>
      <c r="DA38" s="693"/>
      <c r="DB38" s="693"/>
      <c r="DC38" s="697"/>
      <c r="DD38" s="668">
        <v>7541615</v>
      </c>
      <c r="DE38" s="660"/>
      <c r="DF38" s="660"/>
      <c r="DG38" s="660"/>
      <c r="DH38" s="660"/>
      <c r="DI38" s="660"/>
      <c r="DJ38" s="660"/>
      <c r="DK38" s="661"/>
      <c r="DL38" s="668">
        <v>6147351</v>
      </c>
      <c r="DM38" s="660"/>
      <c r="DN38" s="660"/>
      <c r="DO38" s="660"/>
      <c r="DP38" s="660"/>
      <c r="DQ38" s="660"/>
      <c r="DR38" s="660"/>
      <c r="DS38" s="660"/>
      <c r="DT38" s="660"/>
      <c r="DU38" s="660"/>
      <c r="DV38" s="661"/>
      <c r="DW38" s="664">
        <v>13.4</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138</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82</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2489222</v>
      </c>
      <c r="CS39" s="695"/>
      <c r="CT39" s="695"/>
      <c r="CU39" s="695"/>
      <c r="CV39" s="695"/>
      <c r="CW39" s="695"/>
      <c r="CX39" s="695"/>
      <c r="CY39" s="696"/>
      <c r="CZ39" s="664">
        <v>2.8</v>
      </c>
      <c r="DA39" s="693"/>
      <c r="DB39" s="693"/>
      <c r="DC39" s="697"/>
      <c r="DD39" s="668">
        <v>2467801</v>
      </c>
      <c r="DE39" s="695"/>
      <c r="DF39" s="695"/>
      <c r="DG39" s="695"/>
      <c r="DH39" s="695"/>
      <c r="DI39" s="695"/>
      <c r="DJ39" s="695"/>
      <c r="DK39" s="696"/>
      <c r="DL39" s="668" t="s">
        <v>232</v>
      </c>
      <c r="DM39" s="695"/>
      <c r="DN39" s="695"/>
      <c r="DO39" s="695"/>
      <c r="DP39" s="695"/>
      <c r="DQ39" s="695"/>
      <c r="DR39" s="695"/>
      <c r="DS39" s="695"/>
      <c r="DT39" s="695"/>
      <c r="DU39" s="695"/>
      <c r="DV39" s="696"/>
      <c r="DW39" s="664" t="s">
        <v>138</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3439773</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124</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569748</v>
      </c>
      <c r="CS40" s="660"/>
      <c r="CT40" s="660"/>
      <c r="CU40" s="660"/>
      <c r="CV40" s="660"/>
      <c r="CW40" s="660"/>
      <c r="CX40" s="660"/>
      <c r="CY40" s="661"/>
      <c r="CZ40" s="664">
        <v>0.6</v>
      </c>
      <c r="DA40" s="693"/>
      <c r="DB40" s="693"/>
      <c r="DC40" s="697"/>
      <c r="DD40" s="668">
        <v>513403</v>
      </c>
      <c r="DE40" s="660"/>
      <c r="DF40" s="660"/>
      <c r="DG40" s="660"/>
      <c r="DH40" s="660"/>
      <c r="DI40" s="660"/>
      <c r="DJ40" s="660"/>
      <c r="DK40" s="661"/>
      <c r="DL40" s="668">
        <v>513339</v>
      </c>
      <c r="DM40" s="660"/>
      <c r="DN40" s="660"/>
      <c r="DO40" s="660"/>
      <c r="DP40" s="660"/>
      <c r="DQ40" s="660"/>
      <c r="DR40" s="660"/>
      <c r="DS40" s="660"/>
      <c r="DT40" s="660"/>
      <c r="DU40" s="660"/>
      <c r="DV40" s="661"/>
      <c r="DW40" s="664">
        <v>1.1000000000000001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5730711</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330</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138</v>
      </c>
      <c r="CS41" s="695"/>
      <c r="CT41" s="695"/>
      <c r="CU41" s="695"/>
      <c r="CV41" s="695"/>
      <c r="CW41" s="695"/>
      <c r="CX41" s="695"/>
      <c r="CY41" s="696"/>
      <c r="CZ41" s="664" t="s">
        <v>138</v>
      </c>
      <c r="DA41" s="693"/>
      <c r="DB41" s="693"/>
      <c r="DC41" s="697"/>
      <c r="DD41" s="668" t="s">
        <v>138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12713223</v>
      </c>
      <c r="CS42" s="660"/>
      <c r="CT42" s="660"/>
      <c r="CU42" s="660"/>
      <c r="CV42" s="660"/>
      <c r="CW42" s="660"/>
      <c r="CX42" s="660"/>
      <c r="CY42" s="661"/>
      <c r="CZ42" s="664">
        <v>14.4</v>
      </c>
      <c r="DA42" s="665"/>
      <c r="DB42" s="665"/>
      <c r="DC42" s="760"/>
      <c r="DD42" s="668">
        <v>1311920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419591</v>
      </c>
      <c r="CS43" s="695"/>
      <c r="CT43" s="695"/>
      <c r="CU43" s="695"/>
      <c r="CV43" s="695"/>
      <c r="CW43" s="695"/>
      <c r="CX43" s="695"/>
      <c r="CY43" s="696"/>
      <c r="CZ43" s="664">
        <v>0.5</v>
      </c>
      <c r="DA43" s="693"/>
      <c r="DB43" s="693"/>
      <c r="DC43" s="697"/>
      <c r="DD43" s="668">
        <v>419591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12713223</v>
      </c>
      <c r="CS44" s="660"/>
      <c r="CT44" s="660"/>
      <c r="CU44" s="660"/>
      <c r="CV44" s="660"/>
      <c r="CW44" s="660"/>
      <c r="CX44" s="660"/>
      <c r="CY44" s="661"/>
      <c r="CZ44" s="664">
        <v>14.4</v>
      </c>
      <c r="DA44" s="665"/>
      <c r="DB44" s="665"/>
      <c r="DC44" s="760"/>
      <c r="DD44" s="668">
        <v>1311920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8785041</v>
      </c>
      <c r="CS45" s="695"/>
      <c r="CT45" s="695"/>
      <c r="CU45" s="695"/>
      <c r="CV45" s="695"/>
      <c r="CW45" s="695"/>
      <c r="CX45" s="695"/>
      <c r="CY45" s="696"/>
      <c r="CZ45" s="664">
        <v>10</v>
      </c>
      <c r="DA45" s="693"/>
      <c r="DB45" s="693"/>
      <c r="DC45" s="697"/>
      <c r="DD45" s="668">
        <v>125368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3622763</v>
      </c>
      <c r="CS46" s="660"/>
      <c r="CT46" s="660"/>
      <c r="CU46" s="660"/>
      <c r="CV46" s="660"/>
      <c r="CW46" s="660"/>
      <c r="CX46" s="660"/>
      <c r="CY46" s="661"/>
      <c r="CZ46" s="664">
        <v>4.0999999999999996</v>
      </c>
      <c r="DA46" s="665"/>
      <c r="DB46" s="665"/>
      <c r="DC46" s="760"/>
      <c r="DD46" s="668">
        <v>1155933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138</v>
      </c>
      <c r="CS47" s="695"/>
      <c r="CT47" s="695"/>
      <c r="CU47" s="695"/>
      <c r="CV47" s="695"/>
      <c r="CW47" s="695"/>
      <c r="CX47" s="695"/>
      <c r="CY47" s="696"/>
      <c r="CZ47" s="664" t="s">
        <v>138</v>
      </c>
      <c r="DA47" s="693"/>
      <c r="DB47" s="693"/>
      <c r="DC47" s="697"/>
      <c r="DD47" s="668" t="s">
        <v>138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138</v>
      </c>
      <c r="CS48" s="660"/>
      <c r="CT48" s="660"/>
      <c r="CU48" s="660"/>
      <c r="CV48" s="660"/>
      <c r="CW48" s="660"/>
      <c r="CX48" s="660"/>
      <c r="CY48" s="661"/>
      <c r="CZ48" s="664" t="s">
        <v>138</v>
      </c>
      <c r="DA48" s="665"/>
      <c r="DB48" s="665"/>
      <c r="DC48" s="760"/>
      <c r="DD48" s="668" t="s">
        <v>138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88253063</v>
      </c>
      <c r="CS49" s="729"/>
      <c r="CT49" s="729"/>
      <c r="CU49" s="729"/>
      <c r="CV49" s="729"/>
      <c r="CW49" s="729"/>
      <c r="CX49" s="729"/>
      <c r="CY49" s="761"/>
      <c r="CZ49" s="744">
        <v>100</v>
      </c>
      <c r="DA49" s="762"/>
      <c r="DB49" s="762"/>
      <c r="DC49" s="763"/>
      <c r="DD49" s="764">
        <v>49490911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BqZ8ls9SQw7nr1yT3S0J7jgy99A3qkpNMemffMob4TBb9OVlM1XeHD5pKKWxQ46NCBc4Tba3ZIFthE9L2mqtfQ==" saltValue="Ab1mU1pyJGIOamJOWZS/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89950</v>
      </c>
      <c r="R7" s="795"/>
      <c r="S7" s="795"/>
      <c r="T7" s="795"/>
      <c r="U7" s="795"/>
      <c r="V7" s="795">
        <v>88325</v>
      </c>
      <c r="W7" s="795"/>
      <c r="X7" s="795"/>
      <c r="Y7" s="795"/>
      <c r="Z7" s="795"/>
      <c r="AA7" s="795">
        <v>1625</v>
      </c>
      <c r="AB7" s="795"/>
      <c r="AC7" s="795"/>
      <c r="AD7" s="795"/>
      <c r="AE7" s="796"/>
      <c r="AF7" s="797">
        <v>1614</v>
      </c>
      <c r="AG7" s="798"/>
      <c r="AH7" s="798"/>
      <c r="AI7" s="798"/>
      <c r="AJ7" s="799"/>
      <c r="AK7" s="834">
        <v>1381</v>
      </c>
      <c r="AL7" s="835"/>
      <c r="AM7" s="835"/>
      <c r="AN7" s="835"/>
      <c r="AO7" s="835"/>
      <c r="AP7" s="835">
        <v>63476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567</v>
      </c>
      <c r="BT7" s="839"/>
      <c r="BU7" s="839"/>
      <c r="BV7" s="839"/>
      <c r="BW7" s="839"/>
      <c r="BX7" s="839"/>
      <c r="BY7" s="839"/>
      <c r="BZ7" s="839"/>
      <c r="CA7" s="839"/>
      <c r="CB7" s="839"/>
      <c r="CC7" s="839"/>
      <c r="CD7" s="839"/>
      <c r="CE7" s="839"/>
      <c r="CF7" s="839"/>
      <c r="CG7" s="840"/>
      <c r="CH7" s="831">
        <v>31</v>
      </c>
      <c r="CI7" s="832"/>
      <c r="CJ7" s="832"/>
      <c r="CK7" s="832"/>
      <c r="CL7" s="833"/>
      <c r="CM7" s="831">
        <v>915</v>
      </c>
      <c r="CN7" s="832"/>
      <c r="CO7" s="832"/>
      <c r="CP7" s="832"/>
      <c r="CQ7" s="833"/>
      <c r="CR7" s="831">
        <v>144</v>
      </c>
      <c r="CS7" s="832"/>
      <c r="CT7" s="832"/>
      <c r="CU7" s="832"/>
      <c r="CV7" s="833"/>
      <c r="CW7" s="831">
        <v>0</v>
      </c>
      <c r="CX7" s="832"/>
      <c r="CY7" s="832"/>
      <c r="CZ7" s="832"/>
      <c r="DA7" s="833"/>
      <c r="DB7" s="831">
        <v>1110</v>
      </c>
      <c r="DC7" s="832"/>
      <c r="DD7" s="832"/>
      <c r="DE7" s="832"/>
      <c r="DF7" s="833"/>
      <c r="DG7" s="831" t="s">
        <v>558</v>
      </c>
      <c r="DH7" s="832"/>
      <c r="DI7" s="832"/>
      <c r="DJ7" s="832"/>
      <c r="DK7" s="833"/>
      <c r="DL7" s="831" t="s">
        <v>558</v>
      </c>
      <c r="DM7" s="832"/>
      <c r="DN7" s="832"/>
      <c r="DO7" s="832"/>
      <c r="DP7" s="833"/>
      <c r="DQ7" s="831" t="s">
        <v>558</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121</v>
      </c>
      <c r="R8" s="819"/>
      <c r="S8" s="819"/>
      <c r="T8" s="819"/>
      <c r="U8" s="819"/>
      <c r="V8" s="819">
        <v>121</v>
      </c>
      <c r="W8" s="819"/>
      <c r="X8" s="819"/>
      <c r="Y8" s="819"/>
      <c r="Z8" s="819"/>
      <c r="AA8" s="819" t="s">
        <v>557</v>
      </c>
      <c r="AB8" s="819"/>
      <c r="AC8" s="819"/>
      <c r="AD8" s="819"/>
      <c r="AE8" s="820"/>
      <c r="AF8" s="821" t="s">
        <v>138</v>
      </c>
      <c r="AG8" s="822"/>
      <c r="AH8" s="822"/>
      <c r="AI8" s="822"/>
      <c r="AJ8" s="823"/>
      <c r="AK8" s="824">
        <v>0</v>
      </c>
      <c r="AL8" s="825"/>
      <c r="AM8" s="825"/>
      <c r="AN8" s="825"/>
      <c r="AO8" s="825"/>
      <c r="AP8" s="825" t="s">
        <v>557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568</v>
      </c>
      <c r="BT8" s="829"/>
      <c r="BU8" s="829"/>
      <c r="BV8" s="829"/>
      <c r="BW8" s="829"/>
      <c r="BX8" s="829"/>
      <c r="BY8" s="829"/>
      <c r="BZ8" s="829"/>
      <c r="CA8" s="829"/>
      <c r="CB8" s="829"/>
      <c r="CC8" s="829"/>
      <c r="CD8" s="829"/>
      <c r="CE8" s="829"/>
      <c r="CF8" s="829"/>
      <c r="CG8" s="830"/>
      <c r="CH8" s="841">
        <v>-12</v>
      </c>
      <c r="CI8" s="842"/>
      <c r="CJ8" s="842"/>
      <c r="CK8" s="842"/>
      <c r="CL8" s="843"/>
      <c r="CM8" s="841">
        <v>241</v>
      </c>
      <c r="CN8" s="842"/>
      <c r="CO8" s="842"/>
      <c r="CP8" s="842"/>
      <c r="CQ8" s="843"/>
      <c r="CR8" s="841">
        <v>250</v>
      </c>
      <c r="CS8" s="842"/>
      <c r="CT8" s="842"/>
      <c r="CU8" s="842"/>
      <c r="CV8" s="843"/>
      <c r="CW8" s="841">
        <v>20</v>
      </c>
      <c r="CX8" s="842"/>
      <c r="CY8" s="842"/>
      <c r="CZ8" s="842"/>
      <c r="DA8" s="843"/>
      <c r="DB8" s="841">
        <v>0</v>
      </c>
      <c r="DC8" s="842"/>
      <c r="DD8" s="842"/>
      <c r="DE8" s="842"/>
      <c r="DF8" s="843"/>
      <c r="DG8" s="841" t="s">
        <v>558</v>
      </c>
      <c r="DH8" s="842"/>
      <c r="DI8" s="842"/>
      <c r="DJ8" s="842"/>
      <c r="DK8" s="843"/>
      <c r="DL8" s="841" t="s">
        <v>558</v>
      </c>
      <c r="DM8" s="842"/>
      <c r="DN8" s="842"/>
      <c r="DO8" s="842"/>
      <c r="DP8" s="843"/>
      <c r="DQ8" s="841" t="s">
        <v>558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89878</v>
      </c>
      <c r="R23" s="854"/>
      <c r="S23" s="854"/>
      <c r="T23" s="854"/>
      <c r="U23" s="854"/>
      <c r="V23" s="854">
        <v>88253</v>
      </c>
      <c r="W23" s="854"/>
      <c r="X23" s="854"/>
      <c r="Y23" s="854"/>
      <c r="Z23" s="854"/>
      <c r="AA23" s="854">
        <v>1625</v>
      </c>
      <c r="AB23" s="854"/>
      <c r="AC23" s="854"/>
      <c r="AD23" s="854"/>
      <c r="AE23" s="855"/>
      <c r="AF23" s="856">
        <v>1614</v>
      </c>
      <c r="AG23" s="854"/>
      <c r="AH23" s="854"/>
      <c r="AI23" s="854"/>
      <c r="AJ23" s="857"/>
      <c r="AK23" s="858"/>
      <c r="AL23" s="859"/>
      <c r="AM23" s="859"/>
      <c r="AN23" s="859"/>
      <c r="AO23" s="859"/>
      <c r="AP23" s="854">
        <v>63476</v>
      </c>
      <c r="AQ23" s="854"/>
      <c r="AR23" s="854"/>
      <c r="AS23" s="854"/>
      <c r="AT23" s="854"/>
      <c r="AU23" s="860"/>
      <c r="AV23" s="860"/>
      <c r="AW23" s="860"/>
      <c r="AX23" s="860"/>
      <c r="AY23" s="861"/>
      <c r="AZ23" s="869" t="s">
        <v>138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33574</v>
      </c>
      <c r="R28" s="883"/>
      <c r="S28" s="883"/>
      <c r="T28" s="883"/>
      <c r="U28" s="883"/>
      <c r="V28" s="883">
        <v>32675</v>
      </c>
      <c r="W28" s="883"/>
      <c r="X28" s="883"/>
      <c r="Y28" s="883"/>
      <c r="Z28" s="883"/>
      <c r="AA28" s="883">
        <v>899</v>
      </c>
      <c r="AB28" s="883"/>
      <c r="AC28" s="883"/>
      <c r="AD28" s="883"/>
      <c r="AE28" s="884"/>
      <c r="AF28" s="885">
        <v>899</v>
      </c>
      <c r="AG28" s="883"/>
      <c r="AH28" s="883"/>
      <c r="AI28" s="883"/>
      <c r="AJ28" s="886"/>
      <c r="AK28" s="887">
        <v>3581</v>
      </c>
      <c r="AL28" s="878"/>
      <c r="AM28" s="878"/>
      <c r="AN28" s="878"/>
      <c r="AO28" s="878"/>
      <c r="AP28" s="878" t="s">
        <v>558</v>
      </c>
      <c r="AQ28" s="878"/>
      <c r="AR28" s="878"/>
      <c r="AS28" s="878"/>
      <c r="AT28" s="878"/>
      <c r="AU28" s="878" t="s">
        <v>558</v>
      </c>
      <c r="AV28" s="878"/>
      <c r="AW28" s="878"/>
      <c r="AX28" s="878"/>
      <c r="AY28" s="878"/>
      <c r="AZ28" s="879" t="s">
        <v>558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19999</v>
      </c>
      <c r="R29" s="819"/>
      <c r="S29" s="819"/>
      <c r="T29" s="819"/>
      <c r="U29" s="819"/>
      <c r="V29" s="819">
        <v>19466</v>
      </c>
      <c r="W29" s="819"/>
      <c r="X29" s="819"/>
      <c r="Y29" s="819"/>
      <c r="Z29" s="819"/>
      <c r="AA29" s="819">
        <v>533</v>
      </c>
      <c r="AB29" s="819"/>
      <c r="AC29" s="819"/>
      <c r="AD29" s="819"/>
      <c r="AE29" s="820"/>
      <c r="AF29" s="821">
        <v>533</v>
      </c>
      <c r="AG29" s="822"/>
      <c r="AH29" s="822"/>
      <c r="AI29" s="822"/>
      <c r="AJ29" s="823"/>
      <c r="AK29" s="890">
        <v>2771</v>
      </c>
      <c r="AL29" s="891"/>
      <c r="AM29" s="891"/>
      <c r="AN29" s="891"/>
      <c r="AO29" s="891"/>
      <c r="AP29" s="891" t="s">
        <v>558</v>
      </c>
      <c r="AQ29" s="891"/>
      <c r="AR29" s="891"/>
      <c r="AS29" s="891"/>
      <c r="AT29" s="891"/>
      <c r="AU29" s="891" t="s">
        <v>558</v>
      </c>
      <c r="AV29" s="891"/>
      <c r="AW29" s="891"/>
      <c r="AX29" s="891"/>
      <c r="AY29" s="891"/>
      <c r="AZ29" s="892" t="s">
        <v>558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3262</v>
      </c>
      <c r="R30" s="819"/>
      <c r="S30" s="819"/>
      <c r="T30" s="819"/>
      <c r="U30" s="819"/>
      <c r="V30" s="819">
        <v>3098</v>
      </c>
      <c r="W30" s="819"/>
      <c r="X30" s="819"/>
      <c r="Y30" s="819"/>
      <c r="Z30" s="819"/>
      <c r="AA30" s="819">
        <v>164</v>
      </c>
      <c r="AB30" s="819"/>
      <c r="AC30" s="819"/>
      <c r="AD30" s="819"/>
      <c r="AE30" s="820"/>
      <c r="AF30" s="821">
        <v>164</v>
      </c>
      <c r="AG30" s="822"/>
      <c r="AH30" s="822"/>
      <c r="AI30" s="822"/>
      <c r="AJ30" s="823"/>
      <c r="AK30" s="890">
        <v>663</v>
      </c>
      <c r="AL30" s="891"/>
      <c r="AM30" s="891"/>
      <c r="AN30" s="891"/>
      <c r="AO30" s="891"/>
      <c r="AP30" s="891" t="s">
        <v>558</v>
      </c>
      <c r="AQ30" s="891"/>
      <c r="AR30" s="891"/>
      <c r="AS30" s="891"/>
      <c r="AT30" s="891"/>
      <c r="AU30" s="891" t="s">
        <v>558</v>
      </c>
      <c r="AV30" s="891"/>
      <c r="AW30" s="891"/>
      <c r="AX30" s="891"/>
      <c r="AY30" s="891"/>
      <c r="AZ30" s="892" t="s">
        <v>558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3926</v>
      </c>
      <c r="R31" s="819"/>
      <c r="S31" s="819"/>
      <c r="T31" s="819"/>
      <c r="U31" s="819"/>
      <c r="V31" s="819">
        <v>3724</v>
      </c>
      <c r="W31" s="819"/>
      <c r="X31" s="819"/>
      <c r="Y31" s="819"/>
      <c r="Z31" s="819"/>
      <c r="AA31" s="819">
        <v>202</v>
      </c>
      <c r="AB31" s="819"/>
      <c r="AC31" s="819"/>
      <c r="AD31" s="819"/>
      <c r="AE31" s="820"/>
      <c r="AF31" s="821">
        <v>6077</v>
      </c>
      <c r="AG31" s="822"/>
      <c r="AH31" s="822"/>
      <c r="AI31" s="822"/>
      <c r="AJ31" s="823"/>
      <c r="AK31" s="890">
        <v>112</v>
      </c>
      <c r="AL31" s="891"/>
      <c r="AM31" s="891"/>
      <c r="AN31" s="891"/>
      <c r="AO31" s="891"/>
      <c r="AP31" s="891">
        <v>9800</v>
      </c>
      <c r="AQ31" s="891"/>
      <c r="AR31" s="891"/>
      <c r="AS31" s="891"/>
      <c r="AT31" s="891"/>
      <c r="AU31" s="891">
        <v>49</v>
      </c>
      <c r="AV31" s="891"/>
      <c r="AW31" s="891"/>
      <c r="AX31" s="891"/>
      <c r="AY31" s="891"/>
      <c r="AZ31" s="892" t="s">
        <v>558</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5739</v>
      </c>
      <c r="R32" s="819"/>
      <c r="S32" s="819"/>
      <c r="T32" s="819"/>
      <c r="U32" s="819"/>
      <c r="V32" s="819">
        <v>5351</v>
      </c>
      <c r="W32" s="819"/>
      <c r="X32" s="819"/>
      <c r="Y32" s="819"/>
      <c r="Z32" s="819"/>
      <c r="AA32" s="819">
        <v>387</v>
      </c>
      <c r="AB32" s="819"/>
      <c r="AC32" s="819"/>
      <c r="AD32" s="819"/>
      <c r="AE32" s="820"/>
      <c r="AF32" s="821">
        <v>988</v>
      </c>
      <c r="AG32" s="822"/>
      <c r="AH32" s="822"/>
      <c r="AI32" s="822"/>
      <c r="AJ32" s="823"/>
      <c r="AK32" s="890">
        <v>1645</v>
      </c>
      <c r="AL32" s="891"/>
      <c r="AM32" s="891"/>
      <c r="AN32" s="891"/>
      <c r="AO32" s="891"/>
      <c r="AP32" s="891">
        <v>50287</v>
      </c>
      <c r="AQ32" s="891"/>
      <c r="AR32" s="891"/>
      <c r="AS32" s="891"/>
      <c r="AT32" s="891"/>
      <c r="AU32" s="891">
        <v>15488</v>
      </c>
      <c r="AV32" s="891"/>
      <c r="AW32" s="891"/>
      <c r="AX32" s="891"/>
      <c r="AY32" s="891"/>
      <c r="AZ32" s="892" t="s">
        <v>558</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8661</v>
      </c>
      <c r="AG63" s="902"/>
      <c r="AH63" s="902"/>
      <c r="AI63" s="902"/>
      <c r="AJ63" s="903"/>
      <c r="AK63" s="904"/>
      <c r="AL63" s="899"/>
      <c r="AM63" s="899"/>
      <c r="AN63" s="899"/>
      <c r="AO63" s="899"/>
      <c r="AP63" s="902">
        <v>60086</v>
      </c>
      <c r="AQ63" s="902"/>
      <c r="AR63" s="902"/>
      <c r="AS63" s="902"/>
      <c r="AT63" s="902"/>
      <c r="AU63" s="902">
        <v>15537</v>
      </c>
      <c r="AV63" s="902"/>
      <c r="AW63" s="902"/>
      <c r="AX63" s="902"/>
      <c r="AY63" s="902"/>
      <c r="AZ63" s="906"/>
      <c r="BA63" s="906"/>
      <c r="BB63" s="906"/>
      <c r="BC63" s="906"/>
      <c r="BD63" s="906"/>
      <c r="BE63" s="907"/>
      <c r="BF63" s="907"/>
      <c r="BG63" s="907"/>
      <c r="BH63" s="907"/>
      <c r="BI63" s="908"/>
      <c r="BJ63" s="909" t="s">
        <v>138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559</v>
      </c>
      <c r="C68" s="930"/>
      <c r="D68" s="930"/>
      <c r="E68" s="930"/>
      <c r="F68" s="930"/>
      <c r="G68" s="930"/>
      <c r="H68" s="930"/>
      <c r="I68" s="930"/>
      <c r="J68" s="930"/>
      <c r="K68" s="930"/>
      <c r="L68" s="930"/>
      <c r="M68" s="930"/>
      <c r="N68" s="930"/>
      <c r="O68" s="930"/>
      <c r="P68" s="931"/>
      <c r="Q68" s="932">
        <v>479</v>
      </c>
      <c r="R68" s="926"/>
      <c r="S68" s="926"/>
      <c r="T68" s="926"/>
      <c r="U68" s="926"/>
      <c r="V68" s="926">
        <v>464</v>
      </c>
      <c r="W68" s="926"/>
      <c r="X68" s="926"/>
      <c r="Y68" s="926"/>
      <c r="Z68" s="926"/>
      <c r="AA68" s="926">
        <v>15</v>
      </c>
      <c r="AB68" s="926"/>
      <c r="AC68" s="926"/>
      <c r="AD68" s="926"/>
      <c r="AE68" s="926"/>
      <c r="AF68" s="926">
        <v>15</v>
      </c>
      <c r="AG68" s="926"/>
      <c r="AH68" s="926"/>
      <c r="AI68" s="926"/>
      <c r="AJ68" s="926"/>
      <c r="AK68" s="926" t="s">
        <v>558</v>
      </c>
      <c r="AL68" s="926"/>
      <c r="AM68" s="926"/>
      <c r="AN68" s="926"/>
      <c r="AO68" s="926"/>
      <c r="AP68" s="926">
        <v>434</v>
      </c>
      <c r="AQ68" s="926"/>
      <c r="AR68" s="926"/>
      <c r="AS68" s="926"/>
      <c r="AT68" s="926"/>
      <c r="AU68" s="926">
        <v>129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560</v>
      </c>
      <c r="C69" s="934"/>
      <c r="D69" s="934"/>
      <c r="E69" s="934"/>
      <c r="F69" s="934"/>
      <c r="G69" s="934"/>
      <c r="H69" s="934"/>
      <c r="I69" s="934"/>
      <c r="J69" s="934"/>
      <c r="K69" s="934"/>
      <c r="L69" s="934"/>
      <c r="M69" s="934"/>
      <c r="N69" s="934"/>
      <c r="O69" s="934"/>
      <c r="P69" s="935"/>
      <c r="Q69" s="936">
        <v>7860</v>
      </c>
      <c r="R69" s="891"/>
      <c r="S69" s="891"/>
      <c r="T69" s="891"/>
      <c r="U69" s="891"/>
      <c r="V69" s="891">
        <v>7788</v>
      </c>
      <c r="W69" s="891"/>
      <c r="X69" s="891"/>
      <c r="Y69" s="891"/>
      <c r="Z69" s="891"/>
      <c r="AA69" s="891">
        <v>71</v>
      </c>
      <c r="AB69" s="891"/>
      <c r="AC69" s="891"/>
      <c r="AD69" s="891"/>
      <c r="AE69" s="891"/>
      <c r="AF69" s="891">
        <v>71</v>
      </c>
      <c r="AG69" s="891"/>
      <c r="AH69" s="891"/>
      <c r="AI69" s="891"/>
      <c r="AJ69" s="891"/>
      <c r="AK69" s="891" t="s">
        <v>558</v>
      </c>
      <c r="AL69" s="891"/>
      <c r="AM69" s="891"/>
      <c r="AN69" s="891"/>
      <c r="AO69" s="891"/>
      <c r="AP69" s="891">
        <v>4169</v>
      </c>
      <c r="AQ69" s="891"/>
      <c r="AR69" s="891"/>
      <c r="AS69" s="891"/>
      <c r="AT69" s="891"/>
      <c r="AU69" s="891">
        <v>1700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561</v>
      </c>
      <c r="C70" s="934"/>
      <c r="D70" s="934"/>
      <c r="E70" s="934"/>
      <c r="F70" s="934"/>
      <c r="G70" s="934"/>
      <c r="H70" s="934"/>
      <c r="I70" s="934"/>
      <c r="J70" s="934"/>
      <c r="K70" s="934"/>
      <c r="L70" s="934"/>
      <c r="M70" s="934"/>
      <c r="N70" s="934"/>
      <c r="O70" s="934"/>
      <c r="P70" s="935"/>
      <c r="Q70" s="936">
        <v>52276</v>
      </c>
      <c r="R70" s="891"/>
      <c r="S70" s="891"/>
      <c r="T70" s="891"/>
      <c r="U70" s="891"/>
      <c r="V70" s="891">
        <v>50097</v>
      </c>
      <c r="W70" s="891"/>
      <c r="X70" s="891"/>
      <c r="Y70" s="891"/>
      <c r="Z70" s="891"/>
      <c r="AA70" s="891">
        <v>2179</v>
      </c>
      <c r="AB70" s="891"/>
      <c r="AC70" s="891"/>
      <c r="AD70" s="891"/>
      <c r="AE70" s="891"/>
      <c r="AF70" s="891">
        <v>8835</v>
      </c>
      <c r="AG70" s="891"/>
      <c r="AH70" s="891"/>
      <c r="AI70" s="891"/>
      <c r="AJ70" s="891"/>
      <c r="AK70" s="891" t="s">
        <v>558</v>
      </c>
      <c r="AL70" s="891"/>
      <c r="AM70" s="891"/>
      <c r="AN70" s="891"/>
      <c r="AO70" s="891"/>
      <c r="AP70" s="891" t="s">
        <v>558</v>
      </c>
      <c r="AQ70" s="891"/>
      <c r="AR70" s="891"/>
      <c r="AS70" s="891"/>
      <c r="AT70" s="891"/>
      <c r="AU70" s="891" t="s">
        <v>558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562</v>
      </c>
      <c r="C71" s="934"/>
      <c r="D71" s="934"/>
      <c r="E71" s="934"/>
      <c r="F71" s="934"/>
      <c r="G71" s="934"/>
      <c r="H71" s="934"/>
      <c r="I71" s="934"/>
      <c r="J71" s="934"/>
      <c r="K71" s="934"/>
      <c r="L71" s="934"/>
      <c r="M71" s="934"/>
      <c r="N71" s="934"/>
      <c r="O71" s="934"/>
      <c r="P71" s="935"/>
      <c r="Q71" s="936">
        <v>275</v>
      </c>
      <c r="R71" s="891"/>
      <c r="S71" s="891"/>
      <c r="T71" s="891"/>
      <c r="U71" s="891"/>
      <c r="V71" s="891">
        <v>272</v>
      </c>
      <c r="W71" s="891"/>
      <c r="X71" s="891"/>
      <c r="Y71" s="891"/>
      <c r="Z71" s="891"/>
      <c r="AA71" s="891">
        <v>3</v>
      </c>
      <c r="AB71" s="891"/>
      <c r="AC71" s="891"/>
      <c r="AD71" s="891"/>
      <c r="AE71" s="891"/>
      <c r="AF71" s="891">
        <v>3</v>
      </c>
      <c r="AG71" s="891"/>
      <c r="AH71" s="891"/>
      <c r="AI71" s="891"/>
      <c r="AJ71" s="891"/>
      <c r="AK71" s="891">
        <v>99</v>
      </c>
      <c r="AL71" s="891"/>
      <c r="AM71" s="891"/>
      <c r="AN71" s="891"/>
      <c r="AO71" s="891"/>
      <c r="AP71" s="891" t="s">
        <v>558</v>
      </c>
      <c r="AQ71" s="891"/>
      <c r="AR71" s="891"/>
      <c r="AS71" s="891"/>
      <c r="AT71" s="891"/>
      <c r="AU71" s="891" t="s">
        <v>558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563</v>
      </c>
      <c r="C72" s="934"/>
      <c r="D72" s="934"/>
      <c r="E72" s="934"/>
      <c r="F72" s="934"/>
      <c r="G72" s="934"/>
      <c r="H72" s="934"/>
      <c r="I72" s="934"/>
      <c r="J72" s="934"/>
      <c r="K72" s="934"/>
      <c r="L72" s="934"/>
      <c r="M72" s="934"/>
      <c r="N72" s="934"/>
      <c r="O72" s="934"/>
      <c r="P72" s="935"/>
      <c r="Q72" s="936">
        <v>197</v>
      </c>
      <c r="R72" s="891"/>
      <c r="S72" s="891"/>
      <c r="T72" s="891"/>
      <c r="U72" s="891"/>
      <c r="V72" s="891">
        <v>168</v>
      </c>
      <c r="W72" s="891"/>
      <c r="X72" s="891"/>
      <c r="Y72" s="891"/>
      <c r="Z72" s="891"/>
      <c r="AA72" s="891">
        <v>29</v>
      </c>
      <c r="AB72" s="891"/>
      <c r="AC72" s="891"/>
      <c r="AD72" s="891"/>
      <c r="AE72" s="891"/>
      <c r="AF72" s="891">
        <v>29</v>
      </c>
      <c r="AG72" s="891"/>
      <c r="AH72" s="891"/>
      <c r="AI72" s="891"/>
      <c r="AJ72" s="891"/>
      <c r="AK72" s="891" t="s">
        <v>558</v>
      </c>
      <c r="AL72" s="891"/>
      <c r="AM72" s="891"/>
      <c r="AN72" s="891"/>
      <c r="AO72" s="891"/>
      <c r="AP72" s="891" t="s">
        <v>558</v>
      </c>
      <c r="AQ72" s="891"/>
      <c r="AR72" s="891"/>
      <c r="AS72" s="891"/>
      <c r="AT72" s="891"/>
      <c r="AU72" s="891" t="s">
        <v>558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564</v>
      </c>
      <c r="C73" s="934"/>
      <c r="D73" s="934"/>
      <c r="E73" s="934"/>
      <c r="F73" s="934"/>
      <c r="G73" s="934"/>
      <c r="H73" s="934"/>
      <c r="I73" s="934"/>
      <c r="J73" s="934"/>
      <c r="K73" s="934"/>
      <c r="L73" s="934"/>
      <c r="M73" s="934"/>
      <c r="N73" s="934"/>
      <c r="O73" s="934"/>
      <c r="P73" s="935"/>
      <c r="Q73" s="936">
        <v>1132716</v>
      </c>
      <c r="R73" s="891"/>
      <c r="S73" s="891"/>
      <c r="T73" s="891"/>
      <c r="U73" s="891"/>
      <c r="V73" s="891">
        <v>1106468</v>
      </c>
      <c r="W73" s="891"/>
      <c r="X73" s="891"/>
      <c r="Y73" s="891"/>
      <c r="Z73" s="891"/>
      <c r="AA73" s="891">
        <v>26248</v>
      </c>
      <c r="AB73" s="891"/>
      <c r="AC73" s="891"/>
      <c r="AD73" s="891"/>
      <c r="AE73" s="891"/>
      <c r="AF73" s="891">
        <v>26248</v>
      </c>
      <c r="AG73" s="891"/>
      <c r="AH73" s="891"/>
      <c r="AI73" s="891"/>
      <c r="AJ73" s="891"/>
      <c r="AK73" s="891">
        <v>8638</v>
      </c>
      <c r="AL73" s="891"/>
      <c r="AM73" s="891"/>
      <c r="AN73" s="891"/>
      <c r="AO73" s="891"/>
      <c r="AP73" s="891" t="s">
        <v>558</v>
      </c>
      <c r="AQ73" s="891"/>
      <c r="AR73" s="891"/>
      <c r="AS73" s="891"/>
      <c r="AT73" s="891"/>
      <c r="AU73" s="891" t="s">
        <v>558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565</v>
      </c>
      <c r="C74" s="934"/>
      <c r="D74" s="934"/>
      <c r="E74" s="934"/>
      <c r="F74" s="934"/>
      <c r="G74" s="934"/>
      <c r="H74" s="934"/>
      <c r="I74" s="934"/>
      <c r="J74" s="934"/>
      <c r="K74" s="934"/>
      <c r="L74" s="934"/>
      <c r="M74" s="934"/>
      <c r="N74" s="934"/>
      <c r="O74" s="934"/>
      <c r="P74" s="935"/>
      <c r="Q74" s="936">
        <v>41771</v>
      </c>
      <c r="R74" s="891"/>
      <c r="S74" s="891"/>
      <c r="T74" s="891"/>
      <c r="U74" s="891"/>
      <c r="V74" s="891">
        <v>34833</v>
      </c>
      <c r="W74" s="891"/>
      <c r="X74" s="891"/>
      <c r="Y74" s="891"/>
      <c r="Z74" s="891"/>
      <c r="AA74" s="891">
        <v>6938</v>
      </c>
      <c r="AB74" s="891"/>
      <c r="AC74" s="891"/>
      <c r="AD74" s="891"/>
      <c r="AE74" s="891"/>
      <c r="AF74" s="891">
        <v>18441</v>
      </c>
      <c r="AG74" s="891"/>
      <c r="AH74" s="891"/>
      <c r="AI74" s="891"/>
      <c r="AJ74" s="891"/>
      <c r="AK74" s="891" t="s">
        <v>558</v>
      </c>
      <c r="AL74" s="891"/>
      <c r="AM74" s="891"/>
      <c r="AN74" s="891"/>
      <c r="AO74" s="891"/>
      <c r="AP74" s="891">
        <v>130769</v>
      </c>
      <c r="AQ74" s="891"/>
      <c r="AR74" s="891"/>
      <c r="AS74" s="891"/>
      <c r="AT74" s="891"/>
      <c r="AU74" s="891" t="s">
        <v>558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566</v>
      </c>
      <c r="C75" s="934"/>
      <c r="D75" s="934"/>
      <c r="E75" s="934"/>
      <c r="F75" s="934"/>
      <c r="G75" s="934"/>
      <c r="H75" s="934"/>
      <c r="I75" s="934"/>
      <c r="J75" s="934"/>
      <c r="K75" s="934"/>
      <c r="L75" s="934"/>
      <c r="M75" s="934"/>
      <c r="N75" s="934"/>
      <c r="O75" s="934"/>
      <c r="P75" s="935"/>
      <c r="Q75" s="939">
        <v>7819</v>
      </c>
      <c r="R75" s="940"/>
      <c r="S75" s="940"/>
      <c r="T75" s="940"/>
      <c r="U75" s="890"/>
      <c r="V75" s="941">
        <v>5819</v>
      </c>
      <c r="W75" s="940"/>
      <c r="X75" s="940"/>
      <c r="Y75" s="940"/>
      <c r="Z75" s="890"/>
      <c r="AA75" s="941">
        <v>1999</v>
      </c>
      <c r="AB75" s="940"/>
      <c r="AC75" s="940"/>
      <c r="AD75" s="940"/>
      <c r="AE75" s="890"/>
      <c r="AF75" s="941">
        <v>18181</v>
      </c>
      <c r="AG75" s="940"/>
      <c r="AH75" s="940"/>
      <c r="AI75" s="940"/>
      <c r="AJ75" s="890"/>
      <c r="AK75" s="941" t="s">
        <v>558</v>
      </c>
      <c r="AL75" s="940"/>
      <c r="AM75" s="940"/>
      <c r="AN75" s="940"/>
      <c r="AO75" s="890"/>
      <c r="AP75" s="941">
        <v>16138</v>
      </c>
      <c r="AQ75" s="940"/>
      <c r="AR75" s="940"/>
      <c r="AS75" s="940"/>
      <c r="AT75" s="890"/>
      <c r="AU75" s="941" t="s">
        <v>558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71824</v>
      </c>
      <c r="AG88" s="902"/>
      <c r="AH88" s="902"/>
      <c r="AI88" s="902"/>
      <c r="AJ88" s="902"/>
      <c r="AK88" s="899"/>
      <c r="AL88" s="899"/>
      <c r="AM88" s="899"/>
      <c r="AN88" s="899"/>
      <c r="AO88" s="899"/>
      <c r="AP88" s="902">
        <v>151510</v>
      </c>
      <c r="AQ88" s="902"/>
      <c r="AR88" s="902"/>
      <c r="AS88" s="902"/>
      <c r="AT88" s="902"/>
      <c r="AU88" s="902">
        <v>1829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394</v>
      </c>
      <c r="CS102" s="910"/>
      <c r="CT102" s="910"/>
      <c r="CU102" s="910"/>
      <c r="CV102" s="953"/>
      <c r="CW102" s="952">
        <v>20</v>
      </c>
      <c r="CX102" s="910"/>
      <c r="CY102" s="910"/>
      <c r="CZ102" s="910"/>
      <c r="DA102" s="953"/>
      <c r="DB102" s="952">
        <v>1110</v>
      </c>
      <c r="DC102" s="910"/>
      <c r="DD102" s="910"/>
      <c r="DE102" s="910"/>
      <c r="DF102" s="953"/>
      <c r="DG102" s="952" t="s">
        <v>558</v>
      </c>
      <c r="DH102" s="910"/>
      <c r="DI102" s="910"/>
      <c r="DJ102" s="910"/>
      <c r="DK102" s="953"/>
      <c r="DL102" s="952" t="s">
        <v>558</v>
      </c>
      <c r="DM102" s="910"/>
      <c r="DN102" s="910"/>
      <c r="DO102" s="910"/>
      <c r="DP102" s="953"/>
      <c r="DQ102" s="952" t="s">
        <v>558</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298</v>
      </c>
      <c r="AG109" s="955"/>
      <c r="AH109" s="955"/>
      <c r="AI109" s="955"/>
      <c r="AJ109" s="956"/>
      <c r="AK109" s="954" t="s">
        <v>297</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298</v>
      </c>
      <c r="BW109" s="955"/>
      <c r="BX109" s="955"/>
      <c r="BY109" s="955"/>
      <c r="BZ109" s="956"/>
      <c r="CA109" s="954" t="s">
        <v>297</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298</v>
      </c>
      <c r="DM109" s="955"/>
      <c r="DN109" s="955"/>
      <c r="DO109" s="955"/>
      <c r="DP109" s="956"/>
      <c r="DQ109" s="954" t="s">
        <v>297</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6793829</v>
      </c>
      <c r="AB110" s="962"/>
      <c r="AC110" s="962"/>
      <c r="AD110" s="962"/>
      <c r="AE110" s="963"/>
      <c r="AF110" s="964">
        <v>7817192</v>
      </c>
      <c r="AG110" s="962"/>
      <c r="AH110" s="962"/>
      <c r="AI110" s="962"/>
      <c r="AJ110" s="963"/>
      <c r="AK110" s="964">
        <v>6358928</v>
      </c>
      <c r="AL110" s="962"/>
      <c r="AM110" s="962"/>
      <c r="AN110" s="962"/>
      <c r="AO110" s="963"/>
      <c r="AP110" s="965">
        <v>15.9</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61142990</v>
      </c>
      <c r="BR110" s="997"/>
      <c r="BS110" s="997"/>
      <c r="BT110" s="997"/>
      <c r="BU110" s="997"/>
      <c r="BV110" s="997">
        <v>60787526</v>
      </c>
      <c r="BW110" s="997"/>
      <c r="BX110" s="997"/>
      <c r="BY110" s="997"/>
      <c r="BZ110" s="997"/>
      <c r="CA110" s="997">
        <v>63476126</v>
      </c>
      <c r="CB110" s="997"/>
      <c r="CC110" s="997"/>
      <c r="CD110" s="997"/>
      <c r="CE110" s="997"/>
      <c r="CF110" s="1011">
        <v>159.1</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138</v>
      </c>
      <c r="DH110" s="997"/>
      <c r="DI110" s="997"/>
      <c r="DJ110" s="997"/>
      <c r="DK110" s="997"/>
      <c r="DL110" s="997" t="s">
        <v>138</v>
      </c>
      <c r="DM110" s="997"/>
      <c r="DN110" s="997"/>
      <c r="DO110" s="997"/>
      <c r="DP110" s="997"/>
      <c r="DQ110" s="997" t="s">
        <v>138</v>
      </c>
      <c r="DR110" s="997"/>
      <c r="DS110" s="997"/>
      <c r="DT110" s="997"/>
      <c r="DU110" s="997"/>
      <c r="DV110" s="998" t="s">
        <v>138</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138</v>
      </c>
      <c r="AB111" s="1004"/>
      <c r="AC111" s="1004"/>
      <c r="AD111" s="1004"/>
      <c r="AE111" s="1005"/>
      <c r="AF111" s="1006" t="s">
        <v>138</v>
      </c>
      <c r="AG111" s="1004"/>
      <c r="AH111" s="1004"/>
      <c r="AI111" s="1004"/>
      <c r="AJ111" s="1005"/>
      <c r="AK111" s="1006" t="s">
        <v>138</v>
      </c>
      <c r="AL111" s="1004"/>
      <c r="AM111" s="1004"/>
      <c r="AN111" s="1004"/>
      <c r="AO111" s="1005"/>
      <c r="AP111" s="1007" t="s">
        <v>427</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138</v>
      </c>
      <c r="BR111" s="990"/>
      <c r="BS111" s="990"/>
      <c r="BT111" s="990"/>
      <c r="BU111" s="990"/>
      <c r="BV111" s="990" t="s">
        <v>427</v>
      </c>
      <c r="BW111" s="990"/>
      <c r="BX111" s="990"/>
      <c r="BY111" s="990"/>
      <c r="BZ111" s="990"/>
      <c r="CA111" s="990" t="s">
        <v>138</v>
      </c>
      <c r="CB111" s="990"/>
      <c r="CC111" s="990"/>
      <c r="CD111" s="990"/>
      <c r="CE111" s="990"/>
      <c r="CF111" s="984" t="s">
        <v>427</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138</v>
      </c>
      <c r="DH111" s="990"/>
      <c r="DI111" s="990"/>
      <c r="DJ111" s="990"/>
      <c r="DK111" s="990"/>
      <c r="DL111" s="990" t="s">
        <v>138</v>
      </c>
      <c r="DM111" s="990"/>
      <c r="DN111" s="990"/>
      <c r="DO111" s="990"/>
      <c r="DP111" s="990"/>
      <c r="DQ111" s="990" t="s">
        <v>138</v>
      </c>
      <c r="DR111" s="990"/>
      <c r="DS111" s="990"/>
      <c r="DT111" s="990"/>
      <c r="DU111" s="990"/>
      <c r="DV111" s="991" t="s">
        <v>427</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427</v>
      </c>
      <c r="AG112" s="1029"/>
      <c r="AH112" s="1029"/>
      <c r="AI112" s="1029"/>
      <c r="AJ112" s="1030"/>
      <c r="AK112" s="1031" t="s">
        <v>138</v>
      </c>
      <c r="AL112" s="1029"/>
      <c r="AM112" s="1029"/>
      <c r="AN112" s="1029"/>
      <c r="AO112" s="1030"/>
      <c r="AP112" s="1032" t="s">
        <v>138</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16899583</v>
      </c>
      <c r="BR112" s="990"/>
      <c r="BS112" s="990"/>
      <c r="BT112" s="990"/>
      <c r="BU112" s="990"/>
      <c r="BV112" s="990">
        <v>16260350</v>
      </c>
      <c r="BW112" s="990"/>
      <c r="BX112" s="990"/>
      <c r="BY112" s="990"/>
      <c r="BZ112" s="990"/>
      <c r="CA112" s="990">
        <v>15537258</v>
      </c>
      <c r="CB112" s="990"/>
      <c r="CC112" s="990"/>
      <c r="CD112" s="990"/>
      <c r="CE112" s="990"/>
      <c r="CF112" s="984">
        <v>38.9</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138</v>
      </c>
      <c r="DM112" s="990"/>
      <c r="DN112" s="990"/>
      <c r="DO112" s="990"/>
      <c r="DP112" s="990"/>
      <c r="DQ112" s="990" t="s">
        <v>427</v>
      </c>
      <c r="DR112" s="990"/>
      <c r="DS112" s="990"/>
      <c r="DT112" s="990"/>
      <c r="DU112" s="990"/>
      <c r="DV112" s="991" t="s">
        <v>138</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1186318</v>
      </c>
      <c r="AB113" s="1004"/>
      <c r="AC113" s="1004"/>
      <c r="AD113" s="1004"/>
      <c r="AE113" s="1005"/>
      <c r="AF113" s="1006">
        <v>1255140</v>
      </c>
      <c r="AG113" s="1004"/>
      <c r="AH113" s="1004"/>
      <c r="AI113" s="1004"/>
      <c r="AJ113" s="1005"/>
      <c r="AK113" s="1006">
        <v>1206822</v>
      </c>
      <c r="AL113" s="1004"/>
      <c r="AM113" s="1004"/>
      <c r="AN113" s="1004"/>
      <c r="AO113" s="1005"/>
      <c r="AP113" s="1007">
        <v>3</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2043225</v>
      </c>
      <c r="BR113" s="990"/>
      <c r="BS113" s="990"/>
      <c r="BT113" s="990"/>
      <c r="BU113" s="990"/>
      <c r="BV113" s="990">
        <v>1990765</v>
      </c>
      <c r="BW113" s="990"/>
      <c r="BX113" s="990"/>
      <c r="BY113" s="990"/>
      <c r="BZ113" s="990"/>
      <c r="CA113" s="990">
        <v>1828741</v>
      </c>
      <c r="CB113" s="990"/>
      <c r="CC113" s="990"/>
      <c r="CD113" s="990"/>
      <c r="CE113" s="990"/>
      <c r="CF113" s="984">
        <v>4.5999999999999996</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138</v>
      </c>
      <c r="DH113" s="1029"/>
      <c r="DI113" s="1029"/>
      <c r="DJ113" s="1029"/>
      <c r="DK113" s="1030"/>
      <c r="DL113" s="1031" t="s">
        <v>427</v>
      </c>
      <c r="DM113" s="1029"/>
      <c r="DN113" s="1029"/>
      <c r="DO113" s="1029"/>
      <c r="DP113" s="1030"/>
      <c r="DQ113" s="1031" t="s">
        <v>427</v>
      </c>
      <c r="DR113" s="1029"/>
      <c r="DS113" s="1029"/>
      <c r="DT113" s="1029"/>
      <c r="DU113" s="1030"/>
      <c r="DV113" s="1032" t="s">
        <v>138</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154484</v>
      </c>
      <c r="AB114" s="1029"/>
      <c r="AC114" s="1029"/>
      <c r="AD114" s="1029"/>
      <c r="AE114" s="1030"/>
      <c r="AF114" s="1031">
        <v>158668</v>
      </c>
      <c r="AG114" s="1029"/>
      <c r="AH114" s="1029"/>
      <c r="AI114" s="1029"/>
      <c r="AJ114" s="1030"/>
      <c r="AK114" s="1031">
        <v>255231</v>
      </c>
      <c r="AL114" s="1029"/>
      <c r="AM114" s="1029"/>
      <c r="AN114" s="1029"/>
      <c r="AO114" s="1030"/>
      <c r="AP114" s="1032">
        <v>0.6</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8566405</v>
      </c>
      <c r="BR114" s="990"/>
      <c r="BS114" s="990"/>
      <c r="BT114" s="990"/>
      <c r="BU114" s="990"/>
      <c r="BV114" s="990">
        <v>8332137</v>
      </c>
      <c r="BW114" s="990"/>
      <c r="BX114" s="990"/>
      <c r="BY114" s="990"/>
      <c r="BZ114" s="990"/>
      <c r="CA114" s="990">
        <v>7608882</v>
      </c>
      <c r="CB114" s="990"/>
      <c r="CC114" s="990"/>
      <c r="CD114" s="990"/>
      <c r="CE114" s="990"/>
      <c r="CF114" s="984">
        <v>19.100000000000001</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138</v>
      </c>
      <c r="DH114" s="1029"/>
      <c r="DI114" s="1029"/>
      <c r="DJ114" s="1029"/>
      <c r="DK114" s="1030"/>
      <c r="DL114" s="1031" t="s">
        <v>138</v>
      </c>
      <c r="DM114" s="1029"/>
      <c r="DN114" s="1029"/>
      <c r="DO114" s="1029"/>
      <c r="DP114" s="1030"/>
      <c r="DQ114" s="1031" t="s">
        <v>427</v>
      </c>
      <c r="DR114" s="1029"/>
      <c r="DS114" s="1029"/>
      <c r="DT114" s="1029"/>
      <c r="DU114" s="1030"/>
      <c r="DV114" s="1032" t="s">
        <v>138</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138</v>
      </c>
      <c r="AB115" s="1004"/>
      <c r="AC115" s="1004"/>
      <c r="AD115" s="1004"/>
      <c r="AE115" s="1005"/>
      <c r="AF115" s="1006" t="s">
        <v>138</v>
      </c>
      <c r="AG115" s="1004"/>
      <c r="AH115" s="1004"/>
      <c r="AI115" s="1004"/>
      <c r="AJ115" s="1005"/>
      <c r="AK115" s="1006" t="s">
        <v>427</v>
      </c>
      <c r="AL115" s="1004"/>
      <c r="AM115" s="1004"/>
      <c r="AN115" s="1004"/>
      <c r="AO115" s="1005"/>
      <c r="AP115" s="1007" t="s">
        <v>427</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v>1670</v>
      </c>
      <c r="BR115" s="990"/>
      <c r="BS115" s="990"/>
      <c r="BT115" s="990"/>
      <c r="BU115" s="990"/>
      <c r="BV115" s="990">
        <v>1298</v>
      </c>
      <c r="BW115" s="990"/>
      <c r="BX115" s="990"/>
      <c r="BY115" s="990"/>
      <c r="BZ115" s="990"/>
      <c r="CA115" s="990">
        <v>2538</v>
      </c>
      <c r="CB115" s="990"/>
      <c r="CC115" s="990"/>
      <c r="CD115" s="990"/>
      <c r="CE115" s="990"/>
      <c r="CF115" s="984">
        <v>0</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427</v>
      </c>
      <c r="DH115" s="1029"/>
      <c r="DI115" s="1029"/>
      <c r="DJ115" s="1029"/>
      <c r="DK115" s="1030"/>
      <c r="DL115" s="1031" t="s">
        <v>427</v>
      </c>
      <c r="DM115" s="1029"/>
      <c r="DN115" s="1029"/>
      <c r="DO115" s="1029"/>
      <c r="DP115" s="1030"/>
      <c r="DQ115" s="1031" t="s">
        <v>138</v>
      </c>
      <c r="DR115" s="1029"/>
      <c r="DS115" s="1029"/>
      <c r="DT115" s="1029"/>
      <c r="DU115" s="1030"/>
      <c r="DV115" s="1032" t="s">
        <v>427</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274</v>
      </c>
      <c r="AB116" s="1029"/>
      <c r="AC116" s="1029"/>
      <c r="AD116" s="1029"/>
      <c r="AE116" s="1030"/>
      <c r="AF116" s="1031">
        <v>5961</v>
      </c>
      <c r="AG116" s="1029"/>
      <c r="AH116" s="1029"/>
      <c r="AI116" s="1029"/>
      <c r="AJ116" s="1030"/>
      <c r="AK116" s="1031">
        <v>4340</v>
      </c>
      <c r="AL116" s="1029"/>
      <c r="AM116" s="1029"/>
      <c r="AN116" s="1029"/>
      <c r="AO116" s="1030"/>
      <c r="AP116" s="1032">
        <v>0</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138</v>
      </c>
      <c r="BW116" s="990"/>
      <c r="BX116" s="990"/>
      <c r="BY116" s="990"/>
      <c r="BZ116" s="990"/>
      <c r="CA116" s="990" t="s">
        <v>138</v>
      </c>
      <c r="CB116" s="990"/>
      <c r="CC116" s="990"/>
      <c r="CD116" s="990"/>
      <c r="CE116" s="990"/>
      <c r="CF116" s="984" t="s">
        <v>138</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427</v>
      </c>
      <c r="DM116" s="1029"/>
      <c r="DN116" s="1029"/>
      <c r="DO116" s="1029"/>
      <c r="DP116" s="1030"/>
      <c r="DQ116" s="1031" t="s">
        <v>138</v>
      </c>
      <c r="DR116" s="1029"/>
      <c r="DS116" s="1029"/>
      <c r="DT116" s="1029"/>
      <c r="DU116" s="1030"/>
      <c r="DV116" s="1032" t="s">
        <v>427</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8134905</v>
      </c>
      <c r="AB117" s="1047"/>
      <c r="AC117" s="1047"/>
      <c r="AD117" s="1047"/>
      <c r="AE117" s="1048"/>
      <c r="AF117" s="1049">
        <v>9236961</v>
      </c>
      <c r="AG117" s="1047"/>
      <c r="AH117" s="1047"/>
      <c r="AI117" s="1047"/>
      <c r="AJ117" s="1048"/>
      <c r="AK117" s="1049">
        <v>7825321</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138</v>
      </c>
      <c r="BR117" s="990"/>
      <c r="BS117" s="990"/>
      <c r="BT117" s="990"/>
      <c r="BU117" s="990"/>
      <c r="BV117" s="990" t="s">
        <v>427</v>
      </c>
      <c r="BW117" s="990"/>
      <c r="BX117" s="990"/>
      <c r="BY117" s="990"/>
      <c r="BZ117" s="990"/>
      <c r="CA117" s="990" t="s">
        <v>138</v>
      </c>
      <c r="CB117" s="990"/>
      <c r="CC117" s="990"/>
      <c r="CD117" s="990"/>
      <c r="CE117" s="990"/>
      <c r="CF117" s="984" t="s">
        <v>138</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138</v>
      </c>
      <c r="DH117" s="1029"/>
      <c r="DI117" s="1029"/>
      <c r="DJ117" s="1029"/>
      <c r="DK117" s="1030"/>
      <c r="DL117" s="1031" t="s">
        <v>427</v>
      </c>
      <c r="DM117" s="1029"/>
      <c r="DN117" s="1029"/>
      <c r="DO117" s="1029"/>
      <c r="DP117" s="1030"/>
      <c r="DQ117" s="1031" t="s">
        <v>138</v>
      </c>
      <c r="DR117" s="1029"/>
      <c r="DS117" s="1029"/>
      <c r="DT117" s="1029"/>
      <c r="DU117" s="1030"/>
      <c r="DV117" s="1032" t="s">
        <v>427</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298</v>
      </c>
      <c r="AG118" s="955"/>
      <c r="AH118" s="955"/>
      <c r="AI118" s="955"/>
      <c r="AJ118" s="956"/>
      <c r="AK118" s="954" t="s">
        <v>297</v>
      </c>
      <c r="AL118" s="955"/>
      <c r="AM118" s="955"/>
      <c r="AN118" s="955"/>
      <c r="AO118" s="956"/>
      <c r="AP118" s="1041" t="s">
        <v>420</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427</v>
      </c>
      <c r="BR118" s="1068"/>
      <c r="BS118" s="1068"/>
      <c r="BT118" s="1068"/>
      <c r="BU118" s="1068"/>
      <c r="BV118" s="1068" t="s">
        <v>427</v>
      </c>
      <c r="BW118" s="1068"/>
      <c r="BX118" s="1068"/>
      <c r="BY118" s="1068"/>
      <c r="BZ118" s="1068"/>
      <c r="CA118" s="1068" t="s">
        <v>427</v>
      </c>
      <c r="CB118" s="1068"/>
      <c r="CC118" s="1068"/>
      <c r="CD118" s="1068"/>
      <c r="CE118" s="1068"/>
      <c r="CF118" s="984" t="s">
        <v>427</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427</v>
      </c>
      <c r="DH118" s="1029"/>
      <c r="DI118" s="1029"/>
      <c r="DJ118" s="1029"/>
      <c r="DK118" s="1030"/>
      <c r="DL118" s="1031" t="s">
        <v>427</v>
      </c>
      <c r="DM118" s="1029"/>
      <c r="DN118" s="1029"/>
      <c r="DO118" s="1029"/>
      <c r="DP118" s="1030"/>
      <c r="DQ118" s="1031" t="s">
        <v>427</v>
      </c>
      <c r="DR118" s="1029"/>
      <c r="DS118" s="1029"/>
      <c r="DT118" s="1029"/>
      <c r="DU118" s="1030"/>
      <c r="DV118" s="1032" t="s">
        <v>138</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t="s">
        <v>138</v>
      </c>
      <c r="AG119" s="962"/>
      <c r="AH119" s="962"/>
      <c r="AI119" s="962"/>
      <c r="AJ119" s="963"/>
      <c r="AK119" s="964" t="s">
        <v>427</v>
      </c>
      <c r="AL119" s="962"/>
      <c r="AM119" s="962"/>
      <c r="AN119" s="962"/>
      <c r="AO119" s="963"/>
      <c r="AP119" s="965" t="s">
        <v>138</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451</v>
      </c>
      <c r="BP119" s="1076"/>
      <c r="BQ119" s="1067">
        <v>88653873</v>
      </c>
      <c r="BR119" s="1068"/>
      <c r="BS119" s="1068"/>
      <c r="BT119" s="1068"/>
      <c r="BU119" s="1068"/>
      <c r="BV119" s="1068">
        <v>87372076</v>
      </c>
      <c r="BW119" s="1068"/>
      <c r="BX119" s="1068"/>
      <c r="BY119" s="1068"/>
      <c r="BZ119" s="1068"/>
      <c r="CA119" s="1068">
        <v>88453545</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427</v>
      </c>
      <c r="DH119" s="1054"/>
      <c r="DI119" s="1054"/>
      <c r="DJ119" s="1054"/>
      <c r="DK119" s="1055"/>
      <c r="DL119" s="1053" t="s">
        <v>427</v>
      </c>
      <c r="DM119" s="1054"/>
      <c r="DN119" s="1054"/>
      <c r="DO119" s="1054"/>
      <c r="DP119" s="1055"/>
      <c r="DQ119" s="1053" t="s">
        <v>427</v>
      </c>
      <c r="DR119" s="1054"/>
      <c r="DS119" s="1054"/>
      <c r="DT119" s="1054"/>
      <c r="DU119" s="1055"/>
      <c r="DV119" s="1056" t="s">
        <v>138</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427</v>
      </c>
      <c r="AB120" s="1029"/>
      <c r="AC120" s="1029"/>
      <c r="AD120" s="1029"/>
      <c r="AE120" s="1030"/>
      <c r="AF120" s="1031" t="s">
        <v>427</v>
      </c>
      <c r="AG120" s="1029"/>
      <c r="AH120" s="1029"/>
      <c r="AI120" s="1029"/>
      <c r="AJ120" s="1030"/>
      <c r="AK120" s="1031" t="s">
        <v>427</v>
      </c>
      <c r="AL120" s="1029"/>
      <c r="AM120" s="1029"/>
      <c r="AN120" s="1029"/>
      <c r="AO120" s="1030"/>
      <c r="AP120" s="1032" t="s">
        <v>427</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12706222</v>
      </c>
      <c r="BR120" s="997"/>
      <c r="BS120" s="997"/>
      <c r="BT120" s="997"/>
      <c r="BU120" s="997"/>
      <c r="BV120" s="997">
        <v>12645681</v>
      </c>
      <c r="BW120" s="997"/>
      <c r="BX120" s="997"/>
      <c r="BY120" s="997"/>
      <c r="BZ120" s="997"/>
      <c r="CA120" s="997">
        <v>15217991</v>
      </c>
      <c r="CB120" s="997"/>
      <c r="CC120" s="997"/>
      <c r="CD120" s="997"/>
      <c r="CE120" s="997"/>
      <c r="CF120" s="1011">
        <v>38.1</v>
      </c>
      <c r="CG120" s="1012"/>
      <c r="CH120" s="1012"/>
      <c r="CI120" s="1012"/>
      <c r="CJ120" s="1012"/>
      <c r="CK120" s="1077" t="s">
        <v>455</v>
      </c>
      <c r="CL120" s="1078"/>
      <c r="CM120" s="1078"/>
      <c r="CN120" s="1078"/>
      <c r="CO120" s="1079"/>
      <c r="CP120" s="1085" t="s">
        <v>456</v>
      </c>
      <c r="CQ120" s="1086"/>
      <c r="CR120" s="1086"/>
      <c r="CS120" s="1086"/>
      <c r="CT120" s="1086"/>
      <c r="CU120" s="1086"/>
      <c r="CV120" s="1086"/>
      <c r="CW120" s="1086"/>
      <c r="CX120" s="1086"/>
      <c r="CY120" s="1086"/>
      <c r="CZ120" s="1086"/>
      <c r="DA120" s="1086"/>
      <c r="DB120" s="1086"/>
      <c r="DC120" s="1086"/>
      <c r="DD120" s="1086"/>
      <c r="DE120" s="1086"/>
      <c r="DF120" s="1087"/>
      <c r="DG120" s="996">
        <v>16842227</v>
      </c>
      <c r="DH120" s="997"/>
      <c r="DI120" s="997"/>
      <c r="DJ120" s="997"/>
      <c r="DK120" s="997"/>
      <c r="DL120" s="997">
        <v>16212830</v>
      </c>
      <c r="DM120" s="997"/>
      <c r="DN120" s="997"/>
      <c r="DO120" s="997"/>
      <c r="DP120" s="997"/>
      <c r="DQ120" s="997">
        <v>15488261</v>
      </c>
      <c r="DR120" s="997"/>
      <c r="DS120" s="997"/>
      <c r="DT120" s="997"/>
      <c r="DU120" s="997"/>
      <c r="DV120" s="998">
        <v>38.799999999999997</v>
      </c>
      <c r="DW120" s="998"/>
      <c r="DX120" s="998"/>
      <c r="DY120" s="998"/>
      <c r="DZ120" s="999"/>
    </row>
    <row r="121" spans="1:130" s="226" customFormat="1" ht="26.25" customHeight="1" x14ac:dyDescent="0.15">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138</v>
      </c>
      <c r="AB121" s="1029"/>
      <c r="AC121" s="1029"/>
      <c r="AD121" s="1029"/>
      <c r="AE121" s="1030"/>
      <c r="AF121" s="1031" t="s">
        <v>427</v>
      </c>
      <c r="AG121" s="1029"/>
      <c r="AH121" s="1029"/>
      <c r="AI121" s="1029"/>
      <c r="AJ121" s="1030"/>
      <c r="AK121" s="1031" t="s">
        <v>138</v>
      </c>
      <c r="AL121" s="1029"/>
      <c r="AM121" s="1029"/>
      <c r="AN121" s="1029"/>
      <c r="AO121" s="1030"/>
      <c r="AP121" s="1032" t="s">
        <v>427</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17881368</v>
      </c>
      <c r="BR121" s="990"/>
      <c r="BS121" s="990"/>
      <c r="BT121" s="990"/>
      <c r="BU121" s="990"/>
      <c r="BV121" s="990">
        <v>19936662</v>
      </c>
      <c r="BW121" s="990"/>
      <c r="BX121" s="990"/>
      <c r="BY121" s="990"/>
      <c r="BZ121" s="990"/>
      <c r="CA121" s="990">
        <v>21301886</v>
      </c>
      <c r="CB121" s="990"/>
      <c r="CC121" s="990"/>
      <c r="CD121" s="990"/>
      <c r="CE121" s="990"/>
      <c r="CF121" s="984">
        <v>53.4</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v>57356</v>
      </c>
      <c r="DH121" s="990"/>
      <c r="DI121" s="990"/>
      <c r="DJ121" s="990"/>
      <c r="DK121" s="990"/>
      <c r="DL121" s="990">
        <v>47520</v>
      </c>
      <c r="DM121" s="990"/>
      <c r="DN121" s="990"/>
      <c r="DO121" s="990"/>
      <c r="DP121" s="990"/>
      <c r="DQ121" s="990">
        <v>48997</v>
      </c>
      <c r="DR121" s="990"/>
      <c r="DS121" s="990"/>
      <c r="DT121" s="990"/>
      <c r="DU121" s="990"/>
      <c r="DV121" s="991">
        <v>0.1</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427</v>
      </c>
      <c r="AB122" s="1029"/>
      <c r="AC122" s="1029"/>
      <c r="AD122" s="1029"/>
      <c r="AE122" s="1030"/>
      <c r="AF122" s="1031" t="s">
        <v>427</v>
      </c>
      <c r="AG122" s="1029"/>
      <c r="AH122" s="1029"/>
      <c r="AI122" s="1029"/>
      <c r="AJ122" s="1030"/>
      <c r="AK122" s="1031" t="s">
        <v>138</v>
      </c>
      <c r="AL122" s="1029"/>
      <c r="AM122" s="1029"/>
      <c r="AN122" s="1029"/>
      <c r="AO122" s="1030"/>
      <c r="AP122" s="1032" t="s">
        <v>138</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73125999</v>
      </c>
      <c r="BR122" s="1068"/>
      <c r="BS122" s="1068"/>
      <c r="BT122" s="1068"/>
      <c r="BU122" s="1068"/>
      <c r="BV122" s="1068">
        <v>74208394</v>
      </c>
      <c r="BW122" s="1068"/>
      <c r="BX122" s="1068"/>
      <c r="BY122" s="1068"/>
      <c r="BZ122" s="1068"/>
      <c r="CA122" s="1068">
        <v>75371930</v>
      </c>
      <c r="CB122" s="1068"/>
      <c r="CC122" s="1068"/>
      <c r="CD122" s="1068"/>
      <c r="CE122" s="1068"/>
      <c r="CF122" s="1088">
        <v>188.9</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t="s">
        <v>427</v>
      </c>
      <c r="DH122" s="990"/>
      <c r="DI122" s="990"/>
      <c r="DJ122" s="990"/>
      <c r="DK122" s="990"/>
      <c r="DL122" s="990" t="s">
        <v>427</v>
      </c>
      <c r="DM122" s="990"/>
      <c r="DN122" s="990"/>
      <c r="DO122" s="990"/>
      <c r="DP122" s="990"/>
      <c r="DQ122" s="990" t="s">
        <v>138</v>
      </c>
      <c r="DR122" s="990"/>
      <c r="DS122" s="990"/>
      <c r="DT122" s="990"/>
      <c r="DU122" s="990"/>
      <c r="DV122" s="991" t="s">
        <v>427</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427</v>
      </c>
      <c r="AB123" s="1029"/>
      <c r="AC123" s="1029"/>
      <c r="AD123" s="1029"/>
      <c r="AE123" s="1030"/>
      <c r="AF123" s="1031" t="s">
        <v>427</v>
      </c>
      <c r="AG123" s="1029"/>
      <c r="AH123" s="1029"/>
      <c r="AI123" s="1029"/>
      <c r="AJ123" s="1030"/>
      <c r="AK123" s="1031" t="s">
        <v>138</v>
      </c>
      <c r="AL123" s="1029"/>
      <c r="AM123" s="1029"/>
      <c r="AN123" s="1029"/>
      <c r="AO123" s="1030"/>
      <c r="AP123" s="1032" t="s">
        <v>427</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462</v>
      </c>
      <c r="BP123" s="1076"/>
      <c r="BQ123" s="1135">
        <v>103713589</v>
      </c>
      <c r="BR123" s="1136"/>
      <c r="BS123" s="1136"/>
      <c r="BT123" s="1136"/>
      <c r="BU123" s="1136"/>
      <c r="BV123" s="1136">
        <v>106790737</v>
      </c>
      <c r="BW123" s="1136"/>
      <c r="BX123" s="1136"/>
      <c r="BY123" s="1136"/>
      <c r="BZ123" s="1136"/>
      <c r="CA123" s="1136">
        <v>111891807</v>
      </c>
      <c r="CB123" s="1136"/>
      <c r="CC123" s="1136"/>
      <c r="CD123" s="1136"/>
      <c r="CE123" s="1136"/>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427</v>
      </c>
      <c r="DH123" s="1029"/>
      <c r="DI123" s="1029"/>
      <c r="DJ123" s="1029"/>
      <c r="DK123" s="1030"/>
      <c r="DL123" s="1031" t="s">
        <v>138</v>
      </c>
      <c r="DM123" s="1029"/>
      <c r="DN123" s="1029"/>
      <c r="DO123" s="1029"/>
      <c r="DP123" s="1030"/>
      <c r="DQ123" s="1031" t="s">
        <v>138</v>
      </c>
      <c r="DR123" s="1029"/>
      <c r="DS123" s="1029"/>
      <c r="DT123" s="1029"/>
      <c r="DU123" s="1030"/>
      <c r="DV123" s="1032" t="s">
        <v>427</v>
      </c>
      <c r="DW123" s="1033"/>
      <c r="DX123" s="1033"/>
      <c r="DY123" s="1033"/>
      <c r="DZ123" s="1034"/>
    </row>
    <row r="124" spans="1:130" s="226" customFormat="1" ht="26.25" customHeight="1" thickBot="1" x14ac:dyDescent="0.2">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138</v>
      </c>
      <c r="AB124" s="1029"/>
      <c r="AC124" s="1029"/>
      <c r="AD124" s="1029"/>
      <c r="AE124" s="1030"/>
      <c r="AF124" s="1031" t="s">
        <v>427</v>
      </c>
      <c r="AG124" s="1029"/>
      <c r="AH124" s="1029"/>
      <c r="AI124" s="1029"/>
      <c r="AJ124" s="1030"/>
      <c r="AK124" s="1031" t="s">
        <v>138</v>
      </c>
      <c r="AL124" s="1029"/>
      <c r="AM124" s="1029"/>
      <c r="AN124" s="1029"/>
      <c r="AO124" s="1030"/>
      <c r="AP124" s="1032" t="s">
        <v>427</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138</v>
      </c>
      <c r="BR124" s="1098"/>
      <c r="BS124" s="1098"/>
      <c r="BT124" s="1098"/>
      <c r="BU124" s="1098"/>
      <c r="BV124" s="1098" t="s">
        <v>138</v>
      </c>
      <c r="BW124" s="1098"/>
      <c r="BX124" s="1098"/>
      <c r="BY124" s="1098"/>
      <c r="BZ124" s="1098"/>
      <c r="CA124" s="1098" t="s">
        <v>427</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138</v>
      </c>
      <c r="DH124" s="1054"/>
      <c r="DI124" s="1054"/>
      <c r="DJ124" s="1054"/>
      <c r="DK124" s="1055"/>
      <c r="DL124" s="1053" t="s">
        <v>427</v>
      </c>
      <c r="DM124" s="1054"/>
      <c r="DN124" s="1054"/>
      <c r="DO124" s="1054"/>
      <c r="DP124" s="1055"/>
      <c r="DQ124" s="1053" t="s">
        <v>138</v>
      </c>
      <c r="DR124" s="1054"/>
      <c r="DS124" s="1054"/>
      <c r="DT124" s="1054"/>
      <c r="DU124" s="1055"/>
      <c r="DV124" s="1056" t="s">
        <v>427</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138</v>
      </c>
      <c r="AB125" s="1029"/>
      <c r="AC125" s="1029"/>
      <c r="AD125" s="1029"/>
      <c r="AE125" s="1030"/>
      <c r="AF125" s="1031" t="s">
        <v>138</v>
      </c>
      <c r="AG125" s="1029"/>
      <c r="AH125" s="1029"/>
      <c r="AI125" s="1029"/>
      <c r="AJ125" s="1030"/>
      <c r="AK125" s="1031" t="s">
        <v>427</v>
      </c>
      <c r="AL125" s="1029"/>
      <c r="AM125" s="1029"/>
      <c r="AN125" s="1029"/>
      <c r="AO125" s="1030"/>
      <c r="AP125" s="1032" t="s">
        <v>138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138</v>
      </c>
      <c r="DH125" s="997"/>
      <c r="DI125" s="997"/>
      <c r="DJ125" s="997"/>
      <c r="DK125" s="997"/>
      <c r="DL125" s="997" t="s">
        <v>427</v>
      </c>
      <c r="DM125" s="997"/>
      <c r="DN125" s="997"/>
      <c r="DO125" s="997"/>
      <c r="DP125" s="997"/>
      <c r="DQ125" s="997" t="s">
        <v>427</v>
      </c>
      <c r="DR125" s="997"/>
      <c r="DS125" s="997"/>
      <c r="DT125" s="997"/>
      <c r="DU125" s="997"/>
      <c r="DV125" s="998" t="s">
        <v>138</v>
      </c>
      <c r="DW125" s="998"/>
      <c r="DX125" s="998"/>
      <c r="DY125" s="998"/>
      <c r="DZ125" s="999"/>
    </row>
    <row r="126" spans="1:130" s="226" customFormat="1" ht="26.25" customHeight="1" thickBot="1" x14ac:dyDescent="0.2">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138</v>
      </c>
      <c r="AB126" s="1029"/>
      <c r="AC126" s="1029"/>
      <c r="AD126" s="1029"/>
      <c r="AE126" s="1030"/>
      <c r="AF126" s="1031" t="s">
        <v>138</v>
      </c>
      <c r="AG126" s="1029"/>
      <c r="AH126" s="1029"/>
      <c r="AI126" s="1029"/>
      <c r="AJ126" s="1030"/>
      <c r="AK126" s="1031" t="s">
        <v>427</v>
      </c>
      <c r="AL126" s="1029"/>
      <c r="AM126" s="1029"/>
      <c r="AN126" s="1029"/>
      <c r="AO126" s="1030"/>
      <c r="AP126" s="1032" t="s">
        <v>138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138</v>
      </c>
      <c r="DH126" s="990"/>
      <c r="DI126" s="990"/>
      <c r="DJ126" s="990"/>
      <c r="DK126" s="990"/>
      <c r="DL126" s="990" t="s">
        <v>138</v>
      </c>
      <c r="DM126" s="990"/>
      <c r="DN126" s="990"/>
      <c r="DO126" s="990"/>
      <c r="DP126" s="990"/>
      <c r="DQ126" s="990" t="s">
        <v>138</v>
      </c>
      <c r="DR126" s="990"/>
      <c r="DS126" s="990"/>
      <c r="DT126" s="990"/>
      <c r="DU126" s="990"/>
      <c r="DV126" s="991" t="s">
        <v>138</v>
      </c>
      <c r="DW126" s="991"/>
      <c r="DX126" s="991"/>
      <c r="DY126" s="991"/>
      <c r="DZ126" s="992"/>
    </row>
    <row r="127" spans="1:130" s="226" customFormat="1" ht="26.25" customHeight="1" x14ac:dyDescent="0.15">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427</v>
      </c>
      <c r="AB127" s="1029"/>
      <c r="AC127" s="1029"/>
      <c r="AD127" s="1029"/>
      <c r="AE127" s="1030"/>
      <c r="AF127" s="1031" t="s">
        <v>138</v>
      </c>
      <c r="AG127" s="1029"/>
      <c r="AH127" s="1029"/>
      <c r="AI127" s="1029"/>
      <c r="AJ127" s="1030"/>
      <c r="AK127" s="1031" t="s">
        <v>138</v>
      </c>
      <c r="AL127" s="1029"/>
      <c r="AM127" s="1029"/>
      <c r="AN127" s="1029"/>
      <c r="AO127" s="1030"/>
      <c r="AP127" s="1032" t="s">
        <v>138</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427</v>
      </c>
      <c r="DH127" s="990"/>
      <c r="DI127" s="990"/>
      <c r="DJ127" s="990"/>
      <c r="DK127" s="990"/>
      <c r="DL127" s="990" t="s">
        <v>138</v>
      </c>
      <c r="DM127" s="990"/>
      <c r="DN127" s="990"/>
      <c r="DO127" s="990"/>
      <c r="DP127" s="990"/>
      <c r="DQ127" s="990" t="s">
        <v>138</v>
      </c>
      <c r="DR127" s="990"/>
      <c r="DS127" s="990"/>
      <c r="DT127" s="990"/>
      <c r="DU127" s="990"/>
      <c r="DV127" s="991" t="s">
        <v>427</v>
      </c>
      <c r="DW127" s="991"/>
      <c r="DX127" s="991"/>
      <c r="DY127" s="991"/>
      <c r="DZ127" s="992"/>
    </row>
    <row r="128" spans="1:130" s="226" customFormat="1" ht="26.25" customHeight="1" thickBot="1" x14ac:dyDescent="0.2">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2346896</v>
      </c>
      <c r="AB128" s="1118"/>
      <c r="AC128" s="1118"/>
      <c r="AD128" s="1118"/>
      <c r="AE128" s="1119"/>
      <c r="AF128" s="1120">
        <v>2091142</v>
      </c>
      <c r="AG128" s="1118"/>
      <c r="AH128" s="1118"/>
      <c r="AI128" s="1118"/>
      <c r="AJ128" s="1119"/>
      <c r="AK128" s="1120">
        <v>1972250</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138</v>
      </c>
      <c r="BG128" s="1125"/>
      <c r="BH128" s="1125"/>
      <c r="BI128" s="1125"/>
      <c r="BJ128" s="1125"/>
      <c r="BK128" s="1125"/>
      <c r="BL128" s="1126"/>
      <c r="BM128" s="1124">
        <v>11.33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v>1670</v>
      </c>
      <c r="DH128" s="1110"/>
      <c r="DI128" s="1110"/>
      <c r="DJ128" s="1110"/>
      <c r="DK128" s="1110"/>
      <c r="DL128" s="1110">
        <v>1298</v>
      </c>
      <c r="DM128" s="1110"/>
      <c r="DN128" s="1110"/>
      <c r="DO128" s="1110"/>
      <c r="DP128" s="1110"/>
      <c r="DQ128" s="1110">
        <v>2538</v>
      </c>
      <c r="DR128" s="1110"/>
      <c r="DS128" s="1110"/>
      <c r="DT128" s="1110"/>
      <c r="DU128" s="1110"/>
      <c r="DV128" s="1111">
        <v>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45162644</v>
      </c>
      <c r="AB129" s="1029"/>
      <c r="AC129" s="1029"/>
      <c r="AD129" s="1029"/>
      <c r="AE129" s="1030"/>
      <c r="AF129" s="1031">
        <v>45413943</v>
      </c>
      <c r="AG129" s="1029"/>
      <c r="AH129" s="1029"/>
      <c r="AI129" s="1029"/>
      <c r="AJ129" s="1030"/>
      <c r="AK129" s="1031">
        <v>45589407</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427</v>
      </c>
      <c r="BG129" s="1139"/>
      <c r="BH129" s="1139"/>
      <c r="BI129" s="1139"/>
      <c r="BJ129" s="1139"/>
      <c r="BK129" s="1139"/>
      <c r="BL129" s="1140"/>
      <c r="BM129" s="1138">
        <v>16.329999999999998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5466638</v>
      </c>
      <c r="AB130" s="1029"/>
      <c r="AC130" s="1029"/>
      <c r="AD130" s="1029"/>
      <c r="AE130" s="1030"/>
      <c r="AF130" s="1031">
        <v>5573009</v>
      </c>
      <c r="AG130" s="1029"/>
      <c r="AH130" s="1029"/>
      <c r="AI130" s="1029"/>
      <c r="AJ130" s="1030"/>
      <c r="AK130" s="1031">
        <v>5680360</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1.7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39696006</v>
      </c>
      <c r="AB131" s="1054"/>
      <c r="AC131" s="1054"/>
      <c r="AD131" s="1054"/>
      <c r="AE131" s="1055"/>
      <c r="AF131" s="1053">
        <v>39840934</v>
      </c>
      <c r="AG131" s="1054"/>
      <c r="AH131" s="1054"/>
      <c r="AI131" s="1054"/>
      <c r="AJ131" s="1055"/>
      <c r="AK131" s="1053">
        <v>39909047</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t="s">
        <v>138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0.80958027200000005</v>
      </c>
      <c r="AB132" s="1170"/>
      <c r="AC132" s="1170"/>
      <c r="AD132" s="1170"/>
      <c r="AE132" s="1171"/>
      <c r="AF132" s="1172">
        <v>3.947723716</v>
      </c>
      <c r="AG132" s="1170"/>
      <c r="AH132" s="1170"/>
      <c r="AI132" s="1170"/>
      <c r="AJ132" s="1171"/>
      <c r="AK132" s="1172">
        <v>0.43276152400000001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1.9</v>
      </c>
      <c r="AB133" s="1153"/>
      <c r="AC133" s="1153"/>
      <c r="AD133" s="1153"/>
      <c r="AE133" s="1154"/>
      <c r="AF133" s="1152">
        <v>2.1</v>
      </c>
      <c r="AG133" s="1153"/>
      <c r="AH133" s="1153"/>
      <c r="AI133" s="1153"/>
      <c r="AJ133" s="1154"/>
      <c r="AK133" s="1152">
        <v>1.7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BimYNgpiCEggpPDgul22AgF7p5VMzgwT0y7+zfjUTV2Lo3/liwfTQfFTrKMq6eRtfEO00+FU+7T7Bsw2+lbjg==" saltValue="JVsH37RijUZy/fqRpQ9F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rY77bFAevxvg9FYQjPGkh+ZMhBmHB4EJS7QNTx1A5YCOtxbW388/6IA1yKYAnOGH7G+RhE+66za/X/YJkhPyQ==" saltValue="QLmZ/50xkTX1630pj4f3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hwRIopN8gcSkrtsiQ/9jOdekDrFqwma/STH8Hv1yeWd3ve2twN9g7r2et0vMHJwIssEfjLUmarN7H3KGvLs9w==" saltValue="NYyxjUNXeuoIv52c97za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10148801</v>
      </c>
      <c r="AP9" s="292">
        <v>43057</v>
      </c>
      <c r="AQ9" s="293">
        <v>56080</v>
      </c>
      <c r="AR9" s="294">
        <v>-23.2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797734</v>
      </c>
      <c r="AP10" s="295">
        <v>3384</v>
      </c>
      <c r="AQ10" s="296">
        <v>3754</v>
      </c>
      <c r="AR10" s="297">
        <v>-9.9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2416258</v>
      </c>
      <c r="AP11" s="295">
        <v>10251</v>
      </c>
      <c r="AQ11" s="296">
        <v>2189</v>
      </c>
      <c r="AR11" s="297">
        <v>368.3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v>44837</v>
      </c>
      <c r="AP12" s="295">
        <v>190</v>
      </c>
      <c r="AQ12" s="296">
        <v>1449</v>
      </c>
      <c r="AR12" s="297">
        <v>-86.9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502</v>
      </c>
      <c r="AP13" s="295" t="s">
        <v>502</v>
      </c>
      <c r="AQ13" s="296">
        <v>54</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506809</v>
      </c>
      <c r="AP14" s="295">
        <v>2150</v>
      </c>
      <c r="AQ14" s="296">
        <v>1875</v>
      </c>
      <c r="AR14" s="297">
        <v>14.7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419591</v>
      </c>
      <c r="AP15" s="295">
        <v>1780</v>
      </c>
      <c r="AQ15" s="296">
        <v>1160</v>
      </c>
      <c r="AR15" s="297">
        <v>53.4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-792298</v>
      </c>
      <c r="AP16" s="295">
        <v>-3361</v>
      </c>
      <c r="AQ16" s="296">
        <v>-3977</v>
      </c>
      <c r="AR16" s="297">
        <v>-15.5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13541732</v>
      </c>
      <c r="AP17" s="295">
        <v>57452</v>
      </c>
      <c r="AQ17" s="296">
        <v>62584</v>
      </c>
      <c r="AR17" s="297">
        <v>-8.1999999999999993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4.3099999999999996</v>
      </c>
      <c r="AP21" s="308">
        <v>6.17</v>
      </c>
      <c r="AQ21" s="309">
        <v>-1.86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98.2</v>
      </c>
      <c r="AP22" s="313">
        <v>100.1</v>
      </c>
      <c r="AQ22" s="314">
        <v>-1.9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6358928</v>
      </c>
      <c r="AP32" s="322">
        <v>26978</v>
      </c>
      <c r="AQ32" s="323">
        <v>31427</v>
      </c>
      <c r="AR32" s="324">
        <v>-14.2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502</v>
      </c>
      <c r="AP33" s="322" t="s">
        <v>502</v>
      </c>
      <c r="AQ33" s="323">
        <v>3</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502</v>
      </c>
      <c r="AP34" s="322" t="s">
        <v>502</v>
      </c>
      <c r="AQ34" s="323">
        <v>30</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1206822</v>
      </c>
      <c r="AP35" s="322">
        <v>5120</v>
      </c>
      <c r="AQ35" s="323">
        <v>10730</v>
      </c>
      <c r="AR35" s="324">
        <v>-52.3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255231</v>
      </c>
      <c r="AP36" s="322">
        <v>1083</v>
      </c>
      <c r="AQ36" s="323">
        <v>463</v>
      </c>
      <c r="AR36" s="324">
        <v>133.9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502</v>
      </c>
      <c r="AP37" s="322" t="s">
        <v>502</v>
      </c>
      <c r="AQ37" s="323">
        <v>1052</v>
      </c>
      <c r="AR37" s="324" t="s">
        <v>502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v>4340</v>
      </c>
      <c r="AP38" s="325">
        <v>18</v>
      </c>
      <c r="AQ38" s="326">
        <v>1</v>
      </c>
      <c r="AR38" s="314">
        <v>1700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-1972250</v>
      </c>
      <c r="AP39" s="322">
        <v>-8367</v>
      </c>
      <c r="AQ39" s="323">
        <v>-7904</v>
      </c>
      <c r="AR39" s="324">
        <v>5.9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-5680360</v>
      </c>
      <c r="AP40" s="322">
        <v>-24099</v>
      </c>
      <c r="AQ40" s="323">
        <v>-27308</v>
      </c>
      <c r="AR40" s="324">
        <v>-11.8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172711</v>
      </c>
      <c r="AP41" s="322">
        <v>733</v>
      </c>
      <c r="AQ41" s="323">
        <v>8493</v>
      </c>
      <c r="AR41" s="324">
        <v>-91.4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5521784</v>
      </c>
      <c r="AN51" s="344">
        <v>22880</v>
      </c>
      <c r="AO51" s="345">
        <v>-4.2</v>
      </c>
      <c r="AP51" s="346">
        <v>41235</v>
      </c>
      <c r="AQ51" s="347">
        <v>5.6</v>
      </c>
      <c r="AR51" s="348">
        <v>-9.8000000000000007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2687078</v>
      </c>
      <c r="AN52" s="352">
        <v>11134</v>
      </c>
      <c r="AO52" s="353">
        <v>-2.2000000000000002</v>
      </c>
      <c r="AP52" s="354">
        <v>22086</v>
      </c>
      <c r="AQ52" s="355">
        <v>4.2</v>
      </c>
      <c r="AR52" s="356">
        <v>-6.4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4601238</v>
      </c>
      <c r="AN53" s="344">
        <v>19120</v>
      </c>
      <c r="AO53" s="345">
        <v>-16.399999999999999</v>
      </c>
      <c r="AP53" s="346">
        <v>41862</v>
      </c>
      <c r="AQ53" s="347">
        <v>1.5</v>
      </c>
      <c r="AR53" s="348">
        <v>-17.899999999999999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2867597</v>
      </c>
      <c r="AN54" s="352">
        <v>11916</v>
      </c>
      <c r="AO54" s="353">
        <v>7</v>
      </c>
      <c r="AP54" s="354">
        <v>23710</v>
      </c>
      <c r="AQ54" s="355">
        <v>7.4</v>
      </c>
      <c r="AR54" s="356">
        <v>-0.4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5038882</v>
      </c>
      <c r="AN55" s="344">
        <v>21074</v>
      </c>
      <c r="AO55" s="345">
        <v>10.199999999999999</v>
      </c>
      <c r="AP55" s="346">
        <v>43554</v>
      </c>
      <c r="AQ55" s="347">
        <v>4</v>
      </c>
      <c r="AR55" s="348">
        <v>6.2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2213130</v>
      </c>
      <c r="AN56" s="352">
        <v>9256</v>
      </c>
      <c r="AO56" s="353">
        <v>-22.3</v>
      </c>
      <c r="AP56" s="354">
        <v>24811</v>
      </c>
      <c r="AQ56" s="355">
        <v>4.5999999999999996</v>
      </c>
      <c r="AR56" s="356">
        <v>-26.9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11410479</v>
      </c>
      <c r="AN57" s="344">
        <v>48056</v>
      </c>
      <c r="AO57" s="345">
        <v>128</v>
      </c>
      <c r="AP57" s="346">
        <v>42581</v>
      </c>
      <c r="AQ57" s="347">
        <v>-2.2000000000000002</v>
      </c>
      <c r="AR57" s="348">
        <v>130.19999999999999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3078970</v>
      </c>
      <c r="AN58" s="352">
        <v>12967</v>
      </c>
      <c r="AO58" s="353">
        <v>40.1</v>
      </c>
      <c r="AP58" s="354">
        <v>24354</v>
      </c>
      <c r="AQ58" s="355">
        <v>-1.8</v>
      </c>
      <c r="AR58" s="356">
        <v>41.9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12713223</v>
      </c>
      <c r="AN59" s="344">
        <v>53937</v>
      </c>
      <c r="AO59" s="345">
        <v>12.2</v>
      </c>
      <c r="AP59" s="346">
        <v>45426</v>
      </c>
      <c r="AQ59" s="347">
        <v>6.7</v>
      </c>
      <c r="AR59" s="348">
        <v>5.5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3622763</v>
      </c>
      <c r="AN60" s="352">
        <v>15370</v>
      </c>
      <c r="AO60" s="353">
        <v>18.5</v>
      </c>
      <c r="AP60" s="354">
        <v>24508</v>
      </c>
      <c r="AQ60" s="355">
        <v>0.6</v>
      </c>
      <c r="AR60" s="356">
        <v>17.899999999999999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7857121</v>
      </c>
      <c r="AN61" s="359">
        <v>33013</v>
      </c>
      <c r="AO61" s="360">
        <v>26</v>
      </c>
      <c r="AP61" s="361">
        <v>42932</v>
      </c>
      <c r="AQ61" s="362">
        <v>3.1</v>
      </c>
      <c r="AR61" s="348">
        <v>22.9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2893908</v>
      </c>
      <c r="AN62" s="352">
        <v>12129</v>
      </c>
      <c r="AO62" s="353">
        <v>8.1999999999999993</v>
      </c>
      <c r="AP62" s="354">
        <v>23894</v>
      </c>
      <c r="AQ62" s="355">
        <v>3</v>
      </c>
      <c r="AR62" s="356">
        <v>5.2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2eszEGx5wuGMTd1JrQdDofr/xE2nMhzQjrPvZhryX3puC5M8OZ0Dueqgmgsj2RyhFJ3sW+4BJStMEA9c8PEqA==" saltValue="dY6hK7+0NsHiMDEB0aO+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MpLcyKksFSqV+DPmEZRCjKBXV11OB52ZlmwRSkUyLc0j68JKRinE9TjRtLlV3CWVW5nmt79Lzt06sse+24Wxg==" saltValue="YydImAxAwqAxtFyCTFW7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sff6UdQ0wb4L+uRJmSEpOAyuv3/R4eIVrbKZeS5dZb0qUw+Zi3scDaH16UK5yOlWXQC8pEoiEt+ScjBicjRbQ==" saltValue="L95YxW8kDi9NZdF7iR7E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6.36</v>
      </c>
      <c r="G47" s="12">
        <v>8.35</v>
      </c>
      <c r="H47" s="12">
        <v>10.29</v>
      </c>
      <c r="I47" s="12">
        <v>12.26</v>
      </c>
      <c r="J47" s="13">
        <v>14.45</v>
      </c>
    </row>
    <row r="48" spans="2:10" ht="57.75" customHeight="1" x14ac:dyDescent="0.15">
      <c r="B48" s="14"/>
      <c r="C48" s="1214" t="s">
        <v>4</v>
      </c>
      <c r="D48" s="1214"/>
      <c r="E48" s="1215"/>
      <c r="F48" s="15">
        <v>1.94</v>
      </c>
      <c r="G48" s="16">
        <v>2.95</v>
      </c>
      <c r="H48" s="16">
        <v>3.13</v>
      </c>
      <c r="I48" s="16">
        <v>3.39</v>
      </c>
      <c r="J48" s="17">
        <v>3.54</v>
      </c>
    </row>
    <row r="49" spans="2:10" ht="57.75" customHeight="1" thickBot="1" x14ac:dyDescent="0.2">
      <c r="B49" s="18"/>
      <c r="C49" s="1216" t="s">
        <v>5</v>
      </c>
      <c r="D49" s="1216"/>
      <c r="E49" s="1217"/>
      <c r="F49" s="19">
        <v>3.25</v>
      </c>
      <c r="G49" s="20">
        <v>6.6</v>
      </c>
      <c r="H49" s="20">
        <v>3.69</v>
      </c>
      <c r="I49" s="20">
        <v>2.2999999999999998</v>
      </c>
      <c r="J49" s="21">
        <v>2.41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YPZZ2lkN/ttIWZC8kWhaOREu10k+WO5qHMNw69CbvwxQ5hCgbMIZJD/xq9BJu078LQUuz59w95gVHAWfktruA==" saltValue="GMOurIs9G+NquOs6fuyE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2019-03-14T08:15:56Z</cp:lastPrinted>
  <dcterms:created xsi:type="dcterms:W3CDTF">2019-02-14T03:41:22Z</dcterms:created>
  <dcterms:modified xsi:type="dcterms:W3CDTF">2019-10-25T02:35:26Z</dcterms:modified>
  <cp:category/>
</cp:coreProperties>
</file>