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28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<sst xmlns="http://schemas.openxmlformats.org/spreadsheetml/2006/main" count="245" uniqueCount="126">
  <si>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</si>
  <si>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</si>
  <si>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</si>
  <si>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</si>
  <si>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</si>
  <si>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</si>
  <si>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</si>
  <si>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</si>
  <si>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</si>
  <si>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</si>
  <si>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</si>
  <si>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</si>
  <si>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</si>
  <si>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</si>
  <si>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</si>
  <si>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</si>
  <si>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</si>
  <si>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</si>
  <si>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</si>
  <si>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</si>
  <si>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</si>
  <si>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</si>
  <si>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</si>
  <si>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</si>
  <si>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</si>
  <si>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</si>
  <si>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</si>
  <si>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</si>
  <si>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</si>
  <si>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</si>
  <si>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</si>
  <si>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</si>
  <si>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</si>
  <si>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</si>
  <si>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</si>
  <si>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</si>
  <si>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</si>
  <si>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</si>
  <si>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</si>
  <si>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</si>
  <si>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</si>
  <si>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</si>
  <si>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</si>
  <si>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</si>
  <si>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</si>
  <si>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</si>
  <si>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</si>
  <si>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</si>
  <si>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</si>
  <si>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</si>
  <si>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</si>
  <si>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</si>
  <si>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</si>
  <si>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</si>
  <si>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</si>
  <si>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</si>
  <si>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</si>
  <si>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</si>
  <si>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</si>
  <si>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</si>
  <si>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</si>
  <si>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</si>
  <si>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</si>
  <si>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</si>
  <si>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</si>
  <si>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</si>
  <si>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</si>
  <si>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</si>
  <si>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</si>
  <si>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</si>
  <si>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</si>
  <si>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</si>
  <si>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</si>
  <si>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</si>
  <si>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</si>
  <si>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</si>
  <si>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</si>
  <si>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</si>
  <si>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</si>
  <si>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</si>
  <si>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</si>
  <si>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</si>
  <si>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</si>
  <si>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</si>
  <si>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</si>
  <si>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</si>
  <si>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</si>
  <si>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</si>
  <si>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</si>
  <si>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</si>
  <si>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</si>
  <si>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</si>
  <si>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</si>
  <si>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</si>
  <si>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</si>
  <si>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</si>
  <si>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</si>
  <si>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</si>
  <si>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</si>
  <si>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</si>
  <si>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</si>
  <si>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</si>
  <si>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</si>
  <si>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</si>
  <si>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</si>
  <si>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</si>
  <si>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</si>
  <si>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</si>
  <si>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</si>
  <si>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</si>
  <si>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太子町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</si>
  <si>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</si>
  <si>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</si>
  <si>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</si>
  <si>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</si>
  <si>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</si>
  <si>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</si>
  <si>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</si>
  <si>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</si>
  <si>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</si>
  <si>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</si>
  <si>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</si>
  <si>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人口減少等に伴う料金収入の減少や施設の老朽化に伴う更新需要の増大など、経営環境が厳しさを増すなか、経営基盤の強化を図るため、経営改革を推し進める必要があります。
　たとえば、近隣市町村との業務の広域化をはじめ、経費圧縮に努めながら、使用料の改定も検討し、中長期的な視点から経営改善に向けた取組みに努めます。
　また、地方公営企業法における財務規定等につきましては、平成32年4月からの適用を予定しており、現在作業を進めています。</t>
    <rPh sb="58" eb="59">
      <t>ハカ</t>
    </rPh>
    <rPh sb="63" eb="65">
      <t>ケイエイ</t>
    </rPh>
    <rPh sb="65" eb="67">
      <t>カイカク</t>
    </rPh>
    <rPh sb="68" eb="69">
      <t>オ</t>
    </rPh>
    <rPh sb="70" eb="71">
      <t>スス</t>
    </rPh>
    <rPh sb="73" eb="75">
      <t>ヒツヨウ</t>
    </rPh>
    <rPh sb="88" eb="90">
      <t>キンリン</t>
    </rPh>
    <rPh sb="90" eb="93">
      <t>シチョウソン</t>
    </rPh>
    <rPh sb="95" eb="97">
      <t>ギョウム</t>
    </rPh>
    <rPh sb="98" eb="101">
      <t>コウイキカ</t>
    </rPh>
    <rPh sb="106" eb="108">
      <t>ケイヒ</t>
    </rPh>
    <rPh sb="108" eb="110">
      <t>アッシュク</t>
    </rPh>
    <rPh sb="111" eb="112">
      <t>ツト</t>
    </rPh>
    <rPh sb="117" eb="120">
      <t>シヨウリョウ</t>
    </rPh>
    <rPh sb="121" eb="123">
      <t>カイテイ</t>
    </rPh>
    <rPh sb="124" eb="126">
      <t>ケントウ</t>
    </rPh>
    <rPh sb="203" eb="205">
      <t>ゲンザイ</t>
    </rPh>
    <rPh sb="205" eb="207">
      <t>サギョウ</t>
    </rPh>
    <rPh sb="208" eb="209">
      <t>スス</t>
    </rPh>
    <phoneticPr fontId="4"/>
  </si>
  <si>
    <t>非設置</t>
    <rPh sb="0" eb="1">
      <t>ヒ</t>
    </rPh>
    <rPh sb="1" eb="3">
      <t>セッチ</t>
    </rPh>
    <phoneticPr fontId="4"/>
  </si>
  <si>
    <t>　収益的収支比率は、100％を下回った状態が続いており、毎年度の地方債償還金の返済費用が年々増加している為、比率は減少傾向にあります。
　経費回収率の算定根拠である経常収益ベースとなる下水道使用料については、平成18年度と平成22年度に改定を行いましたが、いずれも経費回収率100％を達成する内容ではありませんでした。今後、経営基盤の強化を図るために、消費税率改定の動向を注視しながら、改定時期や改定率について検討を始めます。
　企業債残高対事業規模比率は、償還により着実に企業債残高が減少傾向にあり、類似団体の平均値を下回っていますが、老朽化対策にかかる将来的な財源需要を考慮すると、楽観できる状況ではありません。
　汚水処理原価が増加傾向にあるのは、町人口の減少,節水器具の普及、節水意識の向上等による有収水量の減少傾向に連動するものです。
　また、水洗化率は年々増加傾向にあり、類似団体の平均値を超えた値ですが、引き続き接続率の向上を目指し、啓発を行っていきます。
　なお、施設利用率については、単独処理場を設置していないため、当該値を計上しておりません。</t>
    <rPh sb="15" eb="17">
      <t>シタマワ</t>
    </rPh>
    <rPh sb="19" eb="21">
      <t>ジョウタイ</t>
    </rPh>
    <rPh sb="22" eb="23">
      <t>ツヅ</t>
    </rPh>
    <rPh sb="28" eb="31">
      <t>マイネンド</t>
    </rPh>
    <rPh sb="132" eb="134">
      <t>ケイヒ</t>
    </rPh>
    <rPh sb="134" eb="136">
      <t>カイシュウ</t>
    </rPh>
    <rPh sb="136" eb="137">
      <t>リツ</t>
    </rPh>
    <rPh sb="142" eb="144">
      <t>タッセイ</t>
    </rPh>
    <rPh sb="146" eb="148">
      <t>ナイヨウ</t>
    </rPh>
    <rPh sb="159" eb="161">
      <t>コンゴ</t>
    </rPh>
    <rPh sb="162" eb="164">
      <t>ケイエイ</t>
    </rPh>
    <rPh sb="164" eb="166">
      <t>キバン</t>
    </rPh>
    <rPh sb="167" eb="169">
      <t>キョウカ</t>
    </rPh>
    <rPh sb="170" eb="171">
      <t>ハカ</t>
    </rPh>
    <rPh sb="176" eb="179">
      <t>ショウヒゼイ</t>
    </rPh>
    <rPh sb="179" eb="180">
      <t>リツ</t>
    </rPh>
    <rPh sb="180" eb="182">
      <t>カイテイ</t>
    </rPh>
    <rPh sb="183" eb="185">
      <t>ドウコウ</t>
    </rPh>
    <rPh sb="186" eb="188">
      <t>チュウシ</t>
    </rPh>
    <rPh sb="200" eb="201">
      <t>リツ</t>
    </rPh>
    <rPh sb="205" eb="207">
      <t>ケントウ</t>
    </rPh>
    <rPh sb="208" eb="209">
      <t>ハジ</t>
    </rPh>
    <rPh sb="251" eb="253">
      <t>ルイジ</t>
    </rPh>
    <rPh sb="253" eb="255">
      <t>ダンタイ</t>
    </rPh>
    <rPh sb="269" eb="272">
      <t>ロウキュウカ</t>
    </rPh>
    <rPh sb="272" eb="274">
      <t>タイサク</t>
    </rPh>
    <rPh sb="278" eb="281">
      <t>ショウライテキ</t>
    </rPh>
    <rPh sb="282" eb="284">
      <t>ザイゲン</t>
    </rPh>
    <rPh sb="284" eb="286">
      <t>ジュヨウ</t>
    </rPh>
    <rPh sb="287" eb="289">
      <t>コウリョ</t>
    </rPh>
    <rPh sb="293" eb="295">
      <t>ラッカン</t>
    </rPh>
    <rPh sb="298" eb="300">
      <t>ジョウキョウ</t>
    </rPh>
    <rPh sb="401" eb="402">
      <t>コ</t>
    </rPh>
    <rPh sb="404" eb="405">
      <t>アタイ</t>
    </rPh>
    <rPh sb="420" eb="422">
      <t>メザ</t>
    </rPh>
    <rPh sb="427" eb="428">
      <t>オコナ</t>
    </rPh>
    <phoneticPr fontId="4"/>
  </si>
  <si>
    <t>　本町の下水道事業は、平成4年に事業開始して以来、25年が経過しました。下水道管渠の標準耐用年数は50年とされていますが、古い管渠に不具合や汚水処理に支障をきたす劣化がないかなどの調査を随時行い、必要に応じて管渠の長寿命化や耐震化、不明水対策等の実施を検討します。
　点検報告等の結果、老朽化により交換の必要な20箇所あるマンホールポンプについては、計画的に更新を図っているところです。
　管渠についてはカメラ調査等の結果をふまえ、事業費の平準化を図りながら事業計画を策定する予定です。</t>
    <rPh sb="134" eb="136">
      <t>テンケン</t>
    </rPh>
    <rPh sb="136" eb="138">
      <t>ホウコク</t>
    </rPh>
    <rPh sb="138" eb="139">
      <t>トウ</t>
    </rPh>
    <rPh sb="140" eb="142">
      <t>ケッカ</t>
    </rPh>
    <rPh sb="143" eb="146">
      <t>ロウキュウカ</t>
    </rPh>
    <rPh sb="149" eb="151">
      <t>コウカン</t>
    </rPh>
    <rPh sb="152" eb="154">
      <t>ヒツヨウ</t>
    </rPh>
    <rPh sb="157" eb="159">
      <t>カショ</t>
    </rPh>
    <rPh sb="175" eb="178">
      <t>ケイカクテキ</t>
    </rPh>
    <rPh sb="182" eb="183">
      <t>ハカ</t>
    </rPh>
    <rPh sb="195" eb="197">
      <t>カンキョ</t>
    </rPh>
    <rPh sb="205" eb="207">
      <t>チョウサ</t>
    </rPh>
    <rPh sb="207" eb="208">
      <t>ナド</t>
    </rPh>
    <rPh sb="209" eb="211">
      <t>ケッカ</t>
    </rPh>
    <rPh sb="216" eb="218">
      <t>ジギョウ</t>
    </rPh>
    <rPh sb="218" eb="219">
      <t>ヒ</t>
    </rPh>
    <rPh sb="220" eb="223">
      <t>ヘイジュンカ</t>
    </rPh>
    <rPh sb="224" eb="225">
      <t>ハカ</t>
    </rPh>
    <rPh sb="229" eb="231">
      <t>ジギョウ</t>
    </rPh>
    <rPh sb="231" eb="233">
      <t>ケイカク</t>
    </rPh>
    <rPh sb="234" eb="236">
      <t>サクテイ</t>
    </rPh>
    <rPh sb="238" eb="24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</si>
</sst>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0.19</c:v>
                </c:pt>
                <c:pt idx="4" formatCode="#,##0.00;&quot;△&quot;#,##0.00;&quot;-&quot;">
                  <c:v>0.1</c:v>
                </c:pt>
              </c:numCache>
            </c:numRef>
          </c:val>
          <c:extLst xmlns:c16r2="http://schemas.microsoft.com/office/drawing/2015/06/chart">
            <c:ext xmlns:c16="http://schemas.microsoft.com/office/drawing/2014/chart" uri="{C3380CC4-5D6E-409C-BE32-E72D297353CC}">
              <c16:uniqueId val="{00000000-284E-4DF4-9C1F-ED68CEC5C8F8}"/>
            </c:ext>
          </c:extLst>
        </c:ser>
        <c:dLbls>
          <c:showLegendKey val="0"/>
          <c:showVal val="0"/>
          <c:showCatName val="0"/>
          <c:showSerName val="0"/>
          <c:showPercent val="0"/>
          <c:showBubbleSize val="0"/>
        </c:dLbls>
        <c:gapWidth val="150"/>
        <c:axId val="89844352"/>
        <c:axId val="89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extLst xmlns:c16r2="http://schemas.microsoft.com/office/drawing/2015/06/chart">
            <c:ext xmlns:c16="http://schemas.microsoft.com/office/drawing/2014/chart" uri="{C3380CC4-5D6E-409C-BE32-E72D297353CC}">
              <c16:uniqueId val="{00000001-284E-4DF4-9C1F-ED68CEC5C8F8}"/>
            </c:ext>
          </c:extLst>
        </c:ser>
        <c:dLbls>
          <c:showLegendKey val="0"/>
          <c:showVal val="0"/>
          <c:showCatName val="0"/>
          <c:showSerName val="0"/>
          <c:showPercent val="0"/>
          <c:showBubbleSize val="0"/>
        </c:dLbls>
        <c:marker val="1"/>
        <c:smooth val="0"/>
        <c:axId val="89844352"/>
        <c:axId val="89993984"/>
      </c:lineChart>
      <c:dateAx>
        <c:axId val="89844352"/>
        <c:scaling>
          <c:orientation val="minMax"/>
        </c:scaling>
        <c:delete val="1"/>
        <c:axPos val="b"/>
        <c:numFmt formatCode="ge" sourceLinked="1"/>
        <c:majorTickMark val="none"/>
        <c:minorTickMark val="none"/>
        <c:tickLblPos val="none"/>
        <c:crossAx val="89993984"/>
        <c:crosses val="autoZero"/>
        <c:auto val="1"/>
        <c:lblOffset val="100"/>
        <c:baseTimeUnit val="years"/>
      </c:dateAx>
      <c:valAx>
        <c:axId val="89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30-4311-BE01-2517BCA8A46B}"/>
            </c:ext>
          </c:extLst>
        </c:ser>
        <c:dLbls>
          <c:showLegendKey val="0"/>
          <c:showVal val="0"/>
          <c:showCatName val="0"/>
          <c:showSerName val="0"/>
          <c:showPercent val="0"/>
          <c:showBubbleSize val="0"/>
        </c:dLbls>
        <c:gapWidth val="150"/>
        <c:axId val="91068672"/>
        <c:axId val="91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extLst xmlns:c16r2="http://schemas.microsoft.com/office/drawing/2015/06/chart">
            <c:ext xmlns:c16="http://schemas.microsoft.com/office/drawing/2014/chart" uri="{C3380CC4-5D6E-409C-BE32-E72D297353CC}">
              <c16:uniqueId val="{00000001-1430-4311-BE01-2517BCA8A46B}"/>
            </c:ext>
          </c:extLst>
        </c:ser>
        <c:dLbls>
          <c:showLegendKey val="0"/>
          <c:showVal val="0"/>
          <c:showCatName val="0"/>
          <c:showSerName val="0"/>
          <c:showPercent val="0"/>
          <c:showBubbleSize val="0"/>
        </c:dLbls>
        <c:marker val="1"/>
        <c:smooth val="0"/>
        <c:axId val="91068672"/>
        <c:axId val="91079040"/>
      </c:lineChart>
      <c:dateAx>
        <c:axId val="91068672"/>
        <c:scaling>
          <c:orientation val="minMax"/>
        </c:scaling>
        <c:delete val="1"/>
        <c:axPos val="b"/>
        <c:numFmt formatCode="ge" sourceLinked="1"/>
        <c:majorTickMark val="none"/>
        <c:minorTickMark val="none"/>
        <c:tickLblPos val="none"/>
        <c:crossAx val="91079040"/>
        <c:crosses val="autoZero"/>
        <c:auto val="1"/>
        <c:lblOffset val="100"/>
        <c:baseTimeUnit val="years"/>
      </c:dateAx>
      <c:valAx>
        <c:axId val="91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86.96</c:v>
                </c:pt>
                <c:pt idx="1">
                  <c:v>87.47</c:v>
                </c:pt>
                <c:pt idx="2">
                  <c:v>88.02</c:v>
                </c:pt>
                <c:pt idx="3">
                  <c:v>88.31</c:v>
                </c:pt>
                <c:pt idx="4">
                  <c:v>88.82</c:v>
                </c:pt>
              </c:numCache>
            </c:numRef>
          </c:val>
          <c:extLst xmlns:c16r2="http://schemas.microsoft.com/office/drawing/2015/06/chart">
            <c:ext xmlns:c16="http://schemas.microsoft.com/office/drawing/2014/chart" uri="{C3380CC4-5D6E-409C-BE32-E72D297353CC}">
              <c16:uniqueId val="{00000000-3881-439A-BF3D-05F8052A9D96}"/>
            </c:ext>
          </c:extLst>
        </c:ser>
        <c:dLbls>
          <c:showLegendKey val="0"/>
          <c:showVal val="0"/>
          <c:showCatName val="0"/>
          <c:showSerName val="0"/>
          <c:showPercent val="0"/>
          <c:showBubbleSize val="0"/>
        </c:dLbls>
        <c:gapWidth val="150"/>
        <c:axId val="91130496"/>
        <c:axId val="911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extLst xmlns:c16r2="http://schemas.microsoft.com/office/drawing/2015/06/chart">
            <c:ext xmlns:c16="http://schemas.microsoft.com/office/drawing/2014/chart" uri="{C3380CC4-5D6E-409C-BE32-E72D297353CC}">
              <c16:uniqueId val="{00000001-3881-439A-BF3D-05F8052A9D96}"/>
            </c:ext>
          </c:extLst>
        </c:ser>
        <c:dLbls>
          <c:showLegendKey val="0"/>
          <c:showVal val="0"/>
          <c:showCatName val="0"/>
          <c:showSerName val="0"/>
          <c:showPercent val="0"/>
          <c:showBubbleSize val="0"/>
        </c:dLbls>
        <c:marker val="1"/>
        <c:smooth val="0"/>
        <c:axId val="91130496"/>
        <c:axId val="91132672"/>
      </c:lineChart>
      <c:dateAx>
        <c:axId val="91130496"/>
        <c:scaling>
          <c:orientation val="minMax"/>
        </c:scaling>
        <c:delete val="1"/>
        <c:axPos val="b"/>
        <c:numFmt formatCode="ge" sourceLinked="1"/>
        <c:majorTickMark val="none"/>
        <c:minorTickMark val="none"/>
        <c:tickLblPos val="none"/>
        <c:crossAx val="91132672"/>
        <c:crosses val="autoZero"/>
        <c:auto val="1"/>
        <c:lblOffset val="100"/>
        <c:baseTimeUnit val="years"/>
      </c:dateAx>
      <c:valAx>
        <c:axId val="911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76.040000000000006</c:v>
                </c:pt>
                <c:pt idx="1">
                  <c:v>76.45</c:v>
                </c:pt>
                <c:pt idx="2">
                  <c:v>75.349999999999994</c:v>
                </c:pt>
                <c:pt idx="3">
                  <c:v>73.06</c:v>
                </c:pt>
                <c:pt idx="4">
                  <c:v>69.27</c:v>
                </c:pt>
              </c:numCache>
            </c:numRef>
          </c:val>
          <c:extLst xmlns:c16r2="http://schemas.microsoft.com/office/drawing/2015/06/chart">
            <c:ext xmlns:c16="http://schemas.microsoft.com/office/drawing/2014/chart" uri="{C3380CC4-5D6E-409C-BE32-E72D297353CC}">
              <c16:uniqueId val="{00000000-9C69-414F-B6C7-15FBD0B2EE35}"/>
            </c:ext>
          </c:extLst>
        </c:ser>
        <c:dLbls>
          <c:showLegendKey val="0"/>
          <c:showVal val="0"/>
          <c:showCatName val="0"/>
          <c:showSerName val="0"/>
          <c:showPercent val="0"/>
          <c:showBubbleSize val="0"/>
        </c:dLbls>
        <c:gapWidth val="150"/>
        <c:axId val="90020864"/>
        <c:axId val="90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69-414F-B6C7-15FBD0B2EE35}"/>
            </c:ext>
          </c:extLst>
        </c:ser>
        <c:dLbls>
          <c:showLegendKey val="0"/>
          <c:showVal val="0"/>
          <c:showCatName val="0"/>
          <c:showSerName val="0"/>
          <c:showPercent val="0"/>
          <c:showBubbleSize val="0"/>
        </c:dLbls>
        <c:marker val="1"/>
        <c:smooth val="0"/>
        <c:axId val="90020864"/>
        <c:axId val="90027136"/>
      </c:lineChart>
      <c:dateAx>
        <c:axId val="90020864"/>
        <c:scaling>
          <c:orientation val="minMax"/>
        </c:scaling>
        <c:delete val="1"/>
        <c:axPos val="b"/>
        <c:numFmt formatCode="ge" sourceLinked="1"/>
        <c:majorTickMark val="none"/>
        <c:minorTickMark val="none"/>
        <c:tickLblPos val="none"/>
        <c:crossAx val="90027136"/>
        <c:crosses val="autoZero"/>
        <c:auto val="1"/>
        <c:lblOffset val="100"/>
        <c:baseTimeUnit val="years"/>
      </c:dateAx>
      <c:valAx>
        <c:axId val="90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2B-4CE6-AE53-175E19066F19}"/>
            </c:ext>
          </c:extLst>
        </c:ser>
        <c:dLbls>
          <c:showLegendKey val="0"/>
          <c:showVal val="0"/>
          <c:showCatName val="0"/>
          <c:showSerName val="0"/>
          <c:showPercent val="0"/>
          <c:showBubbleSize val="0"/>
        </c:dLbls>
        <c:gapWidth val="150"/>
        <c:axId val="90508672"/>
        <c:axId val="905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2B-4CE6-AE53-175E19066F19}"/>
            </c:ext>
          </c:extLst>
        </c:ser>
        <c:dLbls>
          <c:showLegendKey val="0"/>
          <c:showVal val="0"/>
          <c:showCatName val="0"/>
          <c:showSerName val="0"/>
          <c:showPercent val="0"/>
          <c:showBubbleSize val="0"/>
        </c:dLbls>
        <c:marker val="1"/>
        <c:smooth val="0"/>
        <c:axId val="90508672"/>
        <c:axId val="90543616"/>
      </c:lineChart>
      <c:dateAx>
        <c:axId val="90508672"/>
        <c:scaling>
          <c:orientation val="minMax"/>
        </c:scaling>
        <c:delete val="1"/>
        <c:axPos val="b"/>
        <c:numFmt formatCode="ge" sourceLinked="1"/>
        <c:majorTickMark val="none"/>
        <c:minorTickMark val="none"/>
        <c:tickLblPos val="none"/>
        <c:crossAx val="90543616"/>
        <c:crosses val="autoZero"/>
        <c:auto val="1"/>
        <c:lblOffset val="100"/>
        <c:baseTimeUnit val="years"/>
      </c:dateAx>
      <c:valAx>
        <c:axId val="905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C6-4A22-BA0A-04A102F3DD30}"/>
            </c:ext>
          </c:extLst>
        </c:ser>
        <c:dLbls>
          <c:showLegendKey val="0"/>
          <c:showVal val="0"/>
          <c:showCatName val="0"/>
          <c:showSerName val="0"/>
          <c:showPercent val="0"/>
          <c:showBubbleSize val="0"/>
        </c:dLbls>
        <c:gapWidth val="150"/>
        <c:axId val="90566656"/>
        <c:axId val="905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C6-4A22-BA0A-04A102F3DD30}"/>
            </c:ext>
          </c:extLst>
        </c:ser>
        <c:dLbls>
          <c:showLegendKey val="0"/>
          <c:showVal val="0"/>
          <c:showCatName val="0"/>
          <c:showSerName val="0"/>
          <c:showPercent val="0"/>
          <c:showBubbleSize val="0"/>
        </c:dLbls>
        <c:marker val="1"/>
        <c:smooth val="0"/>
        <c:axId val="90566656"/>
        <c:axId val="90568576"/>
      </c:lineChart>
      <c:dateAx>
        <c:axId val="90566656"/>
        <c:scaling>
          <c:orientation val="minMax"/>
        </c:scaling>
        <c:delete val="1"/>
        <c:axPos val="b"/>
        <c:numFmt formatCode="ge" sourceLinked="1"/>
        <c:majorTickMark val="none"/>
        <c:minorTickMark val="none"/>
        <c:tickLblPos val="none"/>
        <c:crossAx val="90568576"/>
        <c:crosses val="autoZero"/>
        <c:auto val="1"/>
        <c:lblOffset val="100"/>
        <c:baseTimeUnit val="years"/>
      </c:dateAx>
      <c:valAx>
        <c:axId val="905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57-4B84-88DC-40FF272D1130}"/>
            </c:ext>
          </c:extLst>
        </c:ser>
        <c:dLbls>
          <c:showLegendKey val="0"/>
          <c:showVal val="0"/>
          <c:showCatName val="0"/>
          <c:showSerName val="0"/>
          <c:showPercent val="0"/>
          <c:showBubbleSize val="0"/>
        </c:dLbls>
        <c:gapWidth val="150"/>
        <c:axId val="90895104"/>
        <c:axId val="908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57-4B84-88DC-40FF272D1130}"/>
            </c:ext>
          </c:extLst>
        </c:ser>
        <c:dLbls>
          <c:showLegendKey val="0"/>
          <c:showVal val="0"/>
          <c:showCatName val="0"/>
          <c:showSerName val="0"/>
          <c:showPercent val="0"/>
          <c:showBubbleSize val="0"/>
        </c:dLbls>
        <c:marker val="1"/>
        <c:smooth val="0"/>
        <c:axId val="90895104"/>
        <c:axId val="90897024"/>
      </c:lineChart>
      <c:dateAx>
        <c:axId val="90895104"/>
        <c:scaling>
          <c:orientation val="minMax"/>
        </c:scaling>
        <c:delete val="1"/>
        <c:axPos val="b"/>
        <c:numFmt formatCode="ge" sourceLinked="1"/>
        <c:majorTickMark val="none"/>
        <c:minorTickMark val="none"/>
        <c:tickLblPos val="none"/>
        <c:crossAx val="90897024"/>
        <c:crosses val="autoZero"/>
        <c:auto val="1"/>
        <c:lblOffset val="100"/>
        <c:baseTimeUnit val="years"/>
      </c:dateAx>
      <c:valAx>
        <c:axId val="90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B3-4B07-8342-A21E99C9512A}"/>
            </c:ext>
          </c:extLst>
        </c:ser>
        <c:dLbls>
          <c:showLegendKey val="0"/>
          <c:showVal val="0"/>
          <c:showCatName val="0"/>
          <c:showSerName val="0"/>
          <c:showPercent val="0"/>
          <c:showBubbleSize val="0"/>
        </c:dLbls>
        <c:gapWidth val="150"/>
        <c:axId val="90928256"/>
        <c:axId val="90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B3-4B07-8342-A21E99C9512A}"/>
            </c:ext>
          </c:extLst>
        </c:ser>
        <c:dLbls>
          <c:showLegendKey val="0"/>
          <c:showVal val="0"/>
          <c:showCatName val="0"/>
          <c:showSerName val="0"/>
          <c:showPercent val="0"/>
          <c:showBubbleSize val="0"/>
        </c:dLbls>
        <c:marker val="1"/>
        <c:smooth val="0"/>
        <c:axId val="90928256"/>
        <c:axId val="90930176"/>
      </c:lineChart>
      <c:dateAx>
        <c:axId val="90928256"/>
        <c:scaling>
          <c:orientation val="minMax"/>
        </c:scaling>
        <c:delete val="1"/>
        <c:axPos val="b"/>
        <c:numFmt formatCode="ge" sourceLinked="1"/>
        <c:majorTickMark val="none"/>
        <c:minorTickMark val="none"/>
        <c:tickLblPos val="none"/>
        <c:crossAx val="90930176"/>
        <c:crosses val="autoZero"/>
        <c:auto val="1"/>
        <c:lblOffset val="100"/>
        <c:baseTimeUnit val="years"/>
      </c:dateAx>
      <c:valAx>
        <c:axId val="90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1060.1300000000001</c:v>
                </c:pt>
                <c:pt idx="1">
                  <c:v>967.2</c:v>
                </c:pt>
                <c:pt idx="2">
                  <c:v>913.58</c:v>
                </c:pt>
                <c:pt idx="3">
                  <c:v>858.44</c:v>
                </c:pt>
                <c:pt idx="4">
                  <c:v>817.82</c:v>
                </c:pt>
              </c:numCache>
            </c:numRef>
          </c:val>
          <c:extLst xmlns:c16r2="http://schemas.microsoft.com/office/drawing/2015/06/chart">
            <c:ext xmlns:c16="http://schemas.microsoft.com/office/drawing/2014/chart" uri="{C3380CC4-5D6E-409C-BE32-E72D297353CC}">
              <c16:uniqueId val="{00000000-98D2-4CC3-8416-6DEEF0272850}"/>
            </c:ext>
          </c:extLst>
        </c:ser>
        <c:dLbls>
          <c:showLegendKey val="0"/>
          <c:showVal val="0"/>
          <c:showCatName val="0"/>
          <c:showSerName val="0"/>
          <c:showPercent val="0"/>
          <c:showBubbleSize val="0"/>
        </c:dLbls>
        <c:gapWidth val="150"/>
        <c:axId val="91244032"/>
        <c:axId val="912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extLst xmlns:c16r2="http://schemas.microsoft.com/office/drawing/2015/06/chart">
            <c:ext xmlns:c16="http://schemas.microsoft.com/office/drawing/2014/chart" uri="{C3380CC4-5D6E-409C-BE32-E72D297353CC}">
              <c16:uniqueId val="{00000001-98D2-4CC3-8416-6DEEF0272850}"/>
            </c:ext>
          </c:extLst>
        </c:ser>
        <c:dLbls>
          <c:showLegendKey val="0"/>
          <c:showVal val="0"/>
          <c:showCatName val="0"/>
          <c:showSerName val="0"/>
          <c:showPercent val="0"/>
          <c:showBubbleSize val="0"/>
        </c:dLbls>
        <c:marker val="1"/>
        <c:smooth val="0"/>
        <c:axId val="91244032"/>
        <c:axId val="91245952"/>
      </c:lineChart>
      <c:dateAx>
        <c:axId val="91244032"/>
        <c:scaling>
          <c:orientation val="minMax"/>
        </c:scaling>
        <c:delete val="1"/>
        <c:axPos val="b"/>
        <c:numFmt formatCode="ge" sourceLinked="1"/>
        <c:majorTickMark val="none"/>
        <c:minorTickMark val="none"/>
        <c:tickLblPos val="none"/>
        <c:crossAx val="91245952"/>
        <c:crosses val="autoZero"/>
        <c:auto val="1"/>
        <c:lblOffset val="100"/>
        <c:baseTimeUnit val="years"/>
      </c:dateAx>
      <c:valAx>
        <c:axId val="912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79.47</c:v>
                </c:pt>
                <c:pt idx="1">
                  <c:v>80.94</c:v>
                </c:pt>
                <c:pt idx="2">
                  <c:v>79.63</c:v>
                </c:pt>
                <c:pt idx="3">
                  <c:v>76.66</c:v>
                </c:pt>
                <c:pt idx="4">
                  <c:v>70.56</c:v>
                </c:pt>
              </c:numCache>
            </c:numRef>
          </c:val>
          <c:extLst xmlns:c16r2="http://schemas.microsoft.com/office/drawing/2015/06/chart">
            <c:ext xmlns:c16="http://schemas.microsoft.com/office/drawing/2014/chart" uri="{C3380CC4-5D6E-409C-BE32-E72D297353CC}">
              <c16:uniqueId val="{00000000-2599-452F-AAA9-FC947690D6E2}"/>
            </c:ext>
          </c:extLst>
        </c:ser>
        <c:dLbls>
          <c:showLegendKey val="0"/>
          <c:showVal val="0"/>
          <c:showCatName val="0"/>
          <c:showSerName val="0"/>
          <c:showPercent val="0"/>
          <c:showBubbleSize val="0"/>
        </c:dLbls>
        <c:gapWidth val="150"/>
        <c:axId val="91264896"/>
        <c:axId val="912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extLst xmlns:c16r2="http://schemas.microsoft.com/office/drawing/2015/06/chart">
            <c:ext xmlns:c16="http://schemas.microsoft.com/office/drawing/2014/chart" uri="{C3380CC4-5D6E-409C-BE32-E72D297353CC}">
              <c16:uniqueId val="{00000001-2599-452F-AAA9-FC947690D6E2}"/>
            </c:ext>
          </c:extLst>
        </c:ser>
        <c:dLbls>
          <c:showLegendKey val="0"/>
          <c:showVal val="0"/>
          <c:showCatName val="0"/>
          <c:showSerName val="0"/>
          <c:showPercent val="0"/>
          <c:showBubbleSize val="0"/>
        </c:dLbls>
        <c:marker val="1"/>
        <c:smooth val="0"/>
        <c:axId val="91264896"/>
        <c:axId val="91267072"/>
      </c:lineChart>
      <c:dateAx>
        <c:axId val="91264896"/>
        <c:scaling>
          <c:orientation val="minMax"/>
        </c:scaling>
        <c:delete val="1"/>
        <c:axPos val="b"/>
        <c:numFmt formatCode="ge" sourceLinked="1"/>
        <c:majorTickMark val="none"/>
        <c:minorTickMark val="none"/>
        <c:tickLblPos val="none"/>
        <c:crossAx val="91267072"/>
        <c:crosses val="autoZero"/>
        <c:auto val="1"/>
        <c:lblOffset val="100"/>
        <c:baseTimeUnit val="years"/>
      </c:dateAx>
      <c:valAx>
        <c:axId val="912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169.92</c:v>
                </c:pt>
                <c:pt idx="1">
                  <c:v>173.83</c:v>
                </c:pt>
                <c:pt idx="2">
                  <c:v>180.06</c:v>
                </c:pt>
                <c:pt idx="3">
                  <c:v>186.38</c:v>
                </c:pt>
                <c:pt idx="4">
                  <c:v>200.7</c:v>
                </c:pt>
              </c:numCache>
            </c:numRef>
          </c:val>
          <c:extLst xmlns:c16r2="http://schemas.microsoft.com/office/drawing/2015/06/chart">
            <c:ext xmlns:c16="http://schemas.microsoft.com/office/drawing/2014/chart" uri="{C3380CC4-5D6E-409C-BE32-E72D297353CC}">
              <c16:uniqueId val="{00000000-DEDA-4188-8351-80C559BBFE4C}"/>
            </c:ext>
          </c:extLst>
        </c:ser>
        <c:dLbls>
          <c:showLegendKey val="0"/>
          <c:showVal val="0"/>
          <c:showCatName val="0"/>
          <c:showSerName val="0"/>
          <c:showPercent val="0"/>
          <c:showBubbleSize val="0"/>
        </c:dLbls>
        <c:gapWidth val="150"/>
        <c:axId val="91031424"/>
        <c:axId val="910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extLst xmlns:c16r2="http://schemas.microsoft.com/office/drawing/2015/06/chart">
            <c:ext xmlns:c16="http://schemas.microsoft.com/office/drawing/2014/chart" uri="{C3380CC4-5D6E-409C-BE32-E72D297353CC}">
              <c16:uniqueId val="{00000001-DEDA-4188-8351-80C559BBFE4C}"/>
            </c:ext>
          </c:extLst>
        </c:ser>
        <c:dLbls>
          <c:showLegendKey val="0"/>
          <c:showVal val="0"/>
          <c:showCatName val="0"/>
          <c:showSerName val="0"/>
          <c:showPercent val="0"/>
          <c:showBubbleSize val="0"/>
        </c:dLbls>
        <c:marker val="1"/>
        <c:smooth val="0"/>
        <c:axId val="91031424"/>
        <c:axId val="91041792"/>
      </c:lineChart>
      <c:dateAx>
        <c:axId val="91031424"/>
        <c:scaling>
          <c:orientation val="minMax"/>
        </c:scaling>
        <c:delete val="1"/>
        <c:axPos val="b"/>
        <c:numFmt formatCode="ge" sourceLinked="1"/>
        <c:majorTickMark val="none"/>
        <c:minorTickMark val="none"/>
        <c:tickLblPos val="none"/>
        <c:crossAx val="91041792"/>
        <c:crosses val="autoZero"/>
        <c:auto val="1"/>
        <c:lblOffset val="100"/>
        <c:baseTimeUnit val="years"/>
      </c:dateAx>
      <c:valAx>
        <c:axId val="910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大阪府　太子町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Cb2</v>
      </c>
      <c r="X8" s="78"/>
      <c r="Y8" s="78"/>
      <c r="Z8" s="78"/>
      <c r="AA8" s="78"/>
      <c r="AB8" s="78"/>
      <c r="AC8" s="78"/>
      <c r="AD8" s="79" t="s">
        <v>123</v>
      </c>
      <c r="AE8" s="79"/>
      <c r="AF8" s="79"/>
      <c r="AG8" s="79"/>
      <c r="AH8" s="79"/>
      <c r="AI8" s="79"/>
      <c r="AJ8" s="79"/>
      <c r="AK8" s="4"/>
      <c r="AL8" s="73">
        <f>データ!S6</f>
        <v>13730</v>
      </c>
      <c r="AM8" s="73"/>
      <c r="AN8" s="73"/>
      <c r="AO8" s="73"/>
      <c r="AP8" s="73"/>
      <c r="AQ8" s="73"/>
      <c r="AR8" s="73"/>
      <c r="AS8" s="73"/>
      <c r="AT8" s="72">
        <f>データ!T6</f>
        <v>14.17</v>
      </c>
      <c r="AU8" s="72"/>
      <c r="AV8" s="72"/>
      <c r="AW8" s="72"/>
      <c r="AX8" s="72"/>
      <c r="AY8" s="72"/>
      <c r="AZ8" s="72"/>
      <c r="BA8" s="72"/>
      <c r="BB8" s="72">
        <f>データ!U6</f>
        <v>968.95</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93.61</v>
      </c>
      <c r="Q10" s="72"/>
      <c r="R10" s="72"/>
      <c r="S10" s="72"/>
      <c r="T10" s="72"/>
      <c r="U10" s="72"/>
      <c r="V10" s="72"/>
      <c r="W10" s="72">
        <f>データ!Q6</f>
        <v>97.22</v>
      </c>
      <c r="X10" s="72"/>
      <c r="Y10" s="72"/>
      <c r="Z10" s="72"/>
      <c r="AA10" s="72"/>
      <c r="AB10" s="72"/>
      <c r="AC10" s="72"/>
      <c r="AD10" s="73">
        <f>データ!R6</f>
        <v>2523</v>
      </c>
      <c r="AE10" s="73"/>
      <c r="AF10" s="73"/>
      <c r="AG10" s="73"/>
      <c r="AH10" s="73"/>
      <c r="AI10" s="73"/>
      <c r="AJ10" s="73"/>
      <c r="AK10" s="2"/>
      <c r="AL10" s="73">
        <f>データ!V6</f>
        <v>12801</v>
      </c>
      <c r="AM10" s="73"/>
      <c r="AN10" s="73"/>
      <c r="AO10" s="73"/>
      <c r="AP10" s="73"/>
      <c r="AQ10" s="73"/>
      <c r="AR10" s="73"/>
      <c r="AS10" s="73"/>
      <c r="AT10" s="72">
        <f>データ!W6</f>
        <v>2.39</v>
      </c>
      <c r="AU10" s="72"/>
      <c r="AV10" s="72"/>
      <c r="AW10" s="72"/>
      <c r="AX10" s="72"/>
      <c r="AY10" s="72"/>
      <c r="AZ10" s="72"/>
      <c r="BA10" s="72"/>
      <c r="BB10" s="72">
        <f>データ!X6</f>
        <v>5356.07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124</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125</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273813</v>
      </c>
      <c r="D6" s="33">
        <f t="shared" si="3"/>
        <v>47</v>
      </c>
      <c r="E6" s="33">
        <f t="shared" si="3"/>
        <v>17</v>
      </c>
      <c r="F6" s="33">
        <f t="shared" si="3"/>
        <v>1</v>
      </c>
      <c r="G6" s="33">
        <f t="shared" si="3"/>
        <v>0</v>
      </c>
      <c r="H6" s="33" t="str">
        <f t="shared" si="3"/>
        <v>大阪府　太子町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93.61</v>
      </c>
      <c r="Q6" s="34">
        <f t="shared" si="3"/>
        <v>97.22</v>
      </c>
      <c r="R6" s="34">
        <f t="shared" si="3"/>
        <v>2523</v>
      </c>
      <c r="S6" s="34">
        <f t="shared" si="3"/>
        <v>13730</v>
      </c>
      <c r="T6" s="34">
        <f t="shared" si="3"/>
        <v>14.17</v>
      </c>
      <c r="U6" s="34">
        <f t="shared" si="3"/>
        <v>968.95</v>
      </c>
      <c r="V6" s="34">
        <f t="shared" si="3"/>
        <v>12801</v>
      </c>
      <c r="W6" s="34">
        <f t="shared" si="3"/>
        <v>2.39</v>
      </c>
      <c r="X6" s="34">
        <f t="shared" si="3"/>
        <v>5356.07</v>
      </c>
      <c r="Y6" s="35">
        <f>IF(Y7="",NA(),Y7)</f>
        <v>76.040000000000006</v>
      </c>
      <c r="Z6" s="35">
        <f t="shared" ref="Z6:AH6" si="4">IF(Z7="",NA(),Z7)</f>
        <v>76.45</v>
      </c>
      <c r="AA6" s="35">
        <f t="shared" si="4"/>
        <v>75.349999999999994</v>
      </c>
      <c r="AB6" s="35">
        <f t="shared" si="4"/>
        <v>73.06</v>
      </c>
      <c r="AC6" s="35">
        <f t="shared" si="4"/>
        <v>69.27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1060.1300000000001</v>
      </c>
      <c r="BG6" s="35">
        <f t="shared" ref="BG6:BO6" si="7">IF(BG7="",NA(),BG7)</f>
        <v>967.2</v>
      </c>
      <c r="BH6" s="35">
        <f t="shared" si="7"/>
        <v>913.58</v>
      </c>
      <c r="BI6" s="35">
        <f t="shared" si="7"/>
        <v>858.44</v>
      </c>
      <c r="BJ6" s="35">
        <f t="shared" si="7"/>
        <v>817.82</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79.47</v>
      </c>
      <c r="BR6" s="35">
        <f t="shared" ref="BR6:BZ6" si="8">IF(BR7="",NA(),BR7)</f>
        <v>80.94</v>
      </c>
      <c r="BS6" s="35">
        <f t="shared" si="8"/>
        <v>79.63</v>
      </c>
      <c r="BT6" s="35">
        <f t="shared" si="8"/>
        <v>76.66</v>
      </c>
      <c r="BU6" s="35">
        <f t="shared" si="8"/>
        <v>70.56</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169.92</v>
      </c>
      <c r="CC6" s="35">
        <f t="shared" ref="CC6:CK6" si="9">IF(CC7="",NA(),CC7)</f>
        <v>173.83</v>
      </c>
      <c r="CD6" s="35">
        <f t="shared" si="9"/>
        <v>180.06</v>
      </c>
      <c r="CE6" s="35">
        <f t="shared" si="9"/>
        <v>186.38</v>
      </c>
      <c r="CF6" s="35">
        <f t="shared" si="9"/>
        <v>200.7</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86.96</v>
      </c>
      <c r="CY6" s="35">
        <f t="shared" ref="CY6:DG6" si="11">IF(CY7="",NA(),CY7)</f>
        <v>87.47</v>
      </c>
      <c r="CZ6" s="35">
        <f t="shared" si="11"/>
        <v>88.02</v>
      </c>
      <c r="DA6" s="35">
        <f t="shared" si="11"/>
        <v>88.31</v>
      </c>
      <c r="DB6" s="35">
        <f t="shared" si="11"/>
        <v>88.82</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0.19</v>
      </c>
      <c r="EI6" s="35">
        <f t="shared" si="14"/>
        <v>0.1</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273813</v>
      </c>
      <c r="D7" s="37">
        <v>47</v>
      </c>
      <c r="E7" s="37">
        <v>17</v>
      </c>
      <c r="F7" s="37">
        <v>1</v>
      </c>
      <c r="G7" s="37">
        <v>0</v>
      </c>
      <c r="H7" s="37" t="s">
        <v>110</v>
      </c>
      <c r="I7" s="37" t="s">
        <v>111</v>
      </c>
      <c r="J7" s="37" t="s">
        <v>112</v>
      </c>
      <c r="K7" s="37" t="s">
        <v>113</v>
      </c>
      <c r="L7" s="37" t="s">
        <v>114</v>
      </c>
      <c r="M7" s="37"/>
      <c r="N7" s="38" t="s">
        <v>115</v>
      </c>
      <c r="O7" s="38" t="s">
        <v>116</v>
      </c>
      <c r="P7" s="38">
        <v>93.61</v>
      </c>
      <c r="Q7" s="38">
        <v>97.22</v>
      </c>
      <c r="R7" s="38">
        <v>2523</v>
      </c>
      <c r="S7" s="38">
        <v>13730</v>
      </c>
      <c r="T7" s="38">
        <v>14.17</v>
      </c>
      <c r="U7" s="38">
        <v>968.95</v>
      </c>
      <c r="V7" s="38">
        <v>12801</v>
      </c>
      <c r="W7" s="38">
        <v>2.39</v>
      </c>
      <c r="X7" s="38">
        <v>5356.07</v>
      </c>
      <c r="Y7" s="38">
        <v>76.040000000000006</v>
      </c>
      <c r="Z7" s="38">
        <v>76.45</v>
      </c>
      <c r="AA7" s="38">
        <v>75.349999999999994</v>
      </c>
      <c r="AB7" s="38">
        <v>73.06</v>
      </c>
      <c r="AC7" s="38">
        <v>69.27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1060.1300000000001</v>
      </c>
      <c r="BG7" s="38">
        <v>967.2</v>
      </c>
      <c r="BH7" s="38">
        <v>913.58</v>
      </c>
      <c r="BI7" s="38">
        <v>858.44</v>
      </c>
      <c r="BJ7" s="38">
        <v>817.82</v>
      </c>
      <c r="BK7" s="38">
        <v>1252.8800000000001</v>
      </c>
      <c r="BL7" s="38">
        <v>1119.4100000000001</v>
      </c>
      <c r="BM7" s="38">
        <v>1067.74</v>
      </c>
      <c r="BN7" s="38">
        <v>1018.27</v>
      </c>
      <c r="BO7" s="38">
        <v>1120.55</v>
      </c>
      <c r="BP7" s="38">
        <v>728.3</v>
      </c>
      <c r="BQ7" s="38">
        <v>79.47</v>
      </c>
      <c r="BR7" s="38">
        <v>80.94</v>
      </c>
      <c r="BS7" s="38">
        <v>79.63</v>
      </c>
      <c r="BT7" s="38">
        <v>76.66</v>
      </c>
      <c r="BU7" s="38">
        <v>70.56</v>
      </c>
      <c r="BV7" s="38">
        <v>66.87</v>
      </c>
      <c r="BW7" s="38">
        <v>71.349999999999994</v>
      </c>
      <c r="BX7" s="38">
        <v>73.569999999999993</v>
      </c>
      <c r="BY7" s="38">
        <v>71.569999999999993</v>
      </c>
      <c r="BZ7" s="38">
        <v>73.28</v>
      </c>
      <c r="CA7" s="38">
        <v>100.04</v>
      </c>
      <c r="CB7" s="38">
        <v>169.92</v>
      </c>
      <c r="CC7" s="38">
        <v>173.83</v>
      </c>
      <c r="CD7" s="38">
        <v>180.06</v>
      </c>
      <c r="CE7" s="38">
        <v>186.38</v>
      </c>
      <c r="CF7" s="38">
        <v>200.7</v>
      </c>
      <c r="CG7" s="38">
        <v>195.15</v>
      </c>
      <c r="CH7" s="38">
        <v>182.55</v>
      </c>
      <c r="CI7" s="38">
        <v>184.87</v>
      </c>
      <c r="CJ7" s="38">
        <v>195.88</v>
      </c>
      <c r="CK7" s="38">
        <v>193.1</v>
      </c>
      <c r="CL7" s="38">
        <v>137.82</v>
      </c>
      <c r="CM7" s="38" t="s">
        <v>115</v>
      </c>
      <c r="CN7" s="38" t="s">
        <v>115</v>
      </c>
      <c r="CO7" s="38" t="s">
        <v>115</v>
      </c>
      <c r="CP7" s="38" t="s">
        <v>115</v>
      </c>
      <c r="CQ7" s="38" t="s">
        <v>115</v>
      </c>
      <c r="CR7" s="38">
        <v>51.83</v>
      </c>
      <c r="CS7" s="38">
        <v>50.27</v>
      </c>
      <c r="CT7" s="38">
        <v>51.08</v>
      </c>
      <c r="CU7" s="38">
        <v>49.75</v>
      </c>
      <c r="CV7" s="38">
        <v>51.05</v>
      </c>
      <c r="CW7" s="38">
        <v>60.09</v>
      </c>
      <c r="CX7" s="38">
        <v>86.96</v>
      </c>
      <c r="CY7" s="38">
        <v>87.47</v>
      </c>
      <c r="CZ7" s="38">
        <v>88.02</v>
      </c>
      <c r="DA7" s="38">
        <v>88.31</v>
      </c>
      <c r="DB7" s="38">
        <v>88.82</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0.19</v>
      </c>
      <c r="EI7" s="38">
        <v>0.1</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2018-02-16T01:08:21Z</cp:lastPrinted>
  <dcterms:created xsi:type="dcterms:W3CDTF">2017-12-25T02:10:25Z</dcterms:created>
  <dcterms:modified xsi:type="dcterms:W3CDTF">2018-02-27T03:57:49Z</dcterms:modified>
  <cp:category/>
</cp:coreProperties>
</file>