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<sst xmlns="http://schemas.openxmlformats.org/spreadsheetml/2006/main" count="272" uniqueCount="123">
  <si>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</si>
  <si>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</si>
  <si>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</si>
  <si>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</si>
  <si>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</si>
  <si>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</si>
  <si>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</si>
  <si>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</si>
  <si>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</si>
  <si>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</si>
  <si>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</si>
  <si>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</si>
  <si>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</si>
  <si>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</si>
  <si>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</si>
  <si>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</si>
  <si>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</si>
  <si>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</si>
  <si>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</si>
  <si>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</si>
  <si>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</si>
  <si>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</si>
  <si>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</si>
  <si>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</si>
  <si>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</si>
  <si>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</si>
  <si>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</si>
  <si>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</si>
  <si>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</si>
  <si>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</si>
  <si>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</si>
  <si>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</si>
  <si>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</si>
  <si>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</si>
  <si>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</si>
  <si>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</si>
  <si>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</si>
  <si>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</si>
  <si>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</si>
  <si>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</si>
  <si>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</si>
  <si>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</si>
  <si>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</si>
  <si>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</si>
  <si>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</si>
  <si>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</si>
  <si>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</si>
  <si>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</si>
  <si>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</si>
  <si>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</si>
  <si>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</si>
  <si>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</si>
  <si>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</si>
  <si>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</si>
  <si>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</si>
  <si>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</si>
  <si>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</si>
  <si>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</si>
  <si>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</si>
  <si>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</si>
  <si>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</si>
  <si>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</si>
  <si>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</si>
  <si>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</si>
  <si>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</si>
  <si>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</si>
  <si>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</si>
  <si>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</si>
  <si>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</si>
  <si>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</si>
  <si>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</si>
  <si>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</si>
  <si>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</si>
  <si>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</si>
  <si>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</si>
  <si>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</si>
  <si>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</si>
  <si>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</si>
  <si>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</si>
  <si>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</si>
  <si>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</si>
  <si>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</si>
  <si>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</si>
  <si>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</si>
  <si>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</si>
  <si>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</si>
  <si>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</si>
  <si>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</si>
  <si>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</si>
  <si>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</si>
  <si>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</si>
  <si>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</si>
  <si>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</si>
  <si>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</si>
  <si>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</si>
  <si>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</si>
  <si>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</si>
  <si>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</si>
  <si>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</si>
  <si>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</si>
  <si>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</si>
  <si>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</si>
  <si>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</si>
  <si>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</si>
  <si>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</si>
  <si>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</si>
  <si>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</si>
  <si>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</si>
  <si>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枚方市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</si>
  <si>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</si>
  <si>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</si>
  <si>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</si>
  <si>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</si>
  <si>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</si>
  <si>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</si>
  <si>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</si>
  <si>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</si>
  <si>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</si>
  <si>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</si>
  <si>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流動比率については、未払金（流動負債）が発生していないため、グラフには表れていません。
　企業債残高については、整備時に企業債を発行していないため、グラフには表れていません。
　汚水処理原価については、使用料金を定額制としており、処理設備にメーター設置していないため、年間有収水量が計測不可により、当該値を計上しておりません。
　施設利用率については、処理施設を保有していないため、グラフには表れていません。</t>
    <rPh sb="1" eb="3">
      <t>リュウドウ</t>
    </rPh>
    <rPh sb="3" eb="5">
      <t>ヒリツ</t>
    </rPh>
    <rPh sb="21" eb="23">
      <t>ハッセイ</t>
    </rPh>
    <rPh sb="36" eb="37">
      <t>アラワ</t>
    </rPh>
    <rPh sb="46" eb="48">
      <t>キギョウ</t>
    </rPh>
    <rPh sb="48" eb="49">
      <t>サイ</t>
    </rPh>
    <rPh sb="49" eb="51">
      <t>ザンダカ</t>
    </rPh>
    <rPh sb="57" eb="59">
      <t>セイビ</t>
    </rPh>
    <rPh sb="59" eb="60">
      <t>ジ</t>
    </rPh>
    <rPh sb="61" eb="63">
      <t>キギョウ</t>
    </rPh>
    <rPh sb="63" eb="64">
      <t>サイ</t>
    </rPh>
    <rPh sb="65" eb="67">
      <t>ハッコウ</t>
    </rPh>
    <rPh sb="80" eb="81">
      <t>アラワ</t>
    </rPh>
    <rPh sb="90" eb="92">
      <t>オスイ</t>
    </rPh>
    <rPh sb="92" eb="94">
      <t>ショリ</t>
    </rPh>
    <rPh sb="94" eb="96">
      <t>ゲンカ</t>
    </rPh>
    <rPh sb="166" eb="168">
      <t>シセツ</t>
    </rPh>
    <rPh sb="168" eb="171">
      <t>リヨウリツ</t>
    </rPh>
    <rPh sb="177" eb="179">
      <t>ショリ</t>
    </rPh>
    <rPh sb="179" eb="181">
      <t>シセツ</t>
    </rPh>
    <rPh sb="182" eb="184">
      <t>ホユウ</t>
    </rPh>
    <rPh sb="197" eb="198">
      <t>アラワ</t>
    </rPh>
    <phoneticPr fontId="22"/>
  </si>
  <si>
    <t>自治体職員</t>
    <rPh sb="0" eb="3">
      <t>ジチタイ</t>
    </rPh>
    <rPh sb="3" eb="5">
      <t>ショクイン</t>
    </rPh>
    <phoneticPr fontId="4"/>
  </si>
  <si>
    <t>　平成18年度～平成19年度に設置したため、現状で老朽化に対する対応が必要な施設はありません。</t>
    <rPh sb="1" eb="3">
      <t>ヘイセイ</t>
    </rPh>
    <rPh sb="5" eb="7">
      <t>ネンド</t>
    </rPh>
    <rPh sb="8" eb="10">
      <t>ヘイセイ</t>
    </rPh>
    <rPh sb="12" eb="14">
      <t>ネンド</t>
    </rPh>
    <rPh sb="15" eb="17">
      <t>セッチ</t>
    </rPh>
    <rPh sb="22" eb="24">
      <t>ゲンジョウ</t>
    </rPh>
    <rPh sb="25" eb="28">
      <t>ロウキュウカ</t>
    </rPh>
    <rPh sb="29" eb="30">
      <t>タイ</t>
    </rPh>
    <rPh sb="32" eb="34">
      <t>タイオウ</t>
    </rPh>
    <rPh sb="35" eb="37">
      <t>ヒツヨウ</t>
    </rPh>
    <rPh sb="38" eb="40">
      <t>シセツ</t>
    </rPh>
    <phoneticPr fontId="22"/>
  </si>
  <si>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平成18年度～平成19年度に計10基を設置しましたが、現在も10基のみであり、経営の健全性・効率性については、公共下水道と合わせて考えています。</t>
    <rPh sb="1" eb="2">
      <t>ホン</t>
    </rPh>
    <rPh sb="2" eb="3">
      <t>シ</t>
    </rPh>
    <rPh sb="4" eb="7">
      <t>ジョウカソウ</t>
    </rPh>
    <rPh sb="7" eb="9">
      <t>ジギョウ</t>
    </rPh>
    <rPh sb="11" eb="13">
      <t>ヘイセイ</t>
    </rPh>
    <rPh sb="15" eb="16">
      <t>ネン</t>
    </rPh>
    <rPh sb="17" eb="18">
      <t>ガツ</t>
    </rPh>
    <rPh sb="20" eb="23">
      <t>ヒラカタシ</t>
    </rPh>
    <rPh sb="23" eb="25">
      <t>セイカツ</t>
    </rPh>
    <rPh sb="25" eb="27">
      <t>ハイスイ</t>
    </rPh>
    <rPh sb="27" eb="29">
      <t>ショリ</t>
    </rPh>
    <rPh sb="29" eb="31">
      <t>キホン</t>
    </rPh>
    <rPh sb="31" eb="33">
      <t>ケイカク</t>
    </rPh>
    <rPh sb="35" eb="37">
      <t>サクテイ</t>
    </rPh>
    <rPh sb="40" eb="42">
      <t>コウキョウ</t>
    </rPh>
    <rPh sb="42" eb="45">
      <t>ゲスイドウ</t>
    </rPh>
    <rPh sb="45" eb="47">
      <t>クイキ</t>
    </rPh>
    <rPh sb="48" eb="50">
      <t>ガッペイ</t>
    </rPh>
    <rPh sb="50" eb="53">
      <t>ジョウカソウ</t>
    </rPh>
    <rPh sb="53" eb="55">
      <t>クイキ</t>
    </rPh>
    <rPh sb="56" eb="58">
      <t>クワ</t>
    </rPh>
    <rPh sb="63" eb="65">
      <t>シイキ</t>
    </rPh>
    <rPh sb="66" eb="68">
      <t>セイカツ</t>
    </rPh>
    <rPh sb="68" eb="70">
      <t>ハイスイ</t>
    </rPh>
    <rPh sb="71" eb="73">
      <t>テキセツ</t>
    </rPh>
    <rPh sb="74" eb="76">
      <t>ショリ</t>
    </rPh>
    <rPh sb="81" eb="83">
      <t>モクテキ</t>
    </rPh>
    <rPh sb="86" eb="88">
      <t>カイシ</t>
    </rPh>
    <rPh sb="95" eb="97">
      <t>ヘイセイ</t>
    </rPh>
    <rPh sb="99" eb="101">
      <t>ネンド</t>
    </rPh>
    <rPh sb="102" eb="104">
      <t>ヘイセイ</t>
    </rPh>
    <rPh sb="106" eb="108">
      <t>ネンド</t>
    </rPh>
    <rPh sb="112" eb="113">
      <t>キ</t>
    </rPh>
    <rPh sb="114" eb="116">
      <t>セッチ</t>
    </rPh>
    <rPh sb="122" eb="124">
      <t>ゲンザイ</t>
    </rPh>
    <rPh sb="127" eb="128">
      <t>キ</t>
    </rPh>
    <rPh sb="134" eb="136">
      <t>ケイエイ</t>
    </rPh>
    <rPh sb="137" eb="140">
      <t>ケンゼンセイ</t>
    </rPh>
    <rPh sb="141" eb="144">
      <t>コウリツセイ</t>
    </rPh>
    <rPh sb="150" eb="152">
      <t>コウキョウ</t>
    </rPh>
    <rPh sb="152" eb="155">
      <t>ゲスイドウ</t>
    </rPh>
    <rPh sb="156" eb="157">
      <t>ア</t>
    </rPh>
    <rPh sb="160" eb="161">
      <t>カンガ</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</si>
</sst>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28-4633-95AE-C222D526DA7D}"/>
            </c:ext>
          </c:extLst>
        </c:ser>
        <c:dLbls>
          <c:showLegendKey val="0"/>
          <c:showVal val="0"/>
          <c:showCatName val="0"/>
          <c:showSerName val="0"/>
          <c:showPercent val="0"/>
          <c:showBubbleSize val="0"/>
        </c:dLbls>
        <c:gapWidth val="150"/>
        <c:axId val="88464000"/>
        <c:axId val="887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F28-4633-95AE-C222D526DA7D}"/>
            </c:ext>
          </c:extLst>
        </c:ser>
        <c:dLbls>
          <c:showLegendKey val="0"/>
          <c:showVal val="0"/>
          <c:showCatName val="0"/>
          <c:showSerName val="0"/>
          <c:showPercent val="0"/>
          <c:showBubbleSize val="0"/>
        </c:dLbls>
        <c:marker val="1"/>
        <c:smooth val="0"/>
        <c:axId val="88464000"/>
        <c:axId val="88703744"/>
      </c:lineChart>
      <c:dateAx>
        <c:axId val="88464000"/>
        <c:scaling>
          <c:orientation val="minMax"/>
        </c:scaling>
        <c:delete val="1"/>
        <c:axPos val="b"/>
        <c:numFmt formatCode="ge" sourceLinked="1"/>
        <c:majorTickMark val="none"/>
        <c:minorTickMark val="none"/>
        <c:tickLblPos val="none"/>
        <c:crossAx val="88703744"/>
        <c:crosses val="autoZero"/>
        <c:auto val="1"/>
        <c:lblOffset val="100"/>
        <c:baseTimeUnit val="years"/>
      </c:dateAx>
      <c:valAx>
        <c:axId val="88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42-4AA0-AAFD-CAAB5EBCA4F4}"/>
            </c:ext>
          </c:extLst>
        </c:ser>
        <c:dLbls>
          <c:showLegendKey val="0"/>
          <c:showVal val="0"/>
          <c:showCatName val="0"/>
          <c:showSerName val="0"/>
          <c:showPercent val="0"/>
          <c:showBubbleSize val="0"/>
        </c:dLbls>
        <c:gapWidth val="150"/>
        <c:axId val="89848064"/>
        <c:axId val="898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F942-4AA0-AAFD-CAAB5EBCA4F4}"/>
            </c:ext>
          </c:extLst>
        </c:ser>
        <c:dLbls>
          <c:showLegendKey val="0"/>
          <c:showVal val="0"/>
          <c:showCatName val="0"/>
          <c:showSerName val="0"/>
          <c:showPercent val="0"/>
          <c:showBubbleSize val="0"/>
        </c:dLbls>
        <c:marker val="1"/>
        <c:smooth val="0"/>
        <c:axId val="89848064"/>
        <c:axId val="89854336"/>
      </c:lineChart>
      <c:dateAx>
        <c:axId val="89848064"/>
        <c:scaling>
          <c:orientation val="minMax"/>
        </c:scaling>
        <c:delete val="1"/>
        <c:axPos val="b"/>
        <c:numFmt formatCode="ge" sourceLinked="1"/>
        <c:majorTickMark val="none"/>
        <c:minorTickMark val="none"/>
        <c:tickLblPos val="none"/>
        <c:crossAx val="89854336"/>
        <c:crosses val="autoZero"/>
        <c:auto val="1"/>
        <c:lblOffset val="100"/>
        <c:baseTimeUnit val="years"/>
      </c:dateAx>
      <c:valAx>
        <c:axId val="898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c:v>
                </c:pt>
                <c:pt idx="1">
                  <c:v>92</c:v>
                </c:pt>
                <c:pt idx="2">
                  <c:v>100</c:v>
                </c:pt>
                <c:pt idx="3">
                  <c:v>100</c:v>
                </c:pt>
                <c:pt idx="4">
                  <c:v>100</c:v>
                </c:pt>
              </c:numCache>
            </c:numRef>
          </c:val>
          <c:extLst xmlns:c16r2="http://schemas.microsoft.com/office/drawing/2015/06/chart">
            <c:ext xmlns:c16="http://schemas.microsoft.com/office/drawing/2014/chart" uri="{C3380CC4-5D6E-409C-BE32-E72D297353CC}">
              <c16:uniqueId val="{00000000-44F4-4EAF-8C47-ECF8005A24F8}"/>
            </c:ext>
          </c:extLst>
        </c:ser>
        <c:dLbls>
          <c:showLegendKey val="0"/>
          <c:showVal val="0"/>
          <c:showCatName val="0"/>
          <c:showSerName val="0"/>
          <c:showPercent val="0"/>
          <c:showBubbleSize val="0"/>
        </c:dLbls>
        <c:gapWidth val="150"/>
        <c:axId val="89897600"/>
        <c:axId val="898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44F4-4EAF-8C47-ECF8005A24F8}"/>
            </c:ext>
          </c:extLst>
        </c:ser>
        <c:dLbls>
          <c:showLegendKey val="0"/>
          <c:showVal val="0"/>
          <c:showCatName val="0"/>
          <c:showSerName val="0"/>
          <c:showPercent val="0"/>
          <c:showBubbleSize val="0"/>
        </c:dLbls>
        <c:marker val="1"/>
        <c:smooth val="0"/>
        <c:axId val="89897600"/>
        <c:axId val="89899776"/>
      </c:lineChart>
      <c:dateAx>
        <c:axId val="89897600"/>
        <c:scaling>
          <c:orientation val="minMax"/>
        </c:scaling>
        <c:delete val="1"/>
        <c:axPos val="b"/>
        <c:numFmt formatCode="ge" sourceLinked="1"/>
        <c:majorTickMark val="none"/>
        <c:minorTickMark val="none"/>
        <c:tickLblPos val="none"/>
        <c:crossAx val="89899776"/>
        <c:crosses val="autoZero"/>
        <c:auto val="1"/>
        <c:lblOffset val="100"/>
        <c:baseTimeUnit val="years"/>
      </c:dateAx>
      <c:valAx>
        <c:axId val="898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2C2-4E0E-BE51-04A5957DC2A5}"/>
            </c:ext>
          </c:extLst>
        </c:ser>
        <c:dLbls>
          <c:showLegendKey val="0"/>
          <c:showVal val="0"/>
          <c:showCatName val="0"/>
          <c:showSerName val="0"/>
          <c:showPercent val="0"/>
          <c:showBubbleSize val="0"/>
        </c:dLbls>
        <c:gapWidth val="150"/>
        <c:axId val="88611840"/>
        <c:axId val="88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extLst xmlns:c16r2="http://schemas.microsoft.com/office/drawing/2015/06/chart">
            <c:ext xmlns:c16="http://schemas.microsoft.com/office/drawing/2014/chart" uri="{C3380CC4-5D6E-409C-BE32-E72D297353CC}">
              <c16:uniqueId val="{00000001-C2C2-4E0E-BE51-04A5957DC2A5}"/>
            </c:ext>
          </c:extLst>
        </c:ser>
        <c:dLbls>
          <c:showLegendKey val="0"/>
          <c:showVal val="0"/>
          <c:showCatName val="0"/>
          <c:showSerName val="0"/>
          <c:showPercent val="0"/>
          <c:showBubbleSize val="0"/>
        </c:dLbls>
        <c:marker val="1"/>
        <c:smooth val="0"/>
        <c:axId val="88611840"/>
        <c:axId val="88622208"/>
      </c:lineChart>
      <c:dateAx>
        <c:axId val="88611840"/>
        <c:scaling>
          <c:orientation val="minMax"/>
        </c:scaling>
        <c:delete val="1"/>
        <c:axPos val="b"/>
        <c:numFmt formatCode="ge" sourceLinked="1"/>
        <c:majorTickMark val="none"/>
        <c:minorTickMark val="none"/>
        <c:tickLblPos val="none"/>
        <c:crossAx val="88622208"/>
        <c:crosses val="autoZero"/>
        <c:auto val="1"/>
        <c:lblOffset val="100"/>
        <c:baseTimeUnit val="years"/>
      </c:dateAx>
      <c:valAx>
        <c:axId val="88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13.56</c:v>
                </c:pt>
                <c:pt idx="1">
                  <c:v>20.34</c:v>
                </c:pt>
                <c:pt idx="2">
                  <c:v>27.12</c:v>
                </c:pt>
                <c:pt idx="3">
                  <c:v>33.9</c:v>
                </c:pt>
                <c:pt idx="4">
                  <c:v>40.69</c:v>
                </c:pt>
              </c:numCache>
            </c:numRef>
          </c:val>
          <c:extLst xmlns:c16r2="http://schemas.microsoft.com/office/drawing/2015/06/chart">
            <c:ext xmlns:c16="http://schemas.microsoft.com/office/drawing/2014/chart" uri="{C3380CC4-5D6E-409C-BE32-E72D297353CC}">
              <c16:uniqueId val="{00000000-1D46-4C96-A011-B6837D03D61C}"/>
            </c:ext>
          </c:extLst>
        </c:ser>
        <c:dLbls>
          <c:showLegendKey val="0"/>
          <c:showVal val="0"/>
          <c:showCatName val="0"/>
          <c:showSerName val="0"/>
          <c:showPercent val="0"/>
          <c:showBubbleSize val="0"/>
        </c:dLbls>
        <c:gapWidth val="150"/>
        <c:axId val="88640896"/>
        <c:axId val="88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extLst xmlns:c16r2="http://schemas.microsoft.com/office/drawing/2015/06/chart">
            <c:ext xmlns:c16="http://schemas.microsoft.com/office/drawing/2014/chart" uri="{C3380CC4-5D6E-409C-BE32-E72D297353CC}">
              <c16:uniqueId val="{00000001-1D46-4C96-A011-B6837D03D61C}"/>
            </c:ext>
          </c:extLst>
        </c:ser>
        <c:dLbls>
          <c:showLegendKey val="0"/>
          <c:showVal val="0"/>
          <c:showCatName val="0"/>
          <c:showSerName val="0"/>
          <c:showPercent val="0"/>
          <c:showBubbleSize val="0"/>
        </c:dLbls>
        <c:marker val="1"/>
        <c:smooth val="0"/>
        <c:axId val="88640896"/>
        <c:axId val="88659456"/>
      </c:lineChart>
      <c:dateAx>
        <c:axId val="88640896"/>
        <c:scaling>
          <c:orientation val="minMax"/>
        </c:scaling>
        <c:delete val="1"/>
        <c:axPos val="b"/>
        <c:numFmt formatCode="ge" sourceLinked="1"/>
        <c:majorTickMark val="none"/>
        <c:minorTickMark val="none"/>
        <c:tickLblPos val="none"/>
        <c:crossAx val="88659456"/>
        <c:crosses val="autoZero"/>
        <c:auto val="1"/>
        <c:lblOffset val="100"/>
        <c:baseTimeUnit val="years"/>
      </c:dateAx>
      <c:valAx>
        <c:axId val="88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FD-49FE-933B-045BAD9854C3}"/>
            </c:ext>
          </c:extLst>
        </c:ser>
        <c:dLbls>
          <c:showLegendKey val="0"/>
          <c:showVal val="0"/>
          <c:showCatName val="0"/>
          <c:showSerName val="0"/>
          <c:showPercent val="0"/>
          <c:showBubbleSize val="0"/>
        </c:dLbls>
        <c:gapWidth val="150"/>
        <c:axId val="89022464"/>
        <c:axId val="89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2FD-49FE-933B-045BAD9854C3}"/>
            </c:ext>
          </c:extLst>
        </c:ser>
        <c:dLbls>
          <c:showLegendKey val="0"/>
          <c:showVal val="0"/>
          <c:showCatName val="0"/>
          <c:showSerName val="0"/>
          <c:showPercent val="0"/>
          <c:showBubbleSize val="0"/>
        </c:dLbls>
        <c:marker val="1"/>
        <c:smooth val="0"/>
        <c:axId val="89022464"/>
        <c:axId val="89024384"/>
      </c:lineChart>
      <c:dateAx>
        <c:axId val="89022464"/>
        <c:scaling>
          <c:orientation val="minMax"/>
        </c:scaling>
        <c:delete val="1"/>
        <c:axPos val="b"/>
        <c:numFmt formatCode="ge" sourceLinked="1"/>
        <c:majorTickMark val="none"/>
        <c:minorTickMark val="none"/>
        <c:tickLblPos val="none"/>
        <c:crossAx val="89024384"/>
        <c:crosses val="autoZero"/>
        <c:auto val="1"/>
        <c:lblOffset val="100"/>
        <c:baseTimeUnit val="years"/>
      </c:dateAx>
      <c:valAx>
        <c:axId val="89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0C-4FC6-9F11-0C85776CDAD9}"/>
            </c:ext>
          </c:extLst>
        </c:ser>
        <c:dLbls>
          <c:showLegendKey val="0"/>
          <c:showVal val="0"/>
          <c:showCatName val="0"/>
          <c:showSerName val="0"/>
          <c:showPercent val="0"/>
          <c:showBubbleSize val="0"/>
        </c:dLbls>
        <c:gapWidth val="150"/>
        <c:axId val="89926272"/>
        <c:axId val="899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extLst xmlns:c16r2="http://schemas.microsoft.com/office/drawing/2015/06/chart">
            <c:ext xmlns:c16="http://schemas.microsoft.com/office/drawing/2014/chart" uri="{C3380CC4-5D6E-409C-BE32-E72D297353CC}">
              <c16:uniqueId val="{00000001-D60C-4FC6-9F11-0C85776CDAD9}"/>
            </c:ext>
          </c:extLst>
        </c:ser>
        <c:dLbls>
          <c:showLegendKey val="0"/>
          <c:showVal val="0"/>
          <c:showCatName val="0"/>
          <c:showSerName val="0"/>
          <c:showPercent val="0"/>
          <c:showBubbleSize val="0"/>
        </c:dLbls>
        <c:marker val="1"/>
        <c:smooth val="0"/>
        <c:axId val="89926272"/>
        <c:axId val="89928448"/>
      </c:lineChart>
      <c:dateAx>
        <c:axId val="89926272"/>
        <c:scaling>
          <c:orientation val="minMax"/>
        </c:scaling>
        <c:delete val="1"/>
        <c:axPos val="b"/>
        <c:numFmt formatCode="ge" sourceLinked="1"/>
        <c:majorTickMark val="none"/>
        <c:minorTickMark val="none"/>
        <c:tickLblPos val="none"/>
        <c:crossAx val="89928448"/>
        <c:crosses val="autoZero"/>
        <c:auto val="1"/>
        <c:lblOffset val="100"/>
        <c:baseTimeUnit val="years"/>
      </c:dateAx>
      <c:valAx>
        <c:axId val="89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98633.33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F1-4633-AD02-61241FF434EF}"/>
            </c:ext>
          </c:extLst>
        </c:ser>
        <c:dLbls>
          <c:showLegendKey val="0"/>
          <c:showVal val="0"/>
          <c:showCatName val="0"/>
          <c:showSerName val="0"/>
          <c:showPercent val="0"/>
          <c:showBubbleSize val="0"/>
        </c:dLbls>
        <c:gapWidth val="150"/>
        <c:axId val="89969792"/>
        <c:axId val="89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extLst xmlns:c16r2="http://schemas.microsoft.com/office/drawing/2015/06/chart">
            <c:ext xmlns:c16="http://schemas.microsoft.com/office/drawing/2014/chart" uri="{C3380CC4-5D6E-409C-BE32-E72D297353CC}">
              <c16:uniqueId val="{00000001-E5F1-4633-AD02-61241FF434EF}"/>
            </c:ext>
          </c:extLst>
        </c:ser>
        <c:dLbls>
          <c:showLegendKey val="0"/>
          <c:showVal val="0"/>
          <c:showCatName val="0"/>
          <c:showSerName val="0"/>
          <c:showPercent val="0"/>
          <c:showBubbleSize val="0"/>
        </c:dLbls>
        <c:marker val="1"/>
        <c:smooth val="0"/>
        <c:axId val="89969792"/>
        <c:axId val="89971712"/>
      </c:lineChart>
      <c:dateAx>
        <c:axId val="89969792"/>
        <c:scaling>
          <c:orientation val="minMax"/>
        </c:scaling>
        <c:delete val="1"/>
        <c:axPos val="b"/>
        <c:numFmt formatCode="ge" sourceLinked="1"/>
        <c:majorTickMark val="none"/>
        <c:minorTickMark val="none"/>
        <c:tickLblPos val="none"/>
        <c:crossAx val="89971712"/>
        <c:crosses val="autoZero"/>
        <c:auto val="1"/>
        <c:lblOffset val="100"/>
        <c:baseTimeUnit val="years"/>
      </c:dateAx>
      <c:valAx>
        <c:axId val="89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53-45AD-8B09-286A0CEB6C26}"/>
            </c:ext>
          </c:extLst>
        </c:ser>
        <c:dLbls>
          <c:showLegendKey val="0"/>
          <c:showVal val="0"/>
          <c:showCatName val="0"/>
          <c:showSerName val="0"/>
          <c:showPercent val="0"/>
          <c:showBubbleSize val="0"/>
        </c:dLbls>
        <c:gapWidth val="150"/>
        <c:axId val="89687552"/>
        <c:axId val="89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2053-45AD-8B09-286A0CEB6C26}"/>
            </c:ext>
          </c:extLst>
        </c:ser>
        <c:dLbls>
          <c:showLegendKey val="0"/>
          <c:showVal val="0"/>
          <c:showCatName val="0"/>
          <c:showSerName val="0"/>
          <c:showPercent val="0"/>
          <c:showBubbleSize val="0"/>
        </c:dLbls>
        <c:marker val="1"/>
        <c:smooth val="0"/>
        <c:axId val="89687552"/>
        <c:axId val="89689472"/>
      </c:lineChart>
      <c:dateAx>
        <c:axId val="89687552"/>
        <c:scaling>
          <c:orientation val="minMax"/>
        </c:scaling>
        <c:delete val="1"/>
        <c:axPos val="b"/>
        <c:numFmt formatCode="ge" sourceLinked="1"/>
        <c:majorTickMark val="none"/>
        <c:minorTickMark val="none"/>
        <c:tickLblPos val="none"/>
        <c:crossAx val="89689472"/>
        <c:crosses val="autoZero"/>
        <c:auto val="1"/>
        <c:lblOffset val="100"/>
        <c:baseTimeUnit val="years"/>
      </c:dateAx>
      <c:valAx>
        <c:axId val="896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12.92</c:v>
                </c:pt>
                <c:pt idx="1">
                  <c:v>11.63</c:v>
                </c:pt>
                <c:pt idx="2">
                  <c:v>16.97</c:v>
                </c:pt>
                <c:pt idx="3">
                  <c:v>17.239999999999998</c:v>
                </c:pt>
                <c:pt idx="4">
                  <c:v>17.239999999999998</c:v>
                </c:pt>
              </c:numCache>
            </c:numRef>
          </c:val>
          <c:extLst xmlns:c16r2="http://schemas.microsoft.com/office/drawing/2015/06/chart">
            <c:ext xmlns:c16="http://schemas.microsoft.com/office/drawing/2014/chart" uri="{C3380CC4-5D6E-409C-BE32-E72D297353CC}">
              <c16:uniqueId val="{00000000-5B17-4BC7-A5E0-CAB0A87C0B2B}"/>
            </c:ext>
          </c:extLst>
        </c:ser>
        <c:dLbls>
          <c:showLegendKey val="0"/>
          <c:showVal val="0"/>
          <c:showCatName val="0"/>
          <c:showSerName val="0"/>
          <c:showPercent val="0"/>
          <c:showBubbleSize val="0"/>
        </c:dLbls>
        <c:gapWidth val="150"/>
        <c:axId val="89786240"/>
        <c:axId val="89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5B17-4BC7-A5E0-CAB0A87C0B2B}"/>
            </c:ext>
          </c:extLst>
        </c:ser>
        <c:dLbls>
          <c:showLegendKey val="0"/>
          <c:showVal val="0"/>
          <c:showCatName val="0"/>
          <c:showSerName val="0"/>
          <c:showPercent val="0"/>
          <c:showBubbleSize val="0"/>
        </c:dLbls>
        <c:marker val="1"/>
        <c:smooth val="0"/>
        <c:axId val="89786240"/>
        <c:axId val="89792512"/>
      </c:lineChart>
      <c:dateAx>
        <c:axId val="89786240"/>
        <c:scaling>
          <c:orientation val="minMax"/>
        </c:scaling>
        <c:delete val="1"/>
        <c:axPos val="b"/>
        <c:numFmt formatCode="ge" sourceLinked="1"/>
        <c:majorTickMark val="none"/>
        <c:minorTickMark val="none"/>
        <c:tickLblPos val="none"/>
        <c:crossAx val="89792512"/>
        <c:crosses val="autoZero"/>
        <c:auto val="1"/>
        <c:lblOffset val="100"/>
        <c:baseTimeUnit val="years"/>
      </c:dateAx>
      <c:valAx>
        <c:axId val="89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8C-4900-B0BE-DD6DD8B11D23}"/>
            </c:ext>
          </c:extLst>
        </c:ser>
        <c:dLbls>
          <c:showLegendKey val="0"/>
          <c:showVal val="0"/>
          <c:showCatName val="0"/>
          <c:showSerName val="0"/>
          <c:showPercent val="0"/>
          <c:showBubbleSize val="0"/>
        </c:dLbls>
        <c:gapWidth val="150"/>
        <c:axId val="89814912"/>
        <c:axId val="89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D68C-4900-B0BE-DD6DD8B11D23}"/>
            </c:ext>
          </c:extLst>
        </c:ser>
        <c:dLbls>
          <c:showLegendKey val="0"/>
          <c:showVal val="0"/>
          <c:showCatName val="0"/>
          <c:showSerName val="0"/>
          <c:showPercent val="0"/>
          <c:showBubbleSize val="0"/>
        </c:dLbls>
        <c:marker val="1"/>
        <c:smooth val="0"/>
        <c:axId val="89814912"/>
        <c:axId val="89817088"/>
      </c:lineChart>
      <c:dateAx>
        <c:axId val="89814912"/>
        <c:scaling>
          <c:orientation val="minMax"/>
        </c:scaling>
        <c:delete val="1"/>
        <c:axPos val="b"/>
        <c:numFmt formatCode="ge" sourceLinked="1"/>
        <c:majorTickMark val="none"/>
        <c:minorTickMark val="none"/>
        <c:tickLblPos val="none"/>
        <c:crossAx val="89817088"/>
        <c:crosses val="autoZero"/>
        <c:auto val="1"/>
        <c:lblOffset val="100"/>
        <c:baseTimeUnit val="years"/>
      </c:dateAx>
      <c:valAx>
        <c:axId val="89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120</v>
      </c>
      <c r="AE8" s="50"/>
      <c r="AF8" s="50"/>
      <c r="AG8" s="50"/>
      <c r="AH8" s="50"/>
      <c r="AI8" s="50"/>
      <c r="AJ8" s="50"/>
      <c r="AK8" s="4"/>
      <c r="AL8" s="51">
        <f>データ!S6</f>
        <v>404963</v>
      </c>
      <c r="AM8" s="51"/>
      <c r="AN8" s="51"/>
      <c r="AO8" s="51"/>
      <c r="AP8" s="51"/>
      <c r="AQ8" s="51"/>
      <c r="AR8" s="51"/>
      <c r="AS8" s="51"/>
      <c r="AT8" s="46">
        <f>データ!T6</f>
        <v>65.12</v>
      </c>
      <c r="AU8" s="46"/>
      <c r="AV8" s="46"/>
      <c r="AW8" s="46"/>
      <c r="AX8" s="46"/>
      <c r="AY8" s="46"/>
      <c r="AZ8" s="46"/>
      <c r="BA8" s="46"/>
      <c r="BB8" s="46">
        <f>データ!U6</f>
        <v>6218.72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100</v>
      </c>
      <c r="J10" s="46"/>
      <c r="K10" s="46"/>
      <c r="L10" s="46"/>
      <c r="M10" s="46"/>
      <c r="N10" s="46"/>
      <c r="O10" s="46"/>
      <c r="P10" s="46">
        <f>データ!P6</f>
        <v>0.01</v>
      </c>
      <c r="Q10" s="46"/>
      <c r="R10" s="46"/>
      <c r="S10" s="46"/>
      <c r="T10" s="46"/>
      <c r="U10" s="46"/>
      <c r="V10" s="46"/>
      <c r="W10" s="46" t="str">
        <f>データ!Q6</f>
        <v>-</v>
      </c>
      <c r="X10" s="46"/>
      <c r="Y10" s="46"/>
      <c r="Z10" s="46"/>
      <c r="AA10" s="46"/>
      <c r="AB10" s="46"/>
      <c r="AC10" s="46"/>
      <c r="AD10" s="51">
        <f>データ!R6</f>
        <v>3132</v>
      </c>
      <c r="AE10" s="51"/>
      <c r="AF10" s="51"/>
      <c r="AG10" s="51"/>
      <c r="AH10" s="51"/>
      <c r="AI10" s="51"/>
      <c r="AJ10" s="51"/>
      <c r="AK10" s="2"/>
      <c r="AL10" s="51">
        <f>データ!V6</f>
        <v>25</v>
      </c>
      <c r="AM10" s="51"/>
      <c r="AN10" s="51"/>
      <c r="AO10" s="51"/>
      <c r="AP10" s="51"/>
      <c r="AQ10" s="51"/>
      <c r="AR10" s="51"/>
      <c r="AS10" s="51"/>
      <c r="AT10" s="46">
        <f>データ!W6</f>
        <v>12.64</v>
      </c>
      <c r="AU10" s="46"/>
      <c r="AV10" s="46"/>
      <c r="AW10" s="46"/>
      <c r="AX10" s="46"/>
      <c r="AY10" s="46"/>
      <c r="AZ10" s="46"/>
      <c r="BA10" s="46"/>
      <c r="BB10" s="46">
        <f>データ!X6</f>
        <v>1.98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272108</v>
      </c>
      <c r="D6" s="34">
        <f t="shared" si="3"/>
        <v>46</v>
      </c>
      <c r="E6" s="34">
        <f t="shared" si="3"/>
        <v>18</v>
      </c>
      <c r="F6" s="34">
        <f t="shared" si="3"/>
        <v>0</v>
      </c>
      <c r="G6" s="34">
        <f t="shared" si="3"/>
        <v>0</v>
      </c>
      <c r="H6" s="34" t="str">
        <f t="shared" si="3"/>
        <v>大阪府　枚方市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100</v>
      </c>
      <c r="P6" s="35">
        <f t="shared" si="3"/>
        <v>0.01</v>
      </c>
      <c r="Q6" s="35" t="str">
        <f t="shared" si="3"/>
        <v>-</v>
      </c>
      <c r="R6" s="35">
        <f t="shared" si="3"/>
        <v>3132</v>
      </c>
      <c r="S6" s="35">
        <f t="shared" si="3"/>
        <v>404963</v>
      </c>
      <c r="T6" s="35">
        <f t="shared" si="3"/>
        <v>65.12</v>
      </c>
      <c r="U6" s="35">
        <f t="shared" si="3"/>
        <v>6218.72</v>
      </c>
      <c r="V6" s="35">
        <f t="shared" si="3"/>
        <v>25</v>
      </c>
      <c r="W6" s="35">
        <f t="shared" si="3"/>
        <v>12.64</v>
      </c>
      <c r="X6" s="35">
        <f t="shared" si="3"/>
        <v>1.98</v>
      </c>
      <c r="Y6" s="36">
        <f>IF(Y7="",NA(),Y7)</f>
        <v>100</v>
      </c>
      <c r="Z6" s="36">
        <f t="shared" ref="Z6:AH6" si="4">IF(Z7="",NA(),Z7)</f>
        <v>100</v>
      </c>
      <c r="AA6" s="36">
        <f t="shared" si="4"/>
        <v>100</v>
      </c>
      <c r="AB6" s="36">
        <f t="shared" si="4"/>
        <v>100</v>
      </c>
      <c r="AC6" s="36">
        <f t="shared" si="4"/>
        <v>100</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5">
        <f t="shared" si="5"/>
        <v>0</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98633.33</v>
      </c>
      <c r="AV6" s="36" t="str">
        <f t="shared" ref="AV6:BD6" si="6">IF(AV7="",NA(),AV7)</f>
        <v>-</v>
      </c>
      <c r="AW6" s="36" t="str">
        <f t="shared" si="6"/>
        <v>-</v>
      </c>
      <c r="AX6" s="36" t="str">
        <f t="shared" si="6"/>
        <v>-</v>
      </c>
      <c r="AY6" s="36" t="str">
        <f t="shared" si="6"/>
        <v>-</v>
      </c>
      <c r="AZ6" s="36">
        <f t="shared" si="6"/>
        <v>701.64</v>
      </c>
      <c r="BA6" s="36">
        <f t="shared" si="6"/>
        <v>377.59</v>
      </c>
      <c r="BB6" s="36">
        <f t="shared" si="6"/>
        <v>247.48</v>
      </c>
      <c r="BC6" s="36">
        <f t="shared" si="6"/>
        <v>221.76</v>
      </c>
      <c r="BD6" s="36">
        <f t="shared" si="6"/>
        <v>180.07</v>
      </c>
      <c r="BE6" s="35" t="str">
        <f>IF(BE7="","",IF(BE7="-","【-】","【"&amp;SUBSTITUTE(TEXT(BE7,"#,##0.00"),"-","△")&amp;"】"))</f>
        <v>【141.07】</v>
      </c>
      <c r="BF6" s="35">
        <f>IF(BF7="",NA(),BF7)</f>
        <v>0</v>
      </c>
      <c r="BG6" s="35">
        <f t="shared" ref="BG6:BO6" si="7">IF(BG7="",NA(),BG7)</f>
        <v>0</v>
      </c>
      <c r="BH6" s="35">
        <f t="shared" si="7"/>
        <v>0</v>
      </c>
      <c r="BI6" s="35">
        <f t="shared" si="7"/>
        <v>0</v>
      </c>
      <c r="BJ6" s="35">
        <f t="shared" si="7"/>
        <v>0</v>
      </c>
      <c r="BK6" s="36">
        <f t="shared" si="7"/>
        <v>430.64</v>
      </c>
      <c r="BL6" s="36">
        <f t="shared" si="7"/>
        <v>446.63</v>
      </c>
      <c r="BM6" s="36">
        <f t="shared" si="7"/>
        <v>416.91</v>
      </c>
      <c r="BN6" s="36">
        <f t="shared" si="7"/>
        <v>392.19</v>
      </c>
      <c r="BO6" s="36">
        <f t="shared" si="7"/>
        <v>413.5</v>
      </c>
      <c r="BP6" s="35" t="str">
        <f>IF(BP7="","",IF(BP7="-","【-】","【"&amp;SUBSTITUTE(TEXT(BP7,"#,##0.00"),"-","△")&amp;"】"))</f>
        <v>【346.13】</v>
      </c>
      <c r="BQ6" s="36">
        <f>IF(BQ7="",NA(),BQ7)</f>
        <v>12.92</v>
      </c>
      <c r="BR6" s="36">
        <f t="shared" ref="BR6:BZ6" si="8">IF(BR7="",NA(),BR7)</f>
        <v>11.63</v>
      </c>
      <c r="BS6" s="36">
        <f t="shared" si="8"/>
        <v>16.97</v>
      </c>
      <c r="BT6" s="36">
        <f t="shared" si="8"/>
        <v>17.239999999999998</v>
      </c>
      <c r="BU6" s="36">
        <f t="shared" si="8"/>
        <v>17.239999999999998</v>
      </c>
      <c r="BV6" s="36">
        <f t="shared" si="8"/>
        <v>58.78</v>
      </c>
      <c r="BW6" s="36">
        <f t="shared" si="8"/>
        <v>58.53</v>
      </c>
      <c r="BX6" s="36">
        <f t="shared" si="8"/>
        <v>57.93</v>
      </c>
      <c r="BY6" s="36">
        <f t="shared" si="8"/>
        <v>57.03</v>
      </c>
      <c r="BZ6" s="36">
        <f t="shared" si="8"/>
        <v>55.84</v>
      </c>
      <c r="CA6" s="35" t="str">
        <f>IF(CA7="","",IF(CA7="-","【-】","【"&amp;SUBSTITUTE(TEXT(CA7,"#,##0.00"),"-","△")&amp;"】"))</f>
        <v>【59.83】</v>
      </c>
      <c r="CB6" s="36" t="str">
        <f>IF(CB7="",NA(),CB7)</f>
        <v>-</v>
      </c>
      <c r="CC6" s="36" t="str">
        <f t="shared" ref="CC6:CK6" si="9">IF(CC7="",NA(),CC7)</f>
        <v>-</v>
      </c>
      <c r="CD6" s="36" t="str">
        <f t="shared" si="9"/>
        <v>-</v>
      </c>
      <c r="CE6" s="36" t="str">
        <f t="shared" si="9"/>
        <v>-</v>
      </c>
      <c r="CF6" s="36" t="str">
        <f t="shared" si="9"/>
        <v>-</v>
      </c>
      <c r="CG6" s="36">
        <f t="shared" si="9"/>
        <v>257.02999999999997</v>
      </c>
      <c r="CH6" s="36">
        <f t="shared" si="9"/>
        <v>266.57</v>
      </c>
      <c r="CI6" s="36">
        <f t="shared" si="9"/>
        <v>276.93</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t="str">
        <f t="shared" si="10"/>
        <v>-</v>
      </c>
      <c r="CR6" s="36">
        <f t="shared" si="10"/>
        <v>61.93</v>
      </c>
      <c r="CS6" s="36">
        <f t="shared" si="10"/>
        <v>58.06</v>
      </c>
      <c r="CT6" s="36">
        <f t="shared" si="10"/>
        <v>59.08</v>
      </c>
      <c r="CU6" s="36">
        <f t="shared" si="10"/>
        <v>58.25</v>
      </c>
      <c r="CV6" s="36">
        <f t="shared" si="10"/>
        <v>61.55</v>
      </c>
      <c r="CW6" s="35" t="str">
        <f>IF(CW7="","",IF(CW7="-","【-】","【"&amp;SUBSTITUTE(TEXT(CW7,"#,##0.00"),"-","△")&amp;"】"))</f>
        <v>【61.71】</v>
      </c>
      <c r="CX6" s="36">
        <f>IF(CX7="",NA(),CX7)</f>
        <v>92</v>
      </c>
      <c r="CY6" s="36">
        <f t="shared" ref="CY6:DG6" si="11">IF(CY7="",NA(),CY7)</f>
        <v>92</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13.56</v>
      </c>
      <c r="DJ6" s="36">
        <f t="shared" ref="DJ6:DR6" si="12">IF(DJ7="",NA(),DJ7)</f>
        <v>20.34</v>
      </c>
      <c r="DK6" s="36">
        <f t="shared" si="12"/>
        <v>27.12</v>
      </c>
      <c r="DL6" s="36">
        <f t="shared" si="12"/>
        <v>33.9</v>
      </c>
      <c r="DM6" s="36">
        <f t="shared" si="12"/>
        <v>40.69</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272108</v>
      </c>
      <c r="D7" s="38">
        <v>46</v>
      </c>
      <c r="E7" s="38">
        <v>18</v>
      </c>
      <c r="F7" s="38">
        <v>0</v>
      </c>
      <c r="G7" s="38">
        <v>0</v>
      </c>
      <c r="H7" s="38" t="s">
        <v>108</v>
      </c>
      <c r="I7" s="38" t="s">
        <v>109</v>
      </c>
      <c r="J7" s="38" t="s">
        <v>110</v>
      </c>
      <c r="K7" s="38" t="s">
        <v>111</v>
      </c>
      <c r="L7" s="38" t="s">
        <v>112</v>
      </c>
      <c r="M7" s="38"/>
      <c r="N7" s="39" t="s">
        <v>113</v>
      </c>
      <c r="O7" s="39">
        <v>100</v>
      </c>
      <c r="P7" s="39">
        <v>0.01</v>
      </c>
      <c r="Q7" s="39" t="s">
        <v>113</v>
      </c>
      <c r="R7" s="39">
        <v>3132</v>
      </c>
      <c r="S7" s="39">
        <v>404963</v>
      </c>
      <c r="T7" s="39">
        <v>65.12</v>
      </c>
      <c r="U7" s="39">
        <v>6218.72</v>
      </c>
      <c r="V7" s="39">
        <v>25</v>
      </c>
      <c r="W7" s="39">
        <v>12.64</v>
      </c>
      <c r="X7" s="39">
        <v>1.98</v>
      </c>
      <c r="Y7" s="39">
        <v>100</v>
      </c>
      <c r="Z7" s="39">
        <v>100</v>
      </c>
      <c r="AA7" s="39">
        <v>100</v>
      </c>
      <c r="AB7" s="39">
        <v>100</v>
      </c>
      <c r="AC7" s="39">
        <v>100</v>
      </c>
      <c r="AD7" s="39">
        <v>97.09</v>
      </c>
      <c r="AE7" s="39">
        <v>89.7</v>
      </c>
      <c r="AF7" s="39">
        <v>90.66</v>
      </c>
      <c r="AG7" s="39">
        <v>89.69</v>
      </c>
      <c r="AH7" s="39">
        <v>85.72</v>
      </c>
      <c r="AI7" s="39">
        <v>80.959999999999994</v>
      </c>
      <c r="AJ7" s="39">
        <v>0</v>
      </c>
      <c r="AK7" s="39">
        <v>0</v>
      </c>
      <c r="AL7" s="39">
        <v>0</v>
      </c>
      <c r="AM7" s="39">
        <v>0</v>
      </c>
      <c r="AN7" s="39">
        <v>0</v>
      </c>
      <c r="AO7" s="39">
        <v>42.06</v>
      </c>
      <c r="AP7" s="39">
        <v>76.069999999999993</v>
      </c>
      <c r="AQ7" s="39">
        <v>91.1</v>
      </c>
      <c r="AR7" s="39">
        <v>124.89</v>
      </c>
      <c r="AS7" s="39">
        <v>129.72999999999999</v>
      </c>
      <c r="AT7" s="39">
        <v>213.56</v>
      </c>
      <c r="AU7" s="39">
        <v>98633.33</v>
      </c>
      <c r="AV7" s="39" t="s">
        <v>113</v>
      </c>
      <c r="AW7" s="39" t="s">
        <v>113</v>
      </c>
      <c r="AX7" s="39" t="s">
        <v>113</v>
      </c>
      <c r="AY7" s="39" t="s">
        <v>113</v>
      </c>
      <c r="AZ7" s="39">
        <v>701.64</v>
      </c>
      <c r="BA7" s="39">
        <v>377.59</v>
      </c>
      <c r="BB7" s="39">
        <v>247.48</v>
      </c>
      <c r="BC7" s="39">
        <v>221.76</v>
      </c>
      <c r="BD7" s="39">
        <v>180.07</v>
      </c>
      <c r="BE7" s="39">
        <v>141.07</v>
      </c>
      <c r="BF7" s="39">
        <v>0</v>
      </c>
      <c r="BG7" s="39">
        <v>0</v>
      </c>
      <c r="BH7" s="39">
        <v>0</v>
      </c>
      <c r="BI7" s="39">
        <v>0</v>
      </c>
      <c r="BJ7" s="39">
        <v>0</v>
      </c>
      <c r="BK7" s="39">
        <v>430.64</v>
      </c>
      <c r="BL7" s="39">
        <v>446.63</v>
      </c>
      <c r="BM7" s="39">
        <v>416.91</v>
      </c>
      <c r="BN7" s="39">
        <v>392.19</v>
      </c>
      <c r="BO7" s="39">
        <v>413.5</v>
      </c>
      <c r="BP7" s="39">
        <v>346.13</v>
      </c>
      <c r="BQ7" s="39">
        <v>12.92</v>
      </c>
      <c r="BR7" s="39">
        <v>11.63</v>
      </c>
      <c r="BS7" s="39">
        <v>16.97</v>
      </c>
      <c r="BT7" s="39">
        <v>17.239999999999998</v>
      </c>
      <c r="BU7" s="39">
        <v>17.239999999999998</v>
      </c>
      <c r="BV7" s="39">
        <v>58.78</v>
      </c>
      <c r="BW7" s="39">
        <v>58.53</v>
      </c>
      <c r="BX7" s="39">
        <v>57.93</v>
      </c>
      <c r="BY7" s="39">
        <v>57.03</v>
      </c>
      <c r="BZ7" s="39">
        <v>55.84</v>
      </c>
      <c r="CA7" s="39">
        <v>59.83</v>
      </c>
      <c r="CB7" s="39" t="s">
        <v>113</v>
      </c>
      <c r="CC7" s="39" t="s">
        <v>113</v>
      </c>
      <c r="CD7" s="39" t="s">
        <v>113</v>
      </c>
      <c r="CE7" s="39" t="s">
        <v>113</v>
      </c>
      <c r="CF7" s="39" t="s">
        <v>113</v>
      </c>
      <c r="CG7" s="39">
        <v>257.02999999999997</v>
      </c>
      <c r="CH7" s="39">
        <v>266.57</v>
      </c>
      <c r="CI7" s="39">
        <v>276.93</v>
      </c>
      <c r="CJ7" s="39">
        <v>283.73</v>
      </c>
      <c r="CK7" s="39">
        <v>287.57</v>
      </c>
      <c r="CL7" s="39">
        <v>268.69</v>
      </c>
      <c r="CM7" s="39" t="s">
        <v>113</v>
      </c>
      <c r="CN7" s="39" t="s">
        <v>113</v>
      </c>
      <c r="CO7" s="39" t="s">
        <v>113</v>
      </c>
      <c r="CP7" s="39" t="s">
        <v>113</v>
      </c>
      <c r="CQ7" s="39" t="s">
        <v>113</v>
      </c>
      <c r="CR7" s="39">
        <v>61.93</v>
      </c>
      <c r="CS7" s="39">
        <v>58.06</v>
      </c>
      <c r="CT7" s="39">
        <v>59.08</v>
      </c>
      <c r="CU7" s="39">
        <v>58.25</v>
      </c>
      <c r="CV7" s="39">
        <v>61.55</v>
      </c>
      <c r="CW7" s="39">
        <v>61.71</v>
      </c>
      <c r="CX7" s="39">
        <v>92</v>
      </c>
      <c r="CY7" s="39">
        <v>92</v>
      </c>
      <c r="CZ7" s="39">
        <v>100</v>
      </c>
      <c r="DA7" s="39">
        <v>100</v>
      </c>
      <c r="DB7" s="39">
        <v>100</v>
      </c>
      <c r="DC7" s="39">
        <v>77.25</v>
      </c>
      <c r="DD7" s="39">
        <v>75.790000000000006</v>
      </c>
      <c r="DE7" s="39">
        <v>77.12</v>
      </c>
      <c r="DF7" s="39">
        <v>68.150000000000006</v>
      </c>
      <c r="DG7" s="39">
        <v>67.489999999999995</v>
      </c>
      <c r="DH7" s="39">
        <v>75.78</v>
      </c>
      <c r="DI7" s="39">
        <v>13.56</v>
      </c>
      <c r="DJ7" s="39">
        <v>20.34</v>
      </c>
      <c r="DK7" s="39">
        <v>27.12</v>
      </c>
      <c r="DL7" s="39">
        <v>33.9</v>
      </c>
      <c r="DM7" s="39">
        <v>40.69</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2017-12-25T02:00:14Z</dcterms:created>
  <dcterms:modified xsi:type="dcterms:W3CDTF">2018-02-27T02:44:36Z</dcterms:modified>
  <cp:category/>
</cp:coreProperties>
</file>