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L6" i="5"/>
  <c r="K6" i="5"/>
  <c r="P8" i="4" s="1"/>
  <c r="J6" i="5"/>
  <c r="I8" i="4" s="1"/>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P10" i="4"/>
  <c r="AT8" i="4"/>
  <c r="W8" i="4"/>
  <c r="B6" i="4"/>
  <c r="B10" i="5" l="1"/>
  <c r="F10" i="5"/>
  <c r="C10" i="5"/>
  <c r="D10" i="5"/>
</calcChain>
</file>

<file path=xl/sharedStrings.xml><?xml version="1.0" encoding="utf-8"?>
<sst xmlns="http://schemas.openxmlformats.org/spreadsheetml/2006/main" count="324" uniqueCount="123">
  <si>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</si>
  <si>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</si>
  <si>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</si>
  <si>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</si>
  <si>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</si>
  <si>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</si>
  <si>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</si>
  <si>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</si>
  <si>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</si>
  <si>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</si>
  <si>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</si>
  <si>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</si>
  <si>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</si>
  <si>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</si>
  <si>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</si>
  <si>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</si>
  <si>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</si>
  <si>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</si>
  <si>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</si>
  <si>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</si>
  <si>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</si>
  <si>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</si>
  <si>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</si>
  <si>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</si>
  <si>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</si>
  <si>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</si>
  <si>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</si>
  <si>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</si>
  <si>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</si>
  <si>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</si>
  <si>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</si>
  <si>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</si>
  <si>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</si>
  <si>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</si>
  <si>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</si>
  <si>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</si>
  <si>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</si>
  <si>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</si>
  <si>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</si>
  <si>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</si>
  <si>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</si>
  <si>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</si>
  <si>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</si>
  <si>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</si>
  <si>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</si>
  <si>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</si>
  <si>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</si>
  <si>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</si>
  <si>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</si>
  <si>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</si>
  <si>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</si>
  <si>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</si>
  <si>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</si>
  <si>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</si>
  <si>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</si>
  <si>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</si>
  <si>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</si>
  <si>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</si>
  <si>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</si>
  <si>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</si>
  <si>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</si>
  <si>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</si>
  <si>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</si>
  <si>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</si>
  <si>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</si>
  <si>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</si>
  <si>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</si>
  <si>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</si>
  <si>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</si>
  <si>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</si>
  <si>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</si>
  <si>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</si>
  <si>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</si>
  <si>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</si>
  <si>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</si>
  <si>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</si>
  <si>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</si>
  <si>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</si>
  <si>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</si>
  <si>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</si>
  <si>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</si>
  <si>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</si>
  <si>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</si>
  <si>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</si>
  <si>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</si>
  <si>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</si>
  <si>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</si>
  <si>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</si>
  <si>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</si>
  <si>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</si>
  <si>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</si>
  <si>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</si>
  <si>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</si>
  <si>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</si>
  <si>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</si>
  <si>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</si>
  <si>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</si>
  <si>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</si>
  <si>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</si>
  <si>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</si>
  <si>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</si>
  <si>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</si>
  <si>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</si>
  <si>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</si>
  <si>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</si>
  <si>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</si>
  <si>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</si>
  <si>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</si>
  <si>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高槻市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</si>
  <si>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</si>
  <si>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</si>
  <si>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</si>
  <si>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</si>
  <si>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</si>
  <si>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</si>
  <si>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</si>
  <si>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</si>
  <si>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</si>
  <si>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</si>
  <si>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</si>
  <si>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設置年数は20年程度であり、健全な状態である。</t>
    <rPh sb="1" eb="3">
      <t>セッチ</t>
    </rPh>
    <rPh sb="3" eb="5">
      <t>ネンスウ</t>
    </rPh>
    <rPh sb="8" eb="9">
      <t>ネン</t>
    </rPh>
    <rPh sb="9" eb="11">
      <t>テイド</t>
    </rPh>
    <rPh sb="15" eb="17">
      <t>ケンゼン</t>
    </rPh>
    <rPh sb="18" eb="20">
      <t>ジョウタイ</t>
    </rPh>
    <phoneticPr fontId="4"/>
  </si>
  <si>
    <t>　公営企業法適用（一部適用）後、初年度の決算である。
　本市の特定環境保全公共下水道事業は公共下水道事業の補完事業として整備された経緯もあり、料金体系や維持管理費用についても公共下水道事業に含めて実施している。そのため、類似団体と比較すると大きな乖離が見られる項目（経常収支比率、累積欠損金比率、流動比率）もある。
　経常収支比率については、100％未満であり単年度収支が赤字となっているが、公共下水道事業と一体としてみると103.50％となり単年度収支は黒字となる。累積欠損金比率についても、公共下水道事業と一体とした場合、累積欠損金は発生せず特段問題はない。</t>
    <rPh sb="14" eb="15">
      <t>ゴ</t>
    </rPh>
    <rPh sb="28" eb="29">
      <t>ホン</t>
    </rPh>
    <rPh sb="29" eb="30">
      <t>シ</t>
    </rPh>
    <rPh sb="31" eb="33">
      <t>トクテイ</t>
    </rPh>
    <rPh sb="33" eb="35">
      <t>カンキョウ</t>
    </rPh>
    <rPh sb="35" eb="37">
      <t>ホゼン</t>
    </rPh>
    <rPh sb="37" eb="39">
      <t>コウキョウ</t>
    </rPh>
    <rPh sb="39" eb="42">
      <t>ゲスイドウ</t>
    </rPh>
    <rPh sb="42" eb="44">
      <t>ジギョウ</t>
    </rPh>
    <rPh sb="45" eb="47">
      <t>コウキョウ</t>
    </rPh>
    <rPh sb="47" eb="50">
      <t>ゲスイドウ</t>
    </rPh>
    <rPh sb="50" eb="52">
      <t>ジギョウ</t>
    </rPh>
    <rPh sb="53" eb="55">
      <t>ホカン</t>
    </rPh>
    <rPh sb="55" eb="57">
      <t>ジギョウ</t>
    </rPh>
    <rPh sb="60" eb="62">
      <t>セイビ</t>
    </rPh>
    <rPh sb="65" eb="67">
      <t>ケイイ</t>
    </rPh>
    <rPh sb="71" eb="73">
      <t>リョウキン</t>
    </rPh>
    <rPh sb="73" eb="75">
      <t>タイケイ</t>
    </rPh>
    <rPh sb="76" eb="78">
      <t>イジ</t>
    </rPh>
    <rPh sb="78" eb="80">
      <t>カンリ</t>
    </rPh>
    <rPh sb="80" eb="82">
      <t>ヒヨウ</t>
    </rPh>
    <rPh sb="87" eb="89">
      <t>コウキョウ</t>
    </rPh>
    <rPh sb="89" eb="92">
      <t>ゲスイドウ</t>
    </rPh>
    <rPh sb="92" eb="94">
      <t>ジギョウ</t>
    </rPh>
    <rPh sb="95" eb="96">
      <t>フク</t>
    </rPh>
    <rPh sb="98" eb="100">
      <t>ジッシ</t>
    </rPh>
    <rPh sb="110" eb="112">
      <t>ルイジ</t>
    </rPh>
    <rPh sb="112" eb="114">
      <t>ダンタイ</t>
    </rPh>
    <rPh sb="115" eb="117">
      <t>ヒカク</t>
    </rPh>
    <rPh sb="120" eb="121">
      <t>オオ</t>
    </rPh>
    <rPh sb="123" eb="125">
      <t>カイリ</t>
    </rPh>
    <rPh sb="126" eb="127">
      <t>ミ</t>
    </rPh>
    <rPh sb="130" eb="132">
      <t>コウモク</t>
    </rPh>
    <rPh sb="133" eb="135">
      <t>ケイジョウ</t>
    </rPh>
    <rPh sb="135" eb="137">
      <t>シュウシ</t>
    </rPh>
    <rPh sb="137" eb="139">
      <t>ヒリツ</t>
    </rPh>
    <rPh sb="140" eb="142">
      <t>ルイセキ</t>
    </rPh>
    <rPh sb="142" eb="145">
      <t>ケッソンキン</t>
    </rPh>
    <rPh sb="145" eb="147">
      <t>ヒリツ</t>
    </rPh>
    <rPh sb="148" eb="150">
      <t>リュウドウ</t>
    </rPh>
    <rPh sb="150" eb="152">
      <t>ヒリツ</t>
    </rPh>
    <rPh sb="160" eb="162">
      <t>ケイジョウ</t>
    </rPh>
    <rPh sb="162" eb="164">
      <t>シュウシ</t>
    </rPh>
    <rPh sb="164" eb="166">
      <t>ヒリツ</t>
    </rPh>
    <rPh sb="176" eb="178">
      <t>ミマン</t>
    </rPh>
    <rPh sb="181" eb="184">
      <t>タンネンド</t>
    </rPh>
    <rPh sb="184" eb="186">
      <t>シュウシ</t>
    </rPh>
    <rPh sb="187" eb="189">
      <t>アカジ</t>
    </rPh>
    <rPh sb="197" eb="199">
      <t>コウキョウ</t>
    </rPh>
    <rPh sb="199" eb="202">
      <t>ゲスイドウ</t>
    </rPh>
    <rPh sb="202" eb="204">
      <t>ジギョウ</t>
    </rPh>
    <rPh sb="205" eb="207">
      <t>イッタイ</t>
    </rPh>
    <rPh sb="223" eb="226">
      <t>タンネンド</t>
    </rPh>
    <rPh sb="226" eb="228">
      <t>シュウシ</t>
    </rPh>
    <rPh sb="229" eb="231">
      <t>クロジ</t>
    </rPh>
    <rPh sb="235" eb="237">
      <t>ルイセキ</t>
    </rPh>
    <rPh sb="237" eb="240">
      <t>ケッソンキン</t>
    </rPh>
    <rPh sb="240" eb="242">
      <t>ヒリツ</t>
    </rPh>
    <rPh sb="248" eb="250">
      <t>コウキョウ</t>
    </rPh>
    <rPh sb="250" eb="253">
      <t>ゲスイドウ</t>
    </rPh>
    <rPh sb="253" eb="255">
      <t>ジギョウ</t>
    </rPh>
    <rPh sb="256" eb="258">
      <t>イッタイ</t>
    </rPh>
    <rPh sb="261" eb="263">
      <t>バアイ</t>
    </rPh>
    <rPh sb="264" eb="266">
      <t>ルイセキ</t>
    </rPh>
    <rPh sb="266" eb="269">
      <t>ケッソンキン</t>
    </rPh>
    <rPh sb="270" eb="272">
      <t>ハッセイ</t>
    </rPh>
    <rPh sb="274" eb="276">
      <t>トクダン</t>
    </rPh>
    <rPh sb="276" eb="278">
      <t>モンダイ</t>
    </rPh>
    <phoneticPr fontId="4"/>
  </si>
  <si>
    <t>　整備は完了しており、平成28年度には経営戦略（高槻市下水道等事業経営計画）を策定した。
　今後はこの計画に基づき、効率的で持続可能な下水道事業経営を行う。</t>
    <rPh sb="1" eb="3">
      <t>セイビ</t>
    </rPh>
    <rPh sb="4" eb="6">
      <t>カンリョウ</t>
    </rPh>
    <rPh sb="11" eb="13">
      <t>ヘイセイ</t>
    </rPh>
    <rPh sb="15" eb="17">
      <t>ネンド</t>
    </rPh>
    <rPh sb="19" eb="21">
      <t>ケイエイ</t>
    </rPh>
    <rPh sb="21" eb="23">
      <t>センリャク</t>
    </rPh>
    <rPh sb="24" eb="27">
      <t>タカツキシ</t>
    </rPh>
    <rPh sb="27" eb="31">
      <t>ゲスイドウナド</t>
    </rPh>
    <rPh sb="31" eb="33">
      <t>ジギョウ</t>
    </rPh>
    <rPh sb="33" eb="35">
      <t>ケイエイ</t>
    </rPh>
    <rPh sb="35" eb="37">
      <t>ケイカク</t>
    </rPh>
    <rPh sb="39" eb="41">
      <t>サクテイ</t>
    </rPh>
    <rPh sb="46" eb="48">
      <t>コンゴ</t>
    </rPh>
    <rPh sb="51" eb="53">
      <t>ケイカク</t>
    </rPh>
    <rPh sb="54" eb="55">
      <t>モト</t>
    </rPh>
    <rPh sb="58" eb="61">
      <t>コウリツテキ</t>
    </rPh>
    <rPh sb="62" eb="64">
      <t>ジゾク</t>
    </rPh>
    <rPh sb="64" eb="66">
      <t>カノウ</t>
    </rPh>
    <rPh sb="67" eb="70">
      <t>ゲスイドウ</t>
    </rPh>
    <rPh sb="70" eb="72">
      <t>ジギョウ</t>
    </rPh>
    <rPh sb="72" eb="74">
      <t>ケイエイ</t>
    </rPh>
    <rPh sb="75" eb="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</si>
</sst>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6698624"/>
        <c:axId val="865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ser>
        <c:dLbls>
          <c:showLegendKey val="0"/>
          <c:showVal val="0"/>
          <c:showCatName val="0"/>
          <c:showSerName val="0"/>
          <c:showPercent val="0"/>
          <c:showBubbleSize val="0"/>
        </c:dLbls>
        <c:marker val="1"/>
        <c:smooth val="0"/>
        <c:axId val="86698624"/>
        <c:axId val="86581632"/>
      </c:lineChart>
      <c:dateAx>
        <c:axId val="86698624"/>
        <c:scaling>
          <c:orientation val="minMax"/>
        </c:scaling>
        <c:delete val="1"/>
        <c:axPos val="b"/>
        <c:numFmt formatCode="ge" sourceLinked="1"/>
        <c:majorTickMark val="none"/>
        <c:minorTickMark val="none"/>
        <c:tickLblPos val="none"/>
        <c:crossAx val="86581632"/>
        <c:crosses val="autoZero"/>
        <c:auto val="1"/>
        <c:lblOffset val="100"/>
        <c:baseTimeUnit val="years"/>
      </c:dateAx>
      <c:valAx>
        <c:axId val="865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40000"/>
        <c:axId val="910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ser>
        <c:dLbls>
          <c:showLegendKey val="0"/>
          <c:showVal val="0"/>
          <c:showCatName val="0"/>
          <c:showSerName val="0"/>
          <c:showPercent val="0"/>
          <c:showBubbleSize val="0"/>
        </c:dLbls>
        <c:marker val="1"/>
        <c:smooth val="0"/>
        <c:axId val="91040000"/>
        <c:axId val="91054464"/>
      </c:lineChart>
      <c:dateAx>
        <c:axId val="91040000"/>
        <c:scaling>
          <c:orientation val="minMax"/>
        </c:scaling>
        <c:delete val="1"/>
        <c:axPos val="b"/>
        <c:numFmt formatCode="ge" sourceLinked="1"/>
        <c:majorTickMark val="none"/>
        <c:minorTickMark val="none"/>
        <c:tickLblPos val="none"/>
        <c:crossAx val="91054464"/>
        <c:crosses val="autoZero"/>
        <c:auto val="1"/>
        <c:lblOffset val="100"/>
        <c:baseTimeUnit val="years"/>
      </c:dateAx>
      <c:valAx>
        <c:axId val="910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93.14</c:v>
                </c:pt>
              </c:numCache>
            </c:numRef>
          </c:val>
        </c:ser>
        <c:dLbls>
          <c:showLegendKey val="0"/>
          <c:showVal val="0"/>
          <c:showCatName val="0"/>
          <c:showSerName val="0"/>
          <c:showPercent val="0"/>
          <c:showBubbleSize val="0"/>
        </c:dLbls>
        <c:gapWidth val="150"/>
        <c:axId val="92145536"/>
        <c:axId val="921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ser>
        <c:dLbls>
          <c:showLegendKey val="0"/>
          <c:showVal val="0"/>
          <c:showCatName val="0"/>
          <c:showSerName val="0"/>
          <c:showPercent val="0"/>
          <c:showBubbleSize val="0"/>
        </c:dLbls>
        <c:marker val="1"/>
        <c:smooth val="0"/>
        <c:axId val="92145536"/>
        <c:axId val="92147712"/>
      </c:lineChart>
      <c:dateAx>
        <c:axId val="92145536"/>
        <c:scaling>
          <c:orientation val="minMax"/>
        </c:scaling>
        <c:delete val="1"/>
        <c:axPos val="b"/>
        <c:numFmt formatCode="ge" sourceLinked="1"/>
        <c:majorTickMark val="none"/>
        <c:minorTickMark val="none"/>
        <c:tickLblPos val="none"/>
        <c:crossAx val="92147712"/>
        <c:crosses val="autoZero"/>
        <c:auto val="1"/>
        <c:lblOffset val="100"/>
        <c:baseTimeUnit val="years"/>
      </c:dateAx>
      <c:valAx>
        <c:axId val="921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28.29</c:v>
                </c:pt>
              </c:numCache>
            </c:numRef>
          </c:val>
        </c:ser>
        <c:dLbls>
          <c:showLegendKey val="0"/>
          <c:showVal val="0"/>
          <c:showCatName val="0"/>
          <c:showSerName val="0"/>
          <c:showPercent val="0"/>
          <c:showBubbleSize val="0"/>
        </c:dLbls>
        <c:gapWidth val="150"/>
        <c:axId val="86615552"/>
        <c:axId val="866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ser>
        <c:dLbls>
          <c:showLegendKey val="0"/>
          <c:showVal val="0"/>
          <c:showCatName val="0"/>
          <c:showSerName val="0"/>
          <c:showPercent val="0"/>
          <c:showBubbleSize val="0"/>
        </c:dLbls>
        <c:marker val="1"/>
        <c:smooth val="0"/>
        <c:axId val="86615552"/>
        <c:axId val="86617472"/>
      </c:lineChart>
      <c:dateAx>
        <c:axId val="86615552"/>
        <c:scaling>
          <c:orientation val="minMax"/>
        </c:scaling>
        <c:delete val="1"/>
        <c:axPos val="b"/>
        <c:numFmt formatCode="ge" sourceLinked="1"/>
        <c:majorTickMark val="none"/>
        <c:minorTickMark val="none"/>
        <c:tickLblPos val="none"/>
        <c:crossAx val="86617472"/>
        <c:crosses val="autoZero"/>
        <c:auto val="1"/>
        <c:lblOffset val="100"/>
        <c:baseTimeUnit val="years"/>
      </c:dateAx>
      <c:valAx>
        <c:axId val="866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4.0599999999999996</c:v>
                </c:pt>
              </c:numCache>
            </c:numRef>
          </c:val>
        </c:ser>
        <c:dLbls>
          <c:showLegendKey val="0"/>
          <c:showVal val="0"/>
          <c:showCatName val="0"/>
          <c:showSerName val="0"/>
          <c:showPercent val="0"/>
          <c:showBubbleSize val="0"/>
        </c:dLbls>
        <c:gapWidth val="150"/>
        <c:axId val="87110784"/>
        <c:axId val="871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ser>
        <c:dLbls>
          <c:showLegendKey val="0"/>
          <c:showVal val="0"/>
          <c:showCatName val="0"/>
          <c:showSerName val="0"/>
          <c:showPercent val="0"/>
          <c:showBubbleSize val="0"/>
        </c:dLbls>
        <c:marker val="1"/>
        <c:smooth val="0"/>
        <c:axId val="87110784"/>
        <c:axId val="87112704"/>
      </c:lineChart>
      <c:dateAx>
        <c:axId val="87110784"/>
        <c:scaling>
          <c:orientation val="minMax"/>
        </c:scaling>
        <c:delete val="1"/>
        <c:axPos val="b"/>
        <c:numFmt formatCode="ge" sourceLinked="1"/>
        <c:majorTickMark val="none"/>
        <c:minorTickMark val="none"/>
        <c:tickLblPos val="none"/>
        <c:crossAx val="87112704"/>
        <c:crosses val="autoZero"/>
        <c:auto val="1"/>
        <c:lblOffset val="100"/>
        <c:baseTimeUnit val="years"/>
      </c:dateAx>
      <c:valAx>
        <c:axId val="871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7151360"/>
        <c:axId val="871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87151360"/>
        <c:axId val="87153280"/>
      </c:lineChart>
      <c:dateAx>
        <c:axId val="87151360"/>
        <c:scaling>
          <c:orientation val="minMax"/>
        </c:scaling>
        <c:delete val="1"/>
        <c:axPos val="b"/>
        <c:numFmt formatCode="ge" sourceLinked="1"/>
        <c:majorTickMark val="none"/>
        <c:minorTickMark val="none"/>
        <c:tickLblPos val="none"/>
        <c:crossAx val="87153280"/>
        <c:crosses val="autoZero"/>
        <c:auto val="1"/>
        <c:lblOffset val="100"/>
        <c:baseTimeUnit val="years"/>
      </c:dateAx>
      <c:valAx>
        <c:axId val="871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619.82000000000005</c:v>
                </c:pt>
              </c:numCache>
            </c:numRef>
          </c:val>
        </c:ser>
        <c:dLbls>
          <c:showLegendKey val="0"/>
          <c:showVal val="0"/>
          <c:showCatName val="0"/>
          <c:showSerName val="0"/>
          <c:showPercent val="0"/>
          <c:showBubbleSize val="0"/>
        </c:dLbls>
        <c:gapWidth val="150"/>
        <c:axId val="89762432"/>
        <c:axId val="897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ser>
        <c:dLbls>
          <c:showLegendKey val="0"/>
          <c:showVal val="0"/>
          <c:showCatName val="0"/>
          <c:showSerName val="0"/>
          <c:showPercent val="0"/>
          <c:showBubbleSize val="0"/>
        </c:dLbls>
        <c:marker val="1"/>
        <c:smooth val="0"/>
        <c:axId val="89762432"/>
        <c:axId val="89764608"/>
      </c:lineChart>
      <c:dateAx>
        <c:axId val="89762432"/>
        <c:scaling>
          <c:orientation val="minMax"/>
        </c:scaling>
        <c:delete val="1"/>
        <c:axPos val="b"/>
        <c:numFmt formatCode="ge" sourceLinked="1"/>
        <c:majorTickMark val="none"/>
        <c:minorTickMark val="none"/>
        <c:tickLblPos val="none"/>
        <c:crossAx val="89764608"/>
        <c:crosses val="autoZero"/>
        <c:auto val="1"/>
        <c:lblOffset val="100"/>
        <c:baseTimeUnit val="years"/>
      </c:dateAx>
      <c:valAx>
        <c:axId val="897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9803008"/>
        <c:axId val="898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ser>
        <c:dLbls>
          <c:showLegendKey val="0"/>
          <c:showVal val="0"/>
          <c:showCatName val="0"/>
          <c:showSerName val="0"/>
          <c:showPercent val="0"/>
          <c:showBubbleSize val="0"/>
        </c:dLbls>
        <c:marker val="1"/>
        <c:smooth val="0"/>
        <c:axId val="89803008"/>
        <c:axId val="89809280"/>
      </c:lineChart>
      <c:dateAx>
        <c:axId val="89803008"/>
        <c:scaling>
          <c:orientation val="minMax"/>
        </c:scaling>
        <c:delete val="1"/>
        <c:axPos val="b"/>
        <c:numFmt formatCode="ge" sourceLinked="1"/>
        <c:majorTickMark val="none"/>
        <c:minorTickMark val="none"/>
        <c:tickLblPos val="none"/>
        <c:crossAx val="89809280"/>
        <c:crosses val="autoZero"/>
        <c:auto val="1"/>
        <c:lblOffset val="100"/>
        <c:baseTimeUnit val="years"/>
      </c:dateAx>
      <c:valAx>
        <c:axId val="898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367.51</c:v>
                </c:pt>
              </c:numCache>
            </c:numRef>
          </c:val>
        </c:ser>
        <c:dLbls>
          <c:showLegendKey val="0"/>
          <c:showVal val="0"/>
          <c:showCatName val="0"/>
          <c:showSerName val="0"/>
          <c:showPercent val="0"/>
          <c:showBubbleSize val="0"/>
        </c:dLbls>
        <c:gapWidth val="150"/>
        <c:axId val="89841664"/>
        <c:axId val="898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ser>
        <c:dLbls>
          <c:showLegendKey val="0"/>
          <c:showVal val="0"/>
          <c:showCatName val="0"/>
          <c:showSerName val="0"/>
          <c:showPercent val="0"/>
          <c:showBubbleSize val="0"/>
        </c:dLbls>
        <c:marker val="1"/>
        <c:smooth val="0"/>
        <c:axId val="89841664"/>
        <c:axId val="89843584"/>
      </c:lineChart>
      <c:dateAx>
        <c:axId val="89841664"/>
        <c:scaling>
          <c:orientation val="minMax"/>
        </c:scaling>
        <c:delete val="1"/>
        <c:axPos val="b"/>
        <c:numFmt formatCode="ge" sourceLinked="1"/>
        <c:majorTickMark val="none"/>
        <c:minorTickMark val="none"/>
        <c:tickLblPos val="none"/>
        <c:crossAx val="89843584"/>
        <c:crosses val="autoZero"/>
        <c:auto val="1"/>
        <c:lblOffset val="100"/>
        <c:baseTimeUnit val="years"/>
      </c:dateAx>
      <c:valAx>
        <c:axId val="898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81.61</c:v>
                </c:pt>
              </c:numCache>
            </c:numRef>
          </c:val>
        </c:ser>
        <c:dLbls>
          <c:showLegendKey val="0"/>
          <c:showVal val="0"/>
          <c:showCatName val="0"/>
          <c:showSerName val="0"/>
          <c:showPercent val="0"/>
          <c:showBubbleSize val="0"/>
        </c:dLbls>
        <c:gapWidth val="150"/>
        <c:axId val="89873792"/>
        <c:axId val="898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ser>
        <c:dLbls>
          <c:showLegendKey val="0"/>
          <c:showVal val="0"/>
          <c:showCatName val="0"/>
          <c:showSerName val="0"/>
          <c:showPercent val="0"/>
          <c:showBubbleSize val="0"/>
        </c:dLbls>
        <c:marker val="1"/>
        <c:smooth val="0"/>
        <c:axId val="89873792"/>
        <c:axId val="89880064"/>
      </c:lineChart>
      <c:dateAx>
        <c:axId val="89873792"/>
        <c:scaling>
          <c:orientation val="minMax"/>
        </c:scaling>
        <c:delete val="1"/>
        <c:axPos val="b"/>
        <c:numFmt formatCode="ge" sourceLinked="1"/>
        <c:majorTickMark val="none"/>
        <c:minorTickMark val="none"/>
        <c:tickLblPos val="none"/>
        <c:crossAx val="89880064"/>
        <c:crosses val="autoZero"/>
        <c:auto val="1"/>
        <c:lblOffset val="100"/>
        <c:baseTimeUnit val="years"/>
      </c:dateAx>
      <c:valAx>
        <c:axId val="898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150.01</c:v>
                </c:pt>
              </c:numCache>
            </c:numRef>
          </c:val>
        </c:ser>
        <c:dLbls>
          <c:showLegendKey val="0"/>
          <c:showVal val="0"/>
          <c:showCatName val="0"/>
          <c:showSerName val="0"/>
          <c:showPercent val="0"/>
          <c:showBubbleSize val="0"/>
        </c:dLbls>
        <c:gapWidth val="150"/>
        <c:axId val="89905792"/>
        <c:axId val="899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ser>
        <c:dLbls>
          <c:showLegendKey val="0"/>
          <c:showVal val="0"/>
          <c:showCatName val="0"/>
          <c:showSerName val="0"/>
          <c:showPercent val="0"/>
          <c:showBubbleSize val="0"/>
        </c:dLbls>
        <c:marker val="1"/>
        <c:smooth val="0"/>
        <c:axId val="89905792"/>
        <c:axId val="89907968"/>
      </c:lineChart>
      <c:dateAx>
        <c:axId val="89905792"/>
        <c:scaling>
          <c:orientation val="minMax"/>
        </c:scaling>
        <c:delete val="1"/>
        <c:axPos val="b"/>
        <c:numFmt formatCode="ge" sourceLinked="1"/>
        <c:majorTickMark val="none"/>
        <c:minorTickMark val="none"/>
        <c:tickLblPos val="none"/>
        <c:crossAx val="89907968"/>
        <c:crosses val="autoZero"/>
        <c:auto val="1"/>
        <c:lblOffset val="100"/>
        <c:baseTimeUnit val="years"/>
      </c:dateAx>
      <c:valAx>
        <c:axId val="899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大阪府　高槻市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119</v>
      </c>
      <c r="AE8" s="74"/>
      <c r="AF8" s="74"/>
      <c r="AG8" s="74"/>
      <c r="AH8" s="74"/>
      <c r="AI8" s="74"/>
      <c r="AJ8" s="74"/>
      <c r="AK8" s="4"/>
      <c r="AL8" s="68">
        <f>データ!S6</f>
        <v>354216</v>
      </c>
      <c r="AM8" s="68"/>
      <c r="AN8" s="68"/>
      <c r="AO8" s="68"/>
      <c r="AP8" s="68"/>
      <c r="AQ8" s="68"/>
      <c r="AR8" s="68"/>
      <c r="AS8" s="68"/>
      <c r="AT8" s="67">
        <f>データ!T6</f>
        <v>105.29</v>
      </c>
      <c r="AU8" s="67"/>
      <c r="AV8" s="67"/>
      <c r="AW8" s="67"/>
      <c r="AX8" s="67"/>
      <c r="AY8" s="67"/>
      <c r="AZ8" s="67"/>
      <c r="BA8" s="67"/>
      <c r="BB8" s="67">
        <f>データ!U6</f>
        <v>3364.19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49.89</v>
      </c>
      <c r="J10" s="67"/>
      <c r="K10" s="67"/>
      <c r="L10" s="67"/>
      <c r="M10" s="67"/>
      <c r="N10" s="67"/>
      <c r="O10" s="67"/>
      <c r="P10" s="67">
        <f>データ!P6</f>
        <v>0.14000000000000001</v>
      </c>
      <c r="Q10" s="67"/>
      <c r="R10" s="67"/>
      <c r="S10" s="67"/>
      <c r="T10" s="67"/>
      <c r="U10" s="67"/>
      <c r="V10" s="67"/>
      <c r="W10" s="67">
        <f>データ!Q6</f>
        <v>100</v>
      </c>
      <c r="X10" s="67"/>
      <c r="Y10" s="67"/>
      <c r="Z10" s="67"/>
      <c r="AA10" s="67"/>
      <c r="AB10" s="67"/>
      <c r="AC10" s="67"/>
      <c r="AD10" s="68">
        <f>データ!R6</f>
        <v>1929</v>
      </c>
      <c r="AE10" s="68"/>
      <c r="AF10" s="68"/>
      <c r="AG10" s="68"/>
      <c r="AH10" s="68"/>
      <c r="AI10" s="68"/>
      <c r="AJ10" s="68"/>
      <c r="AK10" s="2"/>
      <c r="AL10" s="68">
        <f>データ!V6</f>
        <v>481</v>
      </c>
      <c r="AM10" s="68"/>
      <c r="AN10" s="68"/>
      <c r="AO10" s="68"/>
      <c r="AP10" s="68"/>
      <c r="AQ10" s="68"/>
      <c r="AR10" s="68"/>
      <c r="AS10" s="68"/>
      <c r="AT10" s="67">
        <f>データ!W6</f>
        <v>0.42</v>
      </c>
      <c r="AU10" s="67"/>
      <c r="AV10" s="67"/>
      <c r="AW10" s="67"/>
      <c r="AX10" s="67"/>
      <c r="AY10" s="67"/>
      <c r="AZ10" s="67"/>
      <c r="BA10" s="67"/>
      <c r="BB10" s="67">
        <f>データ!X6</f>
        <v>1145.24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272078</v>
      </c>
      <c r="D6" s="34">
        <f t="shared" si="3"/>
        <v>46</v>
      </c>
      <c r="E6" s="34">
        <f t="shared" si="3"/>
        <v>17</v>
      </c>
      <c r="F6" s="34">
        <f t="shared" si="3"/>
        <v>4</v>
      </c>
      <c r="G6" s="34">
        <f t="shared" si="3"/>
        <v>0</v>
      </c>
      <c r="H6" s="34" t="str">
        <f t="shared" si="3"/>
        <v>大阪府　高槻市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49.89</v>
      </c>
      <c r="P6" s="35">
        <f t="shared" si="3"/>
        <v>0.14000000000000001</v>
      </c>
      <c r="Q6" s="35">
        <f t="shared" si="3"/>
        <v>100</v>
      </c>
      <c r="R6" s="35">
        <f t="shared" si="3"/>
        <v>1929</v>
      </c>
      <c r="S6" s="35">
        <f t="shared" si="3"/>
        <v>354216</v>
      </c>
      <c r="T6" s="35">
        <f t="shared" si="3"/>
        <v>105.29</v>
      </c>
      <c r="U6" s="35">
        <f t="shared" si="3"/>
        <v>3364.19</v>
      </c>
      <c r="V6" s="35">
        <f t="shared" si="3"/>
        <v>481</v>
      </c>
      <c r="W6" s="35">
        <f t="shared" si="3"/>
        <v>0.42</v>
      </c>
      <c r="X6" s="35">
        <f t="shared" si="3"/>
        <v>1145.24</v>
      </c>
      <c r="Y6" s="36" t="str">
        <f>IF(Y7="",NA(),Y7)</f>
        <v>-</v>
      </c>
      <c r="Z6" s="36" t="str">
        <f t="shared" ref="Z6:AH6" si="4">IF(Z7="",NA(),Z7)</f>
        <v>-</v>
      </c>
      <c r="AA6" s="36" t="str">
        <f t="shared" si="4"/>
        <v>-</v>
      </c>
      <c r="AB6" s="36" t="str">
        <f t="shared" si="4"/>
        <v>-</v>
      </c>
      <c r="AC6" s="36">
        <f t="shared" si="4"/>
        <v>28.29</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6">
        <f t="shared" si="5"/>
        <v>619.82000000000005</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5">
        <f t="shared" si="6"/>
        <v>0</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367.51</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81.61</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150.01</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93.14</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4.0599999999999996</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c r="A7" s="29"/>
      <c r="B7" s="38">
        <v>2016</v>
      </c>
      <c r="C7" s="38">
        <v>272078</v>
      </c>
      <c r="D7" s="38">
        <v>46</v>
      </c>
      <c r="E7" s="38">
        <v>17</v>
      </c>
      <c r="F7" s="38">
        <v>4</v>
      </c>
      <c r="G7" s="38">
        <v>0</v>
      </c>
      <c r="H7" s="38" t="s">
        <v>108</v>
      </c>
      <c r="I7" s="38" t="s">
        <v>109</v>
      </c>
      <c r="J7" s="38" t="s">
        <v>110</v>
      </c>
      <c r="K7" s="38" t="s">
        <v>111</v>
      </c>
      <c r="L7" s="38" t="s">
        <v>112</v>
      </c>
      <c r="M7" s="38"/>
      <c r="N7" s="39" t="s">
        <v>113</v>
      </c>
      <c r="O7" s="39">
        <v>49.89</v>
      </c>
      <c r="P7" s="39">
        <v>0.14000000000000001</v>
      </c>
      <c r="Q7" s="39">
        <v>100</v>
      </c>
      <c r="R7" s="39">
        <v>1929</v>
      </c>
      <c r="S7" s="39">
        <v>354216</v>
      </c>
      <c r="T7" s="39">
        <v>105.29</v>
      </c>
      <c r="U7" s="39">
        <v>3364.19</v>
      </c>
      <c r="V7" s="39">
        <v>481</v>
      </c>
      <c r="W7" s="39">
        <v>0.42</v>
      </c>
      <c r="X7" s="39">
        <v>1145.24</v>
      </c>
      <c r="Y7" s="39" t="s">
        <v>113</v>
      </c>
      <c r="Z7" s="39" t="s">
        <v>113</v>
      </c>
      <c r="AA7" s="39" t="s">
        <v>113</v>
      </c>
      <c r="AB7" s="39" t="s">
        <v>113</v>
      </c>
      <c r="AC7" s="39">
        <v>28.29</v>
      </c>
      <c r="AD7" s="39" t="s">
        <v>113</v>
      </c>
      <c r="AE7" s="39" t="s">
        <v>113</v>
      </c>
      <c r="AF7" s="39" t="s">
        <v>113</v>
      </c>
      <c r="AG7" s="39" t="s">
        <v>113</v>
      </c>
      <c r="AH7" s="39">
        <v>100.85</v>
      </c>
      <c r="AI7" s="39">
        <v>100.66</v>
      </c>
      <c r="AJ7" s="39" t="s">
        <v>113</v>
      </c>
      <c r="AK7" s="39" t="s">
        <v>113</v>
      </c>
      <c r="AL7" s="39" t="s">
        <v>113</v>
      </c>
      <c r="AM7" s="39" t="s">
        <v>113</v>
      </c>
      <c r="AN7" s="39">
        <v>619.82000000000005</v>
      </c>
      <c r="AO7" s="39" t="s">
        <v>113</v>
      </c>
      <c r="AP7" s="39" t="s">
        <v>113</v>
      </c>
      <c r="AQ7" s="39" t="s">
        <v>113</v>
      </c>
      <c r="AR7" s="39" t="s">
        <v>113</v>
      </c>
      <c r="AS7" s="39">
        <v>110.77</v>
      </c>
      <c r="AT7" s="39">
        <v>105.22</v>
      </c>
      <c r="AU7" s="39" t="s">
        <v>113</v>
      </c>
      <c r="AV7" s="39" t="s">
        <v>113</v>
      </c>
      <c r="AW7" s="39" t="s">
        <v>113</v>
      </c>
      <c r="AX7" s="39" t="s">
        <v>113</v>
      </c>
      <c r="AY7" s="39">
        <v>0</v>
      </c>
      <c r="AZ7" s="39" t="s">
        <v>113</v>
      </c>
      <c r="BA7" s="39" t="s">
        <v>113</v>
      </c>
      <c r="BB7" s="39" t="s">
        <v>113</v>
      </c>
      <c r="BC7" s="39" t="s">
        <v>113</v>
      </c>
      <c r="BD7" s="39">
        <v>46.78</v>
      </c>
      <c r="BE7" s="39">
        <v>54.12</v>
      </c>
      <c r="BF7" s="39" t="s">
        <v>113</v>
      </c>
      <c r="BG7" s="39" t="s">
        <v>113</v>
      </c>
      <c r="BH7" s="39" t="s">
        <v>113</v>
      </c>
      <c r="BI7" s="39" t="s">
        <v>113</v>
      </c>
      <c r="BJ7" s="39">
        <v>367.51</v>
      </c>
      <c r="BK7" s="39" t="s">
        <v>113</v>
      </c>
      <c r="BL7" s="39" t="s">
        <v>113</v>
      </c>
      <c r="BM7" s="39" t="s">
        <v>113</v>
      </c>
      <c r="BN7" s="39" t="s">
        <v>113</v>
      </c>
      <c r="BO7" s="39">
        <v>1298.9100000000001</v>
      </c>
      <c r="BP7" s="39">
        <v>1348.09</v>
      </c>
      <c r="BQ7" s="39" t="s">
        <v>113</v>
      </c>
      <c r="BR7" s="39" t="s">
        <v>113</v>
      </c>
      <c r="BS7" s="39" t="s">
        <v>113</v>
      </c>
      <c r="BT7" s="39" t="s">
        <v>113</v>
      </c>
      <c r="BU7" s="39">
        <v>81.61</v>
      </c>
      <c r="BV7" s="39" t="s">
        <v>113</v>
      </c>
      <c r="BW7" s="39" t="s">
        <v>113</v>
      </c>
      <c r="BX7" s="39" t="s">
        <v>113</v>
      </c>
      <c r="BY7" s="39" t="s">
        <v>113</v>
      </c>
      <c r="BZ7" s="39">
        <v>69.87</v>
      </c>
      <c r="CA7" s="39">
        <v>69.8</v>
      </c>
      <c r="CB7" s="39" t="s">
        <v>113</v>
      </c>
      <c r="CC7" s="39" t="s">
        <v>113</v>
      </c>
      <c r="CD7" s="39" t="s">
        <v>113</v>
      </c>
      <c r="CE7" s="39" t="s">
        <v>113</v>
      </c>
      <c r="CF7" s="39">
        <v>150.01</v>
      </c>
      <c r="CG7" s="39" t="s">
        <v>113</v>
      </c>
      <c r="CH7" s="39" t="s">
        <v>113</v>
      </c>
      <c r="CI7" s="39" t="s">
        <v>113</v>
      </c>
      <c r="CJ7" s="39" t="s">
        <v>113</v>
      </c>
      <c r="CK7" s="39">
        <v>234.96</v>
      </c>
      <c r="CL7" s="39">
        <v>232.54</v>
      </c>
      <c r="CM7" s="39" t="s">
        <v>113</v>
      </c>
      <c r="CN7" s="39" t="s">
        <v>113</v>
      </c>
      <c r="CO7" s="39" t="s">
        <v>113</v>
      </c>
      <c r="CP7" s="39" t="s">
        <v>113</v>
      </c>
      <c r="CQ7" s="39" t="s">
        <v>113</v>
      </c>
      <c r="CR7" s="39" t="s">
        <v>113</v>
      </c>
      <c r="CS7" s="39" t="s">
        <v>113</v>
      </c>
      <c r="CT7" s="39" t="s">
        <v>113</v>
      </c>
      <c r="CU7" s="39" t="s">
        <v>113</v>
      </c>
      <c r="CV7" s="39">
        <v>42.9</v>
      </c>
      <c r="CW7" s="39">
        <v>42.17</v>
      </c>
      <c r="CX7" s="39" t="s">
        <v>113</v>
      </c>
      <c r="CY7" s="39" t="s">
        <v>113</v>
      </c>
      <c r="CZ7" s="39" t="s">
        <v>113</v>
      </c>
      <c r="DA7" s="39" t="s">
        <v>113</v>
      </c>
      <c r="DB7" s="39">
        <v>93.14</v>
      </c>
      <c r="DC7" s="39" t="s">
        <v>113</v>
      </c>
      <c r="DD7" s="39" t="s">
        <v>113</v>
      </c>
      <c r="DE7" s="39" t="s">
        <v>113</v>
      </c>
      <c r="DF7" s="39" t="s">
        <v>113</v>
      </c>
      <c r="DG7" s="39">
        <v>83.5</v>
      </c>
      <c r="DH7" s="39">
        <v>82.3</v>
      </c>
      <c r="DI7" s="39" t="s">
        <v>113</v>
      </c>
      <c r="DJ7" s="39" t="s">
        <v>113</v>
      </c>
      <c r="DK7" s="39" t="s">
        <v>113</v>
      </c>
      <c r="DL7" s="39" t="s">
        <v>113</v>
      </c>
      <c r="DM7" s="39">
        <v>4.0599999999999996</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2018-02-15T01:57:55Z</cp:lastPrinted>
  <dcterms:created xsi:type="dcterms:W3CDTF">2017-12-25T01:56:15Z</dcterms:created>
  <dcterms:modified xsi:type="dcterms:W3CDTF">2018-02-27T02:34:06Z</dcterms:modified>
</cp:coreProperties>
</file>