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B501" lockStructure="1"/>
  <bookViews>
    <workbookView xWindow="-15" yWindow="-15" windowWidth="10260" windowHeight="83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<sst xmlns="http://schemas.openxmlformats.org/spreadsheetml/2006/main" count="226" uniqueCount="111">
  <si>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</si>
  <si>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</si>
  <si>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</si>
  <si>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</si>
  <si>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</si>
  <si>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</si>
  <si>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</si>
  <si>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</si>
  <si>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</si>
  <si>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</si>
  <si>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</si>
  <si>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</si>
  <si>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</si>
  <si>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</si>
  <si>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</si>
  <si>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</si>
  <si>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</si>
  <si>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</si>
  <si>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</si>
  <si>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</si>
  <si>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</si>
  <si>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</si>
  <si>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</si>
  <si>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</si>
  <si>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</si>
  <si>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</si>
  <si>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</si>
  <si>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</si>
  <si>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</si>
  <si>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</si>
  <si>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</si>
  <si>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</si>
  <si>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</si>
  <si>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</si>
  <si>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</si>
  <si>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</si>
  <si>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</si>
  <si>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</si>
  <si>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</si>
  <si>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</si>
  <si>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</si>
  <si>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</si>
  <si>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</si>
  <si>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</si>
  <si>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</si>
  <si>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</si>
  <si>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</si>
  <si>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</si>
  <si>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</si>
  <si>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</si>
  <si>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</si>
  <si>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</si>
  <si>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</si>
  <si>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</si>
  <si>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</si>
  <si>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</si>
  <si>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</si>
  <si>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</si>
  <si>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</si>
  <si>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</si>
  <si>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</si>
  <si>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</si>
  <si>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</si>
  <si>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</si>
  <si>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</si>
  <si>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</si>
  <si>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</si>
  <si>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</si>
  <si>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</si>
  <si>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</si>
  <si>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</si>
  <si>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</si>
  <si>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</si>
  <si>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</si>
  <si>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</si>
  <si>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</si>
  <si>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</si>
  <si>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</si>
  <si>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</si>
  <si>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</si>
  <si>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</si>
  <si>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</si>
  <si>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</si>
  <si>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</si>
  <si>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</si>
  <si>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</si>
  <si>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</si>
  <si>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</si>
  <si>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</si>
  <si>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</si>
  <si>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</si>
  <si>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</si>
  <si>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</si>
  <si>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</si>
  <si>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</si>
  <si>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</si>
  <si>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茨木市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</si>
  <si>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</si>
  <si>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</si>
  <si>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</si>
  <si>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</si>
  <si>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</si>
  <si>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</si>
  <si>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</si>
  <si>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</si>
  <si>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</si>
  <si>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</si>
  <si>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</si>
  <si>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昭和37年に事業を開始したが、耐用年数を迎える管渠では、現状の調査結果は健全であり、平成26年度において、類似団体と比較して、③管路更新率は低い水準である。
　</t>
    <rPh sb="1" eb="3">
      <t>ショウワ</t>
    </rPh>
    <rPh sb="5" eb="6">
      <t>ネン</t>
    </rPh>
    <rPh sb="7" eb="9">
      <t>ジギョウ</t>
    </rPh>
    <rPh sb="10" eb="12">
      <t>カイシ</t>
    </rPh>
    <rPh sb="16" eb="18">
      <t>タイヨウ</t>
    </rPh>
    <rPh sb="18" eb="20">
      <t>ネンスウ</t>
    </rPh>
    <rPh sb="21" eb="22">
      <t>ムカ</t>
    </rPh>
    <rPh sb="24" eb="25">
      <t>カン</t>
    </rPh>
    <rPh sb="25" eb="26">
      <t>キョ</t>
    </rPh>
    <rPh sb="29" eb="31">
      <t>ゲンジョウ</t>
    </rPh>
    <rPh sb="32" eb="34">
      <t>チョウサ</t>
    </rPh>
    <rPh sb="34" eb="36">
      <t>ケッカ</t>
    </rPh>
    <rPh sb="37" eb="39">
      <t>ケンゼン</t>
    </rPh>
    <rPh sb="43" eb="45">
      <t>ヘイセイ</t>
    </rPh>
    <rPh sb="47" eb="49">
      <t>ネンド</t>
    </rPh>
    <rPh sb="54" eb="56">
      <t>ルイジ</t>
    </rPh>
    <rPh sb="56" eb="58">
      <t>ダンタイ</t>
    </rPh>
    <rPh sb="59" eb="61">
      <t>ヒカク</t>
    </rPh>
    <rPh sb="65" eb="67">
      <t>カンロ</t>
    </rPh>
    <rPh sb="67" eb="69">
      <t>コウシン</t>
    </rPh>
    <rPh sb="69" eb="70">
      <t>リツ</t>
    </rPh>
    <rPh sb="71" eb="72">
      <t>ヒク</t>
    </rPh>
    <rPh sb="73" eb="75">
      <t>スイジュン</t>
    </rPh>
    <phoneticPr fontId="4"/>
  </si>
  <si>
    <t xml:space="preserve">　財政計画の見直しにより過年度に料金改定を行ったことから収益的収支比率、経費回収率の上昇など一定の効果をあげている。
　今後は、平成27年度に企業会計化を行ったことにより、経営の透明化に努める。また、節水等の意識による使用料減少の影響から事業資金が減少していくこと及び高度経済成長時に布設した管渠の更新時期を迎えることから、適正な使用料の見直し、計画的な管渠の改築更新を進め、永続的な事業運営を図るため経営戦略を策定し、経営の健全性・効率性を確保していくことが重要である。
</t>
    <rPh sb="1" eb="3">
      <t>ザイセイ</t>
    </rPh>
    <rPh sb="3" eb="5">
      <t>ケイカク</t>
    </rPh>
    <rPh sb="6" eb="8">
      <t>ミナオ</t>
    </rPh>
    <rPh sb="12" eb="15">
      <t>カネンド</t>
    </rPh>
    <rPh sb="21" eb="22">
      <t>オコナ</t>
    </rPh>
    <rPh sb="42" eb="44">
      <t>ジョウショウ</t>
    </rPh>
    <rPh sb="46" eb="48">
      <t>イッテイ</t>
    </rPh>
    <rPh sb="49" eb="51">
      <t>コウカ</t>
    </rPh>
    <rPh sb="60" eb="62">
      <t>コンゴ</t>
    </rPh>
    <rPh sb="64" eb="66">
      <t>ヘイセイ</t>
    </rPh>
    <rPh sb="68" eb="70">
      <t>ネンド</t>
    </rPh>
    <rPh sb="71" eb="73">
      <t>キギョウ</t>
    </rPh>
    <rPh sb="77" eb="78">
      <t>オコナ</t>
    </rPh>
    <rPh sb="86" eb="88">
      <t>ケイエイ</t>
    </rPh>
    <rPh sb="89" eb="92">
      <t>トウメイカ</t>
    </rPh>
    <rPh sb="93" eb="94">
      <t>ツト</t>
    </rPh>
    <rPh sb="100" eb="102">
      <t>セッスイ</t>
    </rPh>
    <rPh sb="102" eb="103">
      <t>トウ</t>
    </rPh>
    <rPh sb="104" eb="106">
      <t>イシキ</t>
    </rPh>
    <rPh sb="109" eb="112">
      <t>シヨウリョウ</t>
    </rPh>
    <rPh sb="112" eb="114">
      <t>ゲンショウ</t>
    </rPh>
    <rPh sb="115" eb="117">
      <t>エイキョウ</t>
    </rPh>
    <rPh sb="119" eb="121">
      <t>ジギョウ</t>
    </rPh>
    <rPh sb="121" eb="123">
      <t>シキン</t>
    </rPh>
    <rPh sb="124" eb="126">
      <t>ゲンショウ</t>
    </rPh>
    <rPh sb="132" eb="133">
      <t>オヨ</t>
    </rPh>
    <rPh sb="134" eb="136">
      <t>コウド</t>
    </rPh>
    <rPh sb="136" eb="138">
      <t>ケイザイ</t>
    </rPh>
    <rPh sb="138" eb="140">
      <t>セイチョウ</t>
    </rPh>
    <rPh sb="140" eb="141">
      <t>ジ</t>
    </rPh>
    <rPh sb="142" eb="144">
      <t>フセツ</t>
    </rPh>
    <rPh sb="146" eb="147">
      <t>カン</t>
    </rPh>
    <rPh sb="147" eb="148">
      <t>キョ</t>
    </rPh>
    <rPh sb="149" eb="151">
      <t>コウシン</t>
    </rPh>
    <rPh sb="151" eb="153">
      <t>ジキ</t>
    </rPh>
    <rPh sb="154" eb="155">
      <t>ムカ</t>
    </rPh>
    <rPh sb="162" eb="164">
      <t>テキセイ</t>
    </rPh>
    <rPh sb="165" eb="168">
      <t>シヨウリョウ</t>
    </rPh>
    <rPh sb="169" eb="171">
      <t>ミナオ</t>
    </rPh>
    <rPh sb="173" eb="176">
      <t>ケイカクテキ</t>
    </rPh>
    <rPh sb="177" eb="178">
      <t>カン</t>
    </rPh>
    <rPh sb="178" eb="179">
      <t>キョ</t>
    </rPh>
    <rPh sb="180" eb="182">
      <t>カイチク</t>
    </rPh>
    <rPh sb="182" eb="184">
      <t>コウシン</t>
    </rPh>
    <rPh sb="185" eb="186">
      <t>スス</t>
    </rPh>
    <rPh sb="188" eb="191">
      <t>エイゾクテキ</t>
    </rPh>
    <rPh sb="192" eb="194">
      <t>ジギョウ</t>
    </rPh>
    <rPh sb="194" eb="196">
      <t>ウンエイ</t>
    </rPh>
    <rPh sb="197" eb="198">
      <t>ハカ</t>
    </rPh>
    <rPh sb="201" eb="203">
      <t>ケイエイ</t>
    </rPh>
    <rPh sb="203" eb="205">
      <t>センリャク</t>
    </rPh>
    <rPh sb="206" eb="208">
      <t>サクテイ</t>
    </rPh>
    <rPh sb="230" eb="232">
      <t>ジュウヨウ</t>
    </rPh>
    <phoneticPr fontId="4"/>
  </si>
  <si>
    <t xml:space="preserve">　平成27年度からの地方公営企業法の一部適用に伴い企業会計を導入し、平成26年度は打切り決算となったため、下水道使用料等が未収金となり①収益的収支比率は低くなっているが、実質は横ばい状態であると考える。
　平成26年度において、類似団体と比較して、効率的な事業運営の観点では、⑧水洗化率は十分に高い水準にある。また、⑥汚水処理原価については、打切り決算で未払金が増え、比較的平均的な数値となっているが、実質は企業債の償還の多寡による変動はあるが、前年度並みの高い状況である。
　経営の健全性の観点では、類似団体と比較して、⑤経費回収率はやや低い水準にある。
　他に、④企業債残高対事業規模比率については、類似団体と比較して同水準であることは、改築更新に現状投資額が低いことにより、投資規模が使用料水準と比較して過大なものになっていないことを示している。
　なお、⑦施設利用率については、汚水処理施設を保有していないため、該当数値はない。
</t>
    <rPh sb="1" eb="3">
      <t>ヘイセイ</t>
    </rPh>
    <rPh sb="5" eb="7">
      <t>ネンド</t>
    </rPh>
    <rPh sb="10" eb="12">
      <t>チホウ</t>
    </rPh>
    <rPh sb="12" eb="14">
      <t>コウエイ</t>
    </rPh>
    <rPh sb="14" eb="16">
      <t>キギョウ</t>
    </rPh>
    <rPh sb="16" eb="17">
      <t>ホウ</t>
    </rPh>
    <rPh sb="18" eb="20">
      <t>イチブ</t>
    </rPh>
    <rPh sb="20" eb="22">
      <t>テキヨウ</t>
    </rPh>
    <rPh sb="23" eb="24">
      <t>トモナ</t>
    </rPh>
    <rPh sb="25" eb="27">
      <t>キギョウ</t>
    </rPh>
    <rPh sb="27" eb="29">
      <t>カイケイ</t>
    </rPh>
    <rPh sb="30" eb="32">
      <t>ドウニュウ</t>
    </rPh>
    <rPh sb="34" eb="36">
      <t>ヘイセイ</t>
    </rPh>
    <rPh sb="38" eb="40">
      <t>ネンド</t>
    </rPh>
    <rPh sb="41" eb="43">
      <t>ウチキ</t>
    </rPh>
    <rPh sb="44" eb="46">
      <t>ケッサン</t>
    </rPh>
    <rPh sb="53" eb="56">
      <t>ゲスイドウ</t>
    </rPh>
    <rPh sb="56" eb="59">
      <t>シヨウリョウ</t>
    </rPh>
    <rPh sb="59" eb="60">
      <t>トウ</t>
    </rPh>
    <rPh sb="61" eb="64">
      <t>ミシュウキン</t>
    </rPh>
    <rPh sb="68" eb="70">
      <t>シュウエキ</t>
    </rPh>
    <rPh sb="70" eb="71">
      <t>テキ</t>
    </rPh>
    <rPh sb="71" eb="73">
      <t>シュウシ</t>
    </rPh>
    <rPh sb="73" eb="75">
      <t>ヒリツ</t>
    </rPh>
    <rPh sb="76" eb="77">
      <t>ヒク</t>
    </rPh>
    <rPh sb="85" eb="87">
      <t>ジッシツ</t>
    </rPh>
    <rPh sb="104" eb="106">
      <t>ヘイセイ</t>
    </rPh>
    <rPh sb="108" eb="110">
      <t>ネンド</t>
    </rPh>
    <rPh sb="115" eb="117">
      <t>ルイジ</t>
    </rPh>
    <rPh sb="117" eb="119">
      <t>ダンタイ</t>
    </rPh>
    <rPh sb="120" eb="122">
      <t>ヒカク</t>
    </rPh>
    <rPh sb="125" eb="128">
      <t>コウリツテキ</t>
    </rPh>
    <rPh sb="129" eb="131">
      <t>ジギョウ</t>
    </rPh>
    <rPh sb="131" eb="133">
      <t>ウンエイ</t>
    </rPh>
    <rPh sb="134" eb="136">
      <t>カンテン</t>
    </rPh>
    <rPh sb="145" eb="147">
      <t>ジュウブン</t>
    </rPh>
    <rPh sb="148" eb="149">
      <t>タカ</t>
    </rPh>
    <rPh sb="150" eb="152">
      <t>スイジュン</t>
    </rPh>
    <rPh sb="164" eb="166">
      <t>ゲンカ</t>
    </rPh>
    <rPh sb="172" eb="174">
      <t>ウチキ</t>
    </rPh>
    <rPh sb="175" eb="177">
      <t>ケッサン</t>
    </rPh>
    <rPh sb="178" eb="179">
      <t>ミ</t>
    </rPh>
    <rPh sb="179" eb="180">
      <t>バライ</t>
    </rPh>
    <rPh sb="180" eb="181">
      <t>キン</t>
    </rPh>
    <rPh sb="182" eb="183">
      <t>フ</t>
    </rPh>
    <rPh sb="185" eb="188">
      <t>ヒカクテキ</t>
    </rPh>
    <rPh sb="188" eb="190">
      <t>ヘイキン</t>
    </rPh>
    <rPh sb="190" eb="191">
      <t>テキ</t>
    </rPh>
    <rPh sb="192" eb="194">
      <t>スウチ</t>
    </rPh>
    <rPh sb="202" eb="204">
      <t>ジッシツ</t>
    </rPh>
    <rPh sb="205" eb="207">
      <t>キギョウ</t>
    </rPh>
    <rPh sb="207" eb="208">
      <t>サイ</t>
    </rPh>
    <rPh sb="209" eb="211">
      <t>ショウカン</t>
    </rPh>
    <rPh sb="212" eb="214">
      <t>タカ</t>
    </rPh>
    <rPh sb="217" eb="219">
      <t>ヘンドウ</t>
    </rPh>
    <rPh sb="224" eb="227">
      <t>ゼンネンド</t>
    </rPh>
    <rPh sb="227" eb="228">
      <t>ナ</t>
    </rPh>
    <rPh sb="232" eb="234">
      <t>ジョウキョウ</t>
    </rPh>
    <rPh sb="240" eb="242">
      <t>ケイエイ</t>
    </rPh>
    <rPh sb="243" eb="245">
      <t>ケンゼン</t>
    </rPh>
    <rPh sb="245" eb="246">
      <t>セイ</t>
    </rPh>
    <rPh sb="247" eb="249">
      <t>カンテン</t>
    </rPh>
    <rPh sb="252" eb="254">
      <t>ルイジ</t>
    </rPh>
    <rPh sb="254" eb="256">
      <t>ダンタイ</t>
    </rPh>
    <rPh sb="257" eb="259">
      <t>ヒカク</t>
    </rPh>
    <rPh sb="263" eb="265">
      <t>ケイヒ</t>
    </rPh>
    <rPh sb="281" eb="282">
      <t>タ</t>
    </rPh>
    <rPh sb="285" eb="287">
      <t>キギョウ</t>
    </rPh>
    <rPh sb="287" eb="288">
      <t>サイ</t>
    </rPh>
    <rPh sb="288" eb="290">
      <t>ザンダカ</t>
    </rPh>
    <rPh sb="290" eb="291">
      <t>タイ</t>
    </rPh>
    <rPh sb="291" eb="293">
      <t>ジギョウ</t>
    </rPh>
    <rPh sb="293" eb="295">
      <t>キボ</t>
    </rPh>
    <rPh sb="295" eb="297">
      <t>ヒリツ</t>
    </rPh>
    <rPh sb="303" eb="305">
      <t>ルイジ</t>
    </rPh>
    <rPh sb="305" eb="307">
      <t>ダンタイ</t>
    </rPh>
    <rPh sb="308" eb="310">
      <t>ヒカク</t>
    </rPh>
    <rPh sb="312" eb="313">
      <t>ドウ</t>
    </rPh>
    <rPh sb="313" eb="315">
      <t>スイジュン</t>
    </rPh>
    <rPh sb="322" eb="324">
      <t>カイチク</t>
    </rPh>
    <rPh sb="324" eb="326">
      <t>コウシン</t>
    </rPh>
    <rPh sb="327" eb="329">
      <t>ゲンジョウ</t>
    </rPh>
    <rPh sb="329" eb="331">
      <t>トウシ</t>
    </rPh>
    <rPh sb="331" eb="332">
      <t>ガク</t>
    </rPh>
    <rPh sb="333" eb="334">
      <t>ヒク</t>
    </rPh>
    <rPh sb="341" eb="343">
      <t>トウシ</t>
    </rPh>
    <rPh sb="343" eb="345">
      <t>キボ</t>
    </rPh>
    <rPh sb="346" eb="349">
      <t>シヨウリョウ</t>
    </rPh>
    <rPh sb="349" eb="351">
      <t>スイジュン</t>
    </rPh>
    <rPh sb="352" eb="354">
      <t>ヒカク</t>
    </rPh>
    <rPh sb="356" eb="358">
      <t>カダイ</t>
    </rPh>
    <rPh sb="371" eb="372">
      <t>シメ</t>
    </rPh>
    <rPh sb="383" eb="385">
      <t>シセツ</t>
    </rPh>
    <rPh sb="385" eb="387">
      <t>リヨウ</t>
    </rPh>
    <rPh sb="387" eb="388">
      <t>リツ</t>
    </rPh>
    <rPh sb="394" eb="396">
      <t>オスイ</t>
    </rPh>
    <rPh sb="396" eb="398">
      <t>ショリ</t>
    </rPh>
    <rPh sb="398" eb="400">
      <t>シセツ</t>
    </rPh>
    <rPh sb="401" eb="403">
      <t>ホユウ</t>
    </rPh>
    <rPh sb="411" eb="413">
      <t>ガイトウ</t>
    </rPh>
    <rPh sb="413" eb="41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</si>
</sst>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0.2</c:v>
                </c:pt>
                <c:pt idx="1">
                  <c:v>0</c:v>
                </c:pt>
                <c:pt idx="2">
                  <c:v>0</c:v>
                </c:pt>
                <c:pt idx="3" formatCode="#,##0.00;&quot;△&quot;#,##0.00;&quot;-&quot;">
                  <c:v>0.02</c:v>
                </c:pt>
                <c:pt idx="4" formatCode="#,##0.00;&quot;△&quot;#,##0.00;&quot;-&quot;">
                  <c:v>0.18</c:v>
                </c:pt>
              </c:numCache>
            </c:numRef>
          </c:val>
        </c:ser>
        <c:dLbls>
          <c:showLegendKey val="0"/>
          <c:showVal val="0"/>
          <c:showCatName val="0"/>
          <c:showSerName val="0"/>
          <c:showPercent val="0"/>
          <c:showBubbleSize val="0"/>
        </c:dLbls>
        <c:gapWidth val="150"/>
        <c:axId val="90781568"/>
        <c:axId val="907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c:v>
                </c:pt>
                <c:pt idx="3">
                  <c:v>0.11</c:v>
                </c:pt>
                <c:pt idx="4">
                  <c:v>0.22</c:v>
                </c:pt>
              </c:numCache>
            </c:numRef>
          </c:val>
          <c:smooth val="0"/>
        </c:ser>
        <c:dLbls>
          <c:showLegendKey val="0"/>
          <c:showVal val="0"/>
          <c:showCatName val="0"/>
          <c:showSerName val="0"/>
          <c:showPercent val="0"/>
          <c:showBubbleSize val="0"/>
        </c:dLbls>
        <c:marker val="1"/>
        <c:smooth val="0"/>
        <c:axId val="90781568"/>
        <c:axId val="90796032"/>
      </c:lineChart>
      <c:dateAx>
        <c:axId val="90781568"/>
        <c:scaling>
          <c:orientation val="minMax"/>
        </c:scaling>
        <c:delete val="1"/>
        <c:axPos val="b"/>
        <c:numFmt formatCode="ge" sourceLinked="1"/>
        <c:majorTickMark val="none"/>
        <c:minorTickMark val="none"/>
        <c:tickLblPos val="none"/>
        <c:crossAx val="90796032"/>
        <c:crosses val="autoZero"/>
        <c:auto val="1"/>
        <c:lblOffset val="100"/>
        <c:baseTimeUnit val="years"/>
      </c:dateAx>
      <c:valAx>
        <c:axId val="907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985664"/>
        <c:axId val="1000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67.09</c:v>
                </c:pt>
                <c:pt idx="1">
                  <c:v>67.180000000000007</c:v>
                </c:pt>
                <c:pt idx="2">
                  <c:v>67.540000000000006</c:v>
                </c:pt>
                <c:pt idx="3">
                  <c:v>67.61</c:v>
                </c:pt>
                <c:pt idx="4">
                  <c:v>64.81</c:v>
                </c:pt>
              </c:numCache>
            </c:numRef>
          </c:val>
          <c:smooth val="0"/>
        </c:ser>
        <c:dLbls>
          <c:showLegendKey val="0"/>
          <c:showVal val="0"/>
          <c:showCatName val="0"/>
          <c:showSerName val="0"/>
          <c:showPercent val="0"/>
          <c:showBubbleSize val="0"/>
        </c:dLbls>
        <c:marker val="1"/>
        <c:smooth val="0"/>
        <c:axId val="99985664"/>
        <c:axId val="100000128"/>
      </c:lineChart>
      <c:dateAx>
        <c:axId val="99985664"/>
        <c:scaling>
          <c:orientation val="minMax"/>
        </c:scaling>
        <c:delete val="1"/>
        <c:axPos val="b"/>
        <c:numFmt formatCode="ge" sourceLinked="1"/>
        <c:majorTickMark val="none"/>
        <c:minorTickMark val="none"/>
        <c:tickLblPos val="none"/>
        <c:crossAx val="100000128"/>
        <c:crosses val="autoZero"/>
        <c:auto val="1"/>
        <c:lblOffset val="100"/>
        <c:baseTimeUnit val="years"/>
      </c:dateAx>
      <c:valAx>
        <c:axId val="1000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98.67</c:v>
                </c:pt>
                <c:pt idx="1">
                  <c:v>98.69</c:v>
                </c:pt>
                <c:pt idx="2">
                  <c:v>98.77</c:v>
                </c:pt>
                <c:pt idx="3">
                  <c:v>98.82</c:v>
                </c:pt>
                <c:pt idx="4">
                  <c:v>98.86</c:v>
                </c:pt>
              </c:numCache>
            </c:numRef>
          </c:val>
        </c:ser>
        <c:dLbls>
          <c:showLegendKey val="0"/>
          <c:showVal val="0"/>
          <c:showCatName val="0"/>
          <c:showSerName val="0"/>
          <c:showPercent val="0"/>
          <c:showBubbleSize val="0"/>
        </c:dLbls>
        <c:gapWidth val="150"/>
        <c:axId val="100018048"/>
        <c:axId val="1000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96.12</c:v>
                </c:pt>
                <c:pt idx="1">
                  <c:v>96.32</c:v>
                </c:pt>
                <c:pt idx="2">
                  <c:v>96.48</c:v>
                </c:pt>
                <c:pt idx="3">
                  <c:v>96.64</c:v>
                </c:pt>
                <c:pt idx="4">
                  <c:v>96.76</c:v>
                </c:pt>
              </c:numCache>
            </c:numRef>
          </c:val>
          <c:smooth val="0"/>
        </c:ser>
        <c:dLbls>
          <c:showLegendKey val="0"/>
          <c:showVal val="0"/>
          <c:showCatName val="0"/>
          <c:showSerName val="0"/>
          <c:showPercent val="0"/>
          <c:showBubbleSize val="0"/>
        </c:dLbls>
        <c:marker val="1"/>
        <c:smooth val="0"/>
        <c:axId val="100018048"/>
        <c:axId val="100024320"/>
      </c:lineChart>
      <c:dateAx>
        <c:axId val="100018048"/>
        <c:scaling>
          <c:orientation val="minMax"/>
        </c:scaling>
        <c:delete val="1"/>
        <c:axPos val="b"/>
        <c:numFmt formatCode="ge" sourceLinked="1"/>
        <c:majorTickMark val="none"/>
        <c:minorTickMark val="none"/>
        <c:tickLblPos val="none"/>
        <c:crossAx val="100024320"/>
        <c:crosses val="autoZero"/>
        <c:auto val="1"/>
        <c:lblOffset val="100"/>
        <c:baseTimeUnit val="years"/>
      </c:dateAx>
      <c:valAx>
        <c:axId val="1000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37016888488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83.33</c:v>
                </c:pt>
                <c:pt idx="1">
                  <c:v>88.43</c:v>
                </c:pt>
                <c:pt idx="2">
                  <c:v>88.04</c:v>
                </c:pt>
                <c:pt idx="3">
                  <c:v>88.65</c:v>
                </c:pt>
                <c:pt idx="4">
                  <c:v>81.27</c:v>
                </c:pt>
              </c:numCache>
            </c:numRef>
          </c:val>
        </c:ser>
        <c:dLbls>
          <c:showLegendKey val="0"/>
          <c:showVal val="0"/>
          <c:showCatName val="0"/>
          <c:showSerName val="0"/>
          <c:showPercent val="0"/>
          <c:showBubbleSize val="0"/>
        </c:dLbls>
        <c:gapWidth val="150"/>
        <c:axId val="92349952"/>
        <c:axId val="923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49952"/>
        <c:axId val="92351872"/>
      </c:lineChart>
      <c:dateAx>
        <c:axId val="92349952"/>
        <c:scaling>
          <c:orientation val="minMax"/>
        </c:scaling>
        <c:delete val="1"/>
        <c:axPos val="b"/>
        <c:numFmt formatCode="ge" sourceLinked="1"/>
        <c:majorTickMark val="none"/>
        <c:minorTickMark val="none"/>
        <c:tickLblPos val="none"/>
        <c:crossAx val="92351872"/>
        <c:crosses val="autoZero"/>
        <c:auto val="1"/>
        <c:lblOffset val="100"/>
        <c:baseTimeUnit val="years"/>
      </c:dateAx>
      <c:valAx>
        <c:axId val="923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74144"/>
        <c:axId val="923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74144"/>
        <c:axId val="92376064"/>
      </c:lineChart>
      <c:dateAx>
        <c:axId val="92374144"/>
        <c:scaling>
          <c:orientation val="minMax"/>
        </c:scaling>
        <c:delete val="1"/>
        <c:axPos val="b"/>
        <c:numFmt formatCode="ge" sourceLinked="1"/>
        <c:majorTickMark val="none"/>
        <c:minorTickMark val="none"/>
        <c:tickLblPos val="none"/>
        <c:crossAx val="92376064"/>
        <c:crosses val="autoZero"/>
        <c:auto val="1"/>
        <c:lblOffset val="100"/>
        <c:baseTimeUnit val="years"/>
      </c:dateAx>
      <c:valAx>
        <c:axId val="923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33792"/>
        <c:axId val="920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33792"/>
        <c:axId val="92035712"/>
      </c:lineChart>
      <c:dateAx>
        <c:axId val="92033792"/>
        <c:scaling>
          <c:orientation val="minMax"/>
        </c:scaling>
        <c:delete val="1"/>
        <c:axPos val="b"/>
        <c:numFmt formatCode="ge" sourceLinked="1"/>
        <c:majorTickMark val="none"/>
        <c:minorTickMark val="none"/>
        <c:tickLblPos val="none"/>
        <c:crossAx val="92035712"/>
        <c:crosses val="autoZero"/>
        <c:auto val="1"/>
        <c:lblOffset val="100"/>
        <c:baseTimeUnit val="years"/>
      </c:dateAx>
      <c:valAx>
        <c:axId val="920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75520"/>
        <c:axId val="920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75520"/>
        <c:axId val="92077440"/>
      </c:lineChart>
      <c:dateAx>
        <c:axId val="92075520"/>
        <c:scaling>
          <c:orientation val="minMax"/>
        </c:scaling>
        <c:delete val="1"/>
        <c:axPos val="b"/>
        <c:numFmt formatCode="ge" sourceLinked="1"/>
        <c:majorTickMark val="none"/>
        <c:minorTickMark val="none"/>
        <c:tickLblPos val="none"/>
        <c:crossAx val="92077440"/>
        <c:crosses val="autoZero"/>
        <c:auto val="1"/>
        <c:lblOffset val="100"/>
        <c:baseTimeUnit val="years"/>
      </c:dateAx>
      <c:valAx>
        <c:axId val="920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09312"/>
        <c:axId val="925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09312"/>
        <c:axId val="92511232"/>
      </c:lineChart>
      <c:dateAx>
        <c:axId val="92509312"/>
        <c:scaling>
          <c:orientation val="minMax"/>
        </c:scaling>
        <c:delete val="1"/>
        <c:axPos val="b"/>
        <c:numFmt formatCode="ge" sourceLinked="1"/>
        <c:majorTickMark val="none"/>
        <c:minorTickMark val="none"/>
        <c:tickLblPos val="none"/>
        <c:crossAx val="92511232"/>
        <c:crosses val="autoZero"/>
        <c:auto val="1"/>
        <c:lblOffset val="100"/>
        <c:baseTimeUnit val="years"/>
      </c:dateAx>
      <c:valAx>
        <c:axId val="925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845.86</c:v>
                </c:pt>
                <c:pt idx="1">
                  <c:v>721.91</c:v>
                </c:pt>
                <c:pt idx="2">
                  <c:v>655.37</c:v>
                </c:pt>
                <c:pt idx="3">
                  <c:v>616.54999999999995</c:v>
                </c:pt>
                <c:pt idx="4">
                  <c:v>671.91</c:v>
                </c:pt>
              </c:numCache>
            </c:numRef>
          </c:val>
        </c:ser>
        <c:dLbls>
          <c:showLegendKey val="0"/>
          <c:showVal val="0"/>
          <c:showCatName val="0"/>
          <c:showSerName val="0"/>
          <c:showPercent val="0"/>
          <c:showBubbleSize val="0"/>
        </c:dLbls>
        <c:gapWidth val="150"/>
        <c:axId val="99885056"/>
        <c:axId val="998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736.85</c:v>
                </c:pt>
                <c:pt idx="1">
                  <c:v>745.85</c:v>
                </c:pt>
                <c:pt idx="2">
                  <c:v>705.53</c:v>
                </c:pt>
                <c:pt idx="3">
                  <c:v>685.64</c:v>
                </c:pt>
                <c:pt idx="4">
                  <c:v>665.11</c:v>
                </c:pt>
              </c:numCache>
            </c:numRef>
          </c:val>
          <c:smooth val="0"/>
        </c:ser>
        <c:dLbls>
          <c:showLegendKey val="0"/>
          <c:showVal val="0"/>
          <c:showCatName val="0"/>
          <c:showSerName val="0"/>
          <c:showPercent val="0"/>
          <c:showBubbleSize val="0"/>
        </c:dLbls>
        <c:marker val="1"/>
        <c:smooth val="0"/>
        <c:axId val="99885056"/>
        <c:axId val="99886976"/>
      </c:lineChart>
      <c:dateAx>
        <c:axId val="99885056"/>
        <c:scaling>
          <c:orientation val="minMax"/>
        </c:scaling>
        <c:delete val="1"/>
        <c:axPos val="b"/>
        <c:numFmt formatCode="ge" sourceLinked="1"/>
        <c:majorTickMark val="none"/>
        <c:minorTickMark val="none"/>
        <c:tickLblPos val="none"/>
        <c:crossAx val="99886976"/>
        <c:crosses val="autoZero"/>
        <c:auto val="1"/>
        <c:lblOffset val="100"/>
        <c:baseTimeUnit val="years"/>
      </c:dateAx>
      <c:valAx>
        <c:axId val="998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70.7</c:v>
                </c:pt>
                <c:pt idx="1">
                  <c:v>81.3</c:v>
                </c:pt>
                <c:pt idx="2">
                  <c:v>83.63</c:v>
                </c:pt>
                <c:pt idx="3">
                  <c:v>83.21</c:v>
                </c:pt>
                <c:pt idx="4">
                  <c:v>75.59</c:v>
                </c:pt>
              </c:numCache>
            </c:numRef>
          </c:val>
        </c:ser>
        <c:dLbls>
          <c:showLegendKey val="0"/>
          <c:showVal val="0"/>
          <c:showCatName val="0"/>
          <c:showSerName val="0"/>
          <c:showPercent val="0"/>
          <c:showBubbleSize val="0"/>
        </c:dLbls>
        <c:gapWidth val="150"/>
        <c:axId val="99933568"/>
        <c:axId val="999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87.47</c:v>
                </c:pt>
                <c:pt idx="1">
                  <c:v>89.16</c:v>
                </c:pt>
                <c:pt idx="2">
                  <c:v>89.78</c:v>
                </c:pt>
                <c:pt idx="3">
                  <c:v>88.39</c:v>
                </c:pt>
                <c:pt idx="4">
                  <c:v>85.64</c:v>
                </c:pt>
              </c:numCache>
            </c:numRef>
          </c:val>
          <c:smooth val="0"/>
        </c:ser>
        <c:dLbls>
          <c:showLegendKey val="0"/>
          <c:showVal val="0"/>
          <c:showCatName val="0"/>
          <c:showSerName val="0"/>
          <c:showPercent val="0"/>
          <c:showBubbleSize val="0"/>
        </c:dLbls>
        <c:marker val="1"/>
        <c:smooth val="0"/>
        <c:axId val="99933568"/>
        <c:axId val="99935744"/>
      </c:lineChart>
      <c:dateAx>
        <c:axId val="99933568"/>
        <c:scaling>
          <c:orientation val="minMax"/>
        </c:scaling>
        <c:delete val="1"/>
        <c:axPos val="b"/>
        <c:numFmt formatCode="ge" sourceLinked="1"/>
        <c:majorTickMark val="none"/>
        <c:minorTickMark val="none"/>
        <c:tickLblPos val="none"/>
        <c:crossAx val="99935744"/>
        <c:crosses val="autoZero"/>
        <c:auto val="1"/>
        <c:lblOffset val="100"/>
        <c:baseTimeUnit val="years"/>
      </c:dateAx>
      <c:valAx>
        <c:axId val="999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144.94999999999999</c:v>
                </c:pt>
                <c:pt idx="1">
                  <c:v>139.6</c:v>
                </c:pt>
                <c:pt idx="2">
                  <c:v>131.03</c:v>
                </c:pt>
                <c:pt idx="3">
                  <c:v>142.72999999999999</c:v>
                </c:pt>
                <c:pt idx="4">
                  <c:v>134.65</c:v>
                </c:pt>
              </c:numCache>
            </c:numRef>
          </c:val>
        </c:ser>
        <c:dLbls>
          <c:showLegendKey val="0"/>
          <c:showVal val="0"/>
          <c:showCatName val="0"/>
          <c:showSerName val="0"/>
          <c:showPercent val="0"/>
          <c:showBubbleSize val="0"/>
        </c:dLbls>
        <c:gapWidth val="150"/>
        <c:axId val="99961472"/>
        <c:axId val="999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128.05000000000001</c:v>
                </c:pt>
                <c:pt idx="1">
                  <c:v>126.58</c:v>
                </c:pt>
                <c:pt idx="2">
                  <c:v>125.87</c:v>
                </c:pt>
                <c:pt idx="3">
                  <c:v>128.96</c:v>
                </c:pt>
                <c:pt idx="4">
                  <c:v>133</c:v>
                </c:pt>
              </c:numCache>
            </c:numRef>
          </c:val>
          <c:smooth val="0"/>
        </c:ser>
        <c:dLbls>
          <c:showLegendKey val="0"/>
          <c:showVal val="0"/>
          <c:showCatName val="0"/>
          <c:showSerName val="0"/>
          <c:showPercent val="0"/>
          <c:showBubbleSize val="0"/>
        </c:dLbls>
        <c:marker val="1"/>
        <c:smooth val="0"/>
        <c:axId val="99961472"/>
        <c:axId val="99967744"/>
      </c:lineChart>
      <c:dateAx>
        <c:axId val="99961472"/>
        <c:scaling>
          <c:orientation val="minMax"/>
        </c:scaling>
        <c:delete val="1"/>
        <c:axPos val="b"/>
        <c:numFmt formatCode="ge" sourceLinked="1"/>
        <c:majorTickMark val="none"/>
        <c:minorTickMark val="none"/>
        <c:tickLblPos val="none"/>
        <c:crossAx val="99967744"/>
        <c:crosses val="autoZero"/>
        <c:auto val="1"/>
        <c:lblOffset val="100"/>
        <c:baseTimeUnit val="years"/>
      </c:dateAx>
      <c:valAx>
        <c:axId val="999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茨木市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Aa</v>
      </c>
      <c r="X8" s="70"/>
      <c r="Y8" s="70"/>
      <c r="Z8" s="70"/>
      <c r="AA8" s="70"/>
      <c r="AB8" s="70"/>
      <c r="AC8" s="70"/>
      <c r="AD8" s="3"/>
      <c r="AE8" s="3"/>
      <c r="AF8" s="3"/>
      <c r="AG8" s="3"/>
      <c r="AH8" s="3"/>
      <c r="AI8" s="3"/>
      <c r="AJ8" s="3"/>
      <c r="AK8" s="3"/>
      <c r="AL8" s="64">
        <f>データ!R6</f>
        <v>278782</v>
      </c>
      <c r="AM8" s="64"/>
      <c r="AN8" s="64"/>
      <c r="AO8" s="64"/>
      <c r="AP8" s="64"/>
      <c r="AQ8" s="64"/>
      <c r="AR8" s="64"/>
      <c r="AS8" s="64"/>
      <c r="AT8" s="63">
        <f>データ!S6</f>
        <v>76.489999999999995</v>
      </c>
      <c r="AU8" s="63"/>
      <c r="AV8" s="63"/>
      <c r="AW8" s="63"/>
      <c r="AX8" s="63"/>
      <c r="AY8" s="63"/>
      <c r="AZ8" s="63"/>
      <c r="BA8" s="63"/>
      <c r="BB8" s="63">
        <f>データ!T6</f>
        <v>3644.69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99.08</v>
      </c>
      <c r="Q10" s="63"/>
      <c r="R10" s="63"/>
      <c r="S10" s="63"/>
      <c r="T10" s="63"/>
      <c r="U10" s="63"/>
      <c r="V10" s="63"/>
      <c r="W10" s="63">
        <f>データ!P6</f>
        <v>73.3</v>
      </c>
      <c r="X10" s="63"/>
      <c r="Y10" s="63"/>
      <c r="Z10" s="63"/>
      <c r="AA10" s="63"/>
      <c r="AB10" s="63"/>
      <c r="AC10" s="63"/>
      <c r="AD10" s="64">
        <f>データ!Q6</f>
        <v>1890</v>
      </c>
      <c r="AE10" s="64"/>
      <c r="AF10" s="64"/>
      <c r="AG10" s="64"/>
      <c r="AH10" s="64"/>
      <c r="AI10" s="64"/>
      <c r="AJ10" s="64"/>
      <c r="AK10" s="2"/>
      <c r="AL10" s="64">
        <f>データ!U6</f>
        <v>276176</v>
      </c>
      <c r="AM10" s="64"/>
      <c r="AN10" s="64"/>
      <c r="AO10" s="64"/>
      <c r="AP10" s="64"/>
      <c r="AQ10" s="64"/>
      <c r="AR10" s="64"/>
      <c r="AS10" s="64"/>
      <c r="AT10" s="63">
        <f>データ!V6</f>
        <v>25.99</v>
      </c>
      <c r="AU10" s="63"/>
      <c r="AV10" s="63"/>
      <c r="AW10" s="63"/>
      <c r="AX10" s="63"/>
      <c r="AY10" s="63"/>
      <c r="AZ10" s="63"/>
      <c r="BA10" s="63"/>
      <c r="BB10" s="63">
        <f>データ!W6</f>
        <v>10626.24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272116</v>
      </c>
      <c r="D6" s="31">
        <f t="shared" si="3"/>
        <v>47</v>
      </c>
      <c r="E6" s="31">
        <f t="shared" si="3"/>
        <v>17</v>
      </c>
      <c r="F6" s="31">
        <f t="shared" si="3"/>
        <v>1</v>
      </c>
      <c r="G6" s="31">
        <f t="shared" si="3"/>
        <v>0</v>
      </c>
      <c r="H6" s="31" t="str">
        <f t="shared" si="3"/>
        <v>大阪府　茨木市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99.08</v>
      </c>
      <c r="P6" s="32">
        <f t="shared" si="3"/>
        <v>73.3</v>
      </c>
      <c r="Q6" s="32">
        <f t="shared" si="3"/>
        <v>1890</v>
      </c>
      <c r="R6" s="32">
        <f t="shared" si="3"/>
        <v>278782</v>
      </c>
      <c r="S6" s="32">
        <f t="shared" si="3"/>
        <v>76.489999999999995</v>
      </c>
      <c r="T6" s="32">
        <f t="shared" si="3"/>
        <v>3644.69</v>
      </c>
      <c r="U6" s="32">
        <f t="shared" si="3"/>
        <v>276176</v>
      </c>
      <c r="V6" s="32">
        <f t="shared" si="3"/>
        <v>25.99</v>
      </c>
      <c r="W6" s="32">
        <f t="shared" si="3"/>
        <v>10626.24</v>
      </c>
      <c r="X6" s="33">
        <f>IF(X7="",NA(),X7)</f>
        <v>83.33</v>
      </c>
      <c r="Y6" s="33">
        <f t="shared" ref="Y6:AG6" si="4">IF(Y7="",NA(),Y7)</f>
        <v>88.43</v>
      </c>
      <c r="Z6" s="33">
        <f t="shared" si="4"/>
        <v>88.04</v>
      </c>
      <c r="AA6" s="33">
        <f t="shared" si="4"/>
        <v>88.65</v>
      </c>
      <c r="AB6" s="33">
        <f t="shared" si="4"/>
        <v>81.27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845.86</v>
      </c>
      <c r="BF6" s="33">
        <f t="shared" ref="BF6:BN6" si="7">IF(BF7="",NA(),BF7)</f>
        <v>721.91</v>
      </c>
      <c r="BG6" s="33">
        <f t="shared" si="7"/>
        <v>655.37</v>
      </c>
      <c r="BH6" s="33">
        <f t="shared" si="7"/>
        <v>616.54999999999995</v>
      </c>
      <c r="BI6" s="33">
        <f t="shared" si="7"/>
        <v>671.91</v>
      </c>
      <c r="BJ6" s="33">
        <f t="shared" si="7"/>
        <v>736.85</v>
      </c>
      <c r="BK6" s="33">
        <f t="shared" si="7"/>
        <v>745.85</v>
      </c>
      <c r="BL6" s="33">
        <f t="shared" si="7"/>
        <v>705.53</v>
      </c>
      <c r="BM6" s="33">
        <f t="shared" si="7"/>
        <v>685.64</v>
      </c>
      <c r="BN6" s="33">
        <f t="shared" si="7"/>
        <v>665.11</v>
      </c>
      <c r="BO6" s="32" t="str">
        <f>IF(BO7="","",IF(BO7="-","【-】","【"&amp;SUBSTITUTE(TEXT(BO7,"#,##0.00"),"-","△")&amp;"】"))</f>
        <v>【776.35】</v>
      </c>
      <c r="BP6" s="33">
        <f>IF(BP7="",NA(),BP7)</f>
        <v>70.7</v>
      </c>
      <c r="BQ6" s="33">
        <f t="shared" ref="BQ6:BY6" si="8">IF(BQ7="",NA(),BQ7)</f>
        <v>81.3</v>
      </c>
      <c r="BR6" s="33">
        <f t="shared" si="8"/>
        <v>83.63</v>
      </c>
      <c r="BS6" s="33">
        <f t="shared" si="8"/>
        <v>83.21</v>
      </c>
      <c r="BT6" s="33">
        <f t="shared" si="8"/>
        <v>75.59</v>
      </c>
      <c r="BU6" s="33">
        <f t="shared" si="8"/>
        <v>87.47</v>
      </c>
      <c r="BV6" s="33">
        <f t="shared" si="8"/>
        <v>89.16</v>
      </c>
      <c r="BW6" s="33">
        <f t="shared" si="8"/>
        <v>89.78</v>
      </c>
      <c r="BX6" s="33">
        <f t="shared" si="8"/>
        <v>88.39</v>
      </c>
      <c r="BY6" s="33">
        <f t="shared" si="8"/>
        <v>85.64</v>
      </c>
      <c r="BZ6" s="32" t="str">
        <f>IF(BZ7="","",IF(BZ7="-","【-】","【"&amp;SUBSTITUTE(TEXT(BZ7,"#,##0.00"),"-","△")&amp;"】"))</f>
        <v>【96.57】</v>
      </c>
      <c r="CA6" s="33">
        <f>IF(CA7="",NA(),CA7)</f>
        <v>144.94999999999999</v>
      </c>
      <c r="CB6" s="33">
        <f t="shared" ref="CB6:CJ6" si="9">IF(CB7="",NA(),CB7)</f>
        <v>139.6</v>
      </c>
      <c r="CC6" s="33">
        <f t="shared" si="9"/>
        <v>131.03</v>
      </c>
      <c r="CD6" s="33">
        <f t="shared" si="9"/>
        <v>142.72999999999999</v>
      </c>
      <c r="CE6" s="33">
        <f t="shared" si="9"/>
        <v>134.65</v>
      </c>
      <c r="CF6" s="33">
        <f t="shared" si="9"/>
        <v>128.05000000000001</v>
      </c>
      <c r="CG6" s="33">
        <f t="shared" si="9"/>
        <v>126.58</v>
      </c>
      <c r="CH6" s="33">
        <f t="shared" si="9"/>
        <v>125.87</v>
      </c>
      <c r="CI6" s="33">
        <f t="shared" si="9"/>
        <v>128.96</v>
      </c>
      <c r="CJ6" s="33">
        <f t="shared" si="9"/>
        <v>133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67.09</v>
      </c>
      <c r="CR6" s="33">
        <f t="shared" si="10"/>
        <v>67.180000000000007</v>
      </c>
      <c r="CS6" s="33">
        <f t="shared" si="10"/>
        <v>67.540000000000006</v>
      </c>
      <c r="CT6" s="33">
        <f t="shared" si="10"/>
        <v>67.61</v>
      </c>
      <c r="CU6" s="33">
        <f t="shared" si="10"/>
        <v>64.81</v>
      </c>
      <c r="CV6" s="32" t="str">
        <f>IF(CV7="","",IF(CV7="-","【-】","【"&amp;SUBSTITUTE(TEXT(CV7,"#,##0.00"),"-","△")&amp;"】"))</f>
        <v>【60.35】</v>
      </c>
      <c r="CW6" s="33">
        <f>IF(CW7="",NA(),CW7)</f>
        <v>98.67</v>
      </c>
      <c r="CX6" s="33">
        <f t="shared" ref="CX6:DF6" si="11">IF(CX7="",NA(),CX7)</f>
        <v>98.69</v>
      </c>
      <c r="CY6" s="33">
        <f t="shared" si="11"/>
        <v>98.77</v>
      </c>
      <c r="CZ6" s="33">
        <f t="shared" si="11"/>
        <v>98.82</v>
      </c>
      <c r="DA6" s="33">
        <f t="shared" si="11"/>
        <v>98.86</v>
      </c>
      <c r="DB6" s="33">
        <f t="shared" si="11"/>
        <v>96.12</v>
      </c>
      <c r="DC6" s="33">
        <f t="shared" si="11"/>
        <v>96.32</v>
      </c>
      <c r="DD6" s="33">
        <f t="shared" si="11"/>
        <v>96.48</v>
      </c>
      <c r="DE6" s="33">
        <f t="shared" si="11"/>
        <v>96.64</v>
      </c>
      <c r="DF6" s="33">
        <f t="shared" si="11"/>
        <v>96.76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v>
      </c>
      <c r="EE6" s="32">
        <f t="shared" ref="EE6:EM6" si="14">IF(EE7="",NA(),EE7)</f>
        <v>0</v>
      </c>
      <c r="EF6" s="32">
        <f t="shared" si="14"/>
        <v>0</v>
      </c>
      <c r="EG6" s="33">
        <f t="shared" si="14"/>
        <v>0.02</v>
      </c>
      <c r="EH6" s="33">
        <f t="shared" si="14"/>
        <v>0.18</v>
      </c>
      <c r="EI6" s="33">
        <f t="shared" si="14"/>
        <v>0.1</v>
      </c>
      <c r="EJ6" s="33">
        <f t="shared" si="14"/>
        <v>0.1</v>
      </c>
      <c r="EK6" s="33">
        <f t="shared" si="14"/>
        <v>0.1</v>
      </c>
      <c r="EL6" s="33">
        <f t="shared" si="14"/>
        <v>0.11</v>
      </c>
      <c r="EM6" s="33">
        <f t="shared" si="14"/>
        <v>0.22</v>
      </c>
      <c r="EN6" s="32" t="str">
        <f>IF(EN7="","",IF(EN7="-","【-】","【"&amp;SUBSTITUTE(TEXT(EN7,"#,##0.00"),"-","△")&amp;"】"))</f>
        <v>【0.17】</v>
      </c>
    </row>
    <row r="7" spans="1:144" s="34" customFormat="1">
      <c r="A7" s="26"/>
      <c r="B7" s="35">
        <v>2014</v>
      </c>
      <c r="C7" s="35">
        <v>272116</v>
      </c>
      <c r="D7" s="35">
        <v>47</v>
      </c>
      <c r="E7" s="35">
        <v>17</v>
      </c>
      <c r="F7" s="35">
        <v>1</v>
      </c>
      <c r="G7" s="35">
        <v>0</v>
      </c>
      <c r="H7" s="35" t="s">
        <v>96</v>
      </c>
      <c r="I7" s="35" t="s">
        <v>97</v>
      </c>
      <c r="J7" s="35" t="s">
        <v>98</v>
      </c>
      <c r="K7" s="35" t="s">
        <v>99</v>
      </c>
      <c r="L7" s="35" t="s">
        <v>100</v>
      </c>
      <c r="M7" s="36" t="s">
        <v>101</v>
      </c>
      <c r="N7" s="36" t="s">
        <v>102</v>
      </c>
      <c r="O7" s="36">
        <v>99.08</v>
      </c>
      <c r="P7" s="36">
        <v>73.3</v>
      </c>
      <c r="Q7" s="36">
        <v>1890</v>
      </c>
      <c r="R7" s="36">
        <v>278782</v>
      </c>
      <c r="S7" s="36">
        <v>76.489999999999995</v>
      </c>
      <c r="T7" s="36">
        <v>3644.69</v>
      </c>
      <c r="U7" s="36">
        <v>276176</v>
      </c>
      <c r="V7" s="36">
        <v>25.99</v>
      </c>
      <c r="W7" s="36">
        <v>10626.24</v>
      </c>
      <c r="X7" s="36">
        <v>83.33</v>
      </c>
      <c r="Y7" s="36">
        <v>88.43</v>
      </c>
      <c r="Z7" s="36">
        <v>88.04</v>
      </c>
      <c r="AA7" s="36">
        <v>88.65</v>
      </c>
      <c r="AB7" s="36">
        <v>81.27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845.86</v>
      </c>
      <c r="BF7" s="36">
        <v>721.91</v>
      </c>
      <c r="BG7" s="36">
        <v>655.37</v>
      </c>
      <c r="BH7" s="36">
        <v>616.54999999999995</v>
      </c>
      <c r="BI7" s="36">
        <v>671.91</v>
      </c>
      <c r="BJ7" s="36">
        <v>736.85</v>
      </c>
      <c r="BK7" s="36">
        <v>745.85</v>
      </c>
      <c r="BL7" s="36">
        <v>705.53</v>
      </c>
      <c r="BM7" s="36">
        <v>685.64</v>
      </c>
      <c r="BN7" s="36">
        <v>665.11</v>
      </c>
      <c r="BO7" s="36">
        <v>776.35</v>
      </c>
      <c r="BP7" s="36">
        <v>70.7</v>
      </c>
      <c r="BQ7" s="36">
        <v>81.3</v>
      </c>
      <c r="BR7" s="36">
        <v>83.63</v>
      </c>
      <c r="BS7" s="36">
        <v>83.21</v>
      </c>
      <c r="BT7" s="36">
        <v>75.59</v>
      </c>
      <c r="BU7" s="36">
        <v>87.47</v>
      </c>
      <c r="BV7" s="36">
        <v>89.16</v>
      </c>
      <c r="BW7" s="36">
        <v>89.78</v>
      </c>
      <c r="BX7" s="36">
        <v>88.39</v>
      </c>
      <c r="BY7" s="36">
        <v>85.64</v>
      </c>
      <c r="BZ7" s="36">
        <v>96.57</v>
      </c>
      <c r="CA7" s="36">
        <v>144.94999999999999</v>
      </c>
      <c r="CB7" s="36">
        <v>139.6</v>
      </c>
      <c r="CC7" s="36">
        <v>131.03</v>
      </c>
      <c r="CD7" s="36">
        <v>142.72999999999999</v>
      </c>
      <c r="CE7" s="36">
        <v>134.65</v>
      </c>
      <c r="CF7" s="36">
        <v>128.05000000000001</v>
      </c>
      <c r="CG7" s="36">
        <v>126.58</v>
      </c>
      <c r="CH7" s="36">
        <v>125.87</v>
      </c>
      <c r="CI7" s="36">
        <v>128.96</v>
      </c>
      <c r="CJ7" s="36">
        <v>133</v>
      </c>
      <c r="CK7" s="36">
        <v>142.28</v>
      </c>
      <c r="CL7" s="36" t="s">
        <v>101</v>
      </c>
      <c r="CM7" s="36" t="s">
        <v>101</v>
      </c>
      <c r="CN7" s="36" t="s">
        <v>101</v>
      </c>
      <c r="CO7" s="36" t="s">
        <v>101</v>
      </c>
      <c r="CP7" s="36" t="s">
        <v>101</v>
      </c>
      <c r="CQ7" s="36">
        <v>67.09</v>
      </c>
      <c r="CR7" s="36">
        <v>67.180000000000007</v>
      </c>
      <c r="CS7" s="36">
        <v>67.540000000000006</v>
      </c>
      <c r="CT7" s="36">
        <v>67.61</v>
      </c>
      <c r="CU7" s="36">
        <v>64.81</v>
      </c>
      <c r="CV7" s="36">
        <v>60.35</v>
      </c>
      <c r="CW7" s="36">
        <v>98.67</v>
      </c>
      <c r="CX7" s="36">
        <v>98.69</v>
      </c>
      <c r="CY7" s="36">
        <v>98.77</v>
      </c>
      <c r="CZ7" s="36">
        <v>98.82</v>
      </c>
      <c r="DA7" s="36">
        <v>98.86</v>
      </c>
      <c r="DB7" s="36">
        <v>96.12</v>
      </c>
      <c r="DC7" s="36">
        <v>96.32</v>
      </c>
      <c r="DD7" s="36">
        <v>96.48</v>
      </c>
      <c r="DE7" s="36">
        <v>96.64</v>
      </c>
      <c r="DF7" s="36">
        <v>96.76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0.2</v>
      </c>
      <c r="EE7" s="36">
        <v>0</v>
      </c>
      <c r="EF7" s="36">
        <v>0</v>
      </c>
      <c r="EG7" s="36">
        <v>0.02</v>
      </c>
      <c r="EH7" s="36">
        <v>0.18</v>
      </c>
      <c r="EI7" s="36">
        <v>0.1</v>
      </c>
      <c r="EJ7" s="36">
        <v>0.1</v>
      </c>
      <c r="EK7" s="36">
        <v>0.1</v>
      </c>
      <c r="EL7" s="36">
        <v>0.11</v>
      </c>
      <c r="EM7" s="36">
        <v>0.22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dcterms:created xsi:type="dcterms:W3CDTF">2016-02-03T08:54:28Z</dcterms:created>
  <dcterms:modified xsi:type="dcterms:W3CDTF">2016-02-25T03:54:46Z</dcterms:modified>
</cp:coreProperties>
</file>